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comments10.xml" ContentType="application/vnd.openxmlformats-officedocument.spreadsheetml.comments+xml"/>
  <Override PartName="/xl/drawings/drawing13.xml" ContentType="application/vnd.openxmlformats-officedocument.drawing+xml"/>
  <Override PartName="/xl/comments11.xml" ContentType="application/vnd.openxmlformats-officedocument.spreadsheetml.comments+xml"/>
  <Override PartName="/xl/drawings/drawing14.xml" ContentType="application/vnd.openxmlformats-officedocument.drawing+xml"/>
  <Override PartName="/xl/comments12.xml" ContentType="application/vnd.openxmlformats-officedocument.spreadsheetml.comments+xml"/>
  <Override PartName="/xl/drawings/drawing15.xml" ContentType="application/vnd.openxmlformats-officedocument.drawing+xml"/>
  <Override PartName="/xl/comments13.xml" ContentType="application/vnd.openxmlformats-officedocument.spreadsheetml.comments+xml"/>
  <Override PartName="/xl/drawings/drawing16.xml" ContentType="application/vnd.openxmlformats-officedocument.drawing+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fs.momo.pref.okayama.jp\統合共有\0G30_子ども未来課\分野別フォルダ（複数年度：子育て支援班）\処遇改善等加算\処遇改善等加算R5\市町村配布用様式　★作成中\"/>
    </mc:Choice>
  </mc:AlternateContent>
  <bookViews>
    <workbookView xWindow="0" yWindow="0" windowWidth="20490" windowHeight="7770" tabRatio="810" firstSheet="2" activeTab="2"/>
  </bookViews>
  <sheets>
    <sheet name="幼稚園" sheetId="6" state="hidden" r:id="rId1"/>
    <sheet name="幼稚園【記入例】" sheetId="22" state="hidden" r:id="rId2"/>
    <sheet name="保育所" sheetId="1" r:id="rId3"/>
    <sheet name="保育所【記入例】" sheetId="25" r:id="rId4"/>
    <sheet name="認定こども園（１号）" sheetId="5" r:id="rId5"/>
    <sheet name="認定こども園（１号）【記入例】" sheetId="24" r:id="rId6"/>
    <sheet name="認定こども園（２・３号）" sheetId="4" r:id="rId7"/>
    <sheet name="認定こども園（２・３号）【記入例】" sheetId="26" r:id="rId8"/>
    <sheet name="小規模保育Ａ型" sheetId="7" r:id="rId9"/>
    <sheet name="小規模保育Ａ型【記入例】" sheetId="27" r:id="rId10"/>
    <sheet name="小規模保育B型" sheetId="28" r:id="rId11"/>
    <sheet name="小規模保育B型【記入例】" sheetId="29" r:id="rId12"/>
    <sheet name="事業所内保育A型" sheetId="30" r:id="rId13"/>
    <sheet name="事業所内保育A型【記入例】" sheetId="31" r:id="rId14"/>
    <sheet name="事業所内保育定員20人以上" sheetId="32" r:id="rId15"/>
    <sheet name="事業所内保育定員20人以上【記入例】" sheetId="33" r:id="rId16"/>
  </sheets>
  <externalReferences>
    <externalReference r:id="rId17"/>
  </externalReferences>
  <definedNames>
    <definedName name="_xlnm.Print_Area" localSheetId="12">事業所内保育A型!$A$2:$AC$107</definedName>
    <definedName name="_xlnm.Print_Area" localSheetId="13">事業所内保育A型【記入例】!$A$2:$AC$107</definedName>
    <definedName name="_xlnm.Print_Area" localSheetId="14">事業所内保育定員20人以上!$A$2:$AC$107</definedName>
    <definedName name="_xlnm.Print_Area" localSheetId="15">事業所内保育定員20人以上【記入例】!$A$2:$AC$107</definedName>
    <definedName name="_xlnm.Print_Area" localSheetId="8">小規模保育Ａ型!$A$2:$AC$107</definedName>
    <definedName name="_xlnm.Print_Area" localSheetId="9">小規模保育Ａ型【記入例】!$A$2:$AC$107</definedName>
    <definedName name="_xlnm.Print_Area" localSheetId="10">小規模保育B型!$A$2:$AC$108</definedName>
    <definedName name="_xlnm.Print_Area" localSheetId="11">小規模保育B型【記入例】!$A$2:$AC$108</definedName>
    <definedName name="_xlnm.Print_Area" localSheetId="4">'認定こども園（１号）'!$A$2:$AC$111</definedName>
    <definedName name="_xlnm.Print_Area" localSheetId="5">'認定こども園（１号）【記入例】'!$A$2:$AC$111</definedName>
    <definedName name="_xlnm.Print_Area" localSheetId="6">'認定こども園（２・３号）'!$A$2:$AC$126</definedName>
    <definedName name="_xlnm.Print_Area" localSheetId="7">'認定こども園（２・３号）【記入例】'!$A$2:$AC$126</definedName>
    <definedName name="_xlnm.Print_Area" localSheetId="2">保育所!$A$2:$AC$113</definedName>
    <definedName name="_xlnm.Print_Area" localSheetId="3">保育所【記入例】!$A$2:$AC$116</definedName>
    <definedName name="_xlnm.Print_Area" localSheetId="0">幼稚園!$A$2:$AC$110</definedName>
    <definedName name="_xlnm.Print_Area" localSheetId="1">幼稚園【記入例】!$A$2:$AC$110</definedName>
    <definedName name="加算率">[1]加算区分!$C$12:$G$28</definedName>
    <definedName name="単価表">[1]保育所!$A$7:$AY$74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R31" i="27" l="1"/>
  <c r="I24" i="25" l="1"/>
  <c r="N41" i="33" l="1"/>
  <c r="N41" i="32"/>
  <c r="N40" i="32"/>
  <c r="AB42" i="32" s="1"/>
  <c r="N41" i="31"/>
  <c r="X42" i="30"/>
  <c r="V42" i="30"/>
  <c r="P42" i="30"/>
  <c r="N42" i="30"/>
  <c r="N41" i="30"/>
  <c r="N40" i="30"/>
  <c r="AB42" i="30" s="1"/>
  <c r="AB42" i="7"/>
  <c r="Z42" i="7"/>
  <c r="X42" i="7"/>
  <c r="V42" i="7"/>
  <c r="T42" i="7"/>
  <c r="R42" i="7"/>
  <c r="P42" i="7"/>
  <c r="N42" i="7"/>
  <c r="N42" i="29"/>
  <c r="N42" i="28"/>
  <c r="N41" i="28"/>
  <c r="X43" i="28" s="1"/>
  <c r="N41" i="27"/>
  <c r="N41" i="7"/>
  <c r="N40" i="7"/>
  <c r="T43" i="28" l="1"/>
  <c r="R43" i="28"/>
  <c r="P43" i="28"/>
  <c r="Z43" i="28"/>
  <c r="N43" i="28"/>
  <c r="AB43" i="28"/>
  <c r="V43" i="28"/>
  <c r="N42" i="32"/>
  <c r="V42" i="32"/>
  <c r="P42" i="32"/>
  <c r="X42" i="32"/>
  <c r="R42" i="32"/>
  <c r="Z42" i="32"/>
  <c r="T42" i="32"/>
  <c r="R42" i="30"/>
  <c r="Z42" i="30"/>
  <c r="T42" i="30"/>
  <c r="AB31" i="32" l="1"/>
  <c r="Z31" i="32"/>
  <c r="T31" i="32"/>
  <c r="R31" i="32"/>
  <c r="AB31" i="33"/>
  <c r="Z31" i="33"/>
  <c r="T31" i="33"/>
  <c r="R31" i="33"/>
  <c r="AB31" i="30"/>
  <c r="Z31" i="30"/>
  <c r="T31" i="30"/>
  <c r="R31" i="30"/>
  <c r="Z31" i="31"/>
  <c r="AB31" i="31"/>
  <c r="T31" i="31"/>
  <c r="R31" i="31"/>
  <c r="AB31" i="28"/>
  <c r="Z31" i="28"/>
  <c r="T31" i="28"/>
  <c r="R31" i="28"/>
  <c r="Z31" i="29"/>
  <c r="AB31" i="29"/>
  <c r="T31" i="29"/>
  <c r="R31" i="29"/>
  <c r="T31" i="7"/>
  <c r="R31" i="7"/>
  <c r="AB31" i="7"/>
  <c r="Z31" i="7"/>
  <c r="AB31" i="27"/>
  <c r="Z31" i="27"/>
  <c r="T31" i="27"/>
  <c r="AB100" i="33" l="1"/>
  <c r="Z100" i="33"/>
  <c r="X100" i="33"/>
  <c r="V100" i="33"/>
  <c r="T100" i="33"/>
  <c r="R100" i="33"/>
  <c r="P100" i="33"/>
  <c r="N100" i="33"/>
  <c r="AB99" i="33"/>
  <c r="Z99" i="33"/>
  <c r="Z101" i="33" s="1"/>
  <c r="Z102" i="33" s="1"/>
  <c r="X99" i="33"/>
  <c r="V99" i="33"/>
  <c r="T99" i="33"/>
  <c r="R99" i="33"/>
  <c r="P99" i="33"/>
  <c r="N99" i="33"/>
  <c r="AB75" i="33"/>
  <c r="Z75" i="33"/>
  <c r="X75" i="33"/>
  <c r="V75" i="33"/>
  <c r="T75" i="33"/>
  <c r="R75" i="33"/>
  <c r="P75" i="33"/>
  <c r="N75" i="33"/>
  <c r="AB74" i="33"/>
  <c r="Z74" i="33"/>
  <c r="X74" i="33"/>
  <c r="V74" i="33"/>
  <c r="T74" i="33"/>
  <c r="T76" i="33" s="1"/>
  <c r="T77" i="33" s="1"/>
  <c r="R74" i="33"/>
  <c r="R76" i="33" s="1"/>
  <c r="R77" i="33" s="1"/>
  <c r="P74" i="33"/>
  <c r="P76" i="33" s="1"/>
  <c r="P77" i="33" s="1"/>
  <c r="N74" i="33"/>
  <c r="N76" i="33" s="1"/>
  <c r="N77" i="33" s="1"/>
  <c r="AB48" i="33"/>
  <c r="Z48" i="33"/>
  <c r="X48" i="33"/>
  <c r="V48" i="33"/>
  <c r="T48" i="33"/>
  <c r="R48" i="33"/>
  <c r="P48" i="33"/>
  <c r="N48" i="33"/>
  <c r="AB46" i="33"/>
  <c r="AB50" i="33" s="1"/>
  <c r="AB51" i="33" s="1"/>
  <c r="Z46" i="33"/>
  <c r="Z50" i="33" s="1"/>
  <c r="Z51" i="33" s="1"/>
  <c r="X46" i="33"/>
  <c r="X50" i="33" s="1"/>
  <c r="X51" i="33" s="1"/>
  <c r="V46" i="33"/>
  <c r="T46" i="33"/>
  <c r="R46" i="33"/>
  <c r="R50" i="33" s="1"/>
  <c r="R51" i="33" s="1"/>
  <c r="P46" i="33"/>
  <c r="P50" i="33" s="1"/>
  <c r="P51" i="33" s="1"/>
  <c r="N46" i="33"/>
  <c r="AB39" i="33"/>
  <c r="Z39" i="33"/>
  <c r="X39" i="33"/>
  <c r="V39" i="33"/>
  <c r="T39" i="33"/>
  <c r="R39" i="33"/>
  <c r="P39" i="33"/>
  <c r="N39" i="33"/>
  <c r="N24" i="33"/>
  <c r="I24" i="33"/>
  <c r="S23" i="33"/>
  <c r="S22" i="33"/>
  <c r="S21" i="33"/>
  <c r="S20" i="33"/>
  <c r="R16" i="33"/>
  <c r="AB100" i="32"/>
  <c r="Z100" i="32"/>
  <c r="X100" i="32"/>
  <c r="V100" i="32"/>
  <c r="T100" i="32"/>
  <c r="R100" i="32"/>
  <c r="P100" i="32"/>
  <c r="N100" i="32"/>
  <c r="AB99" i="32"/>
  <c r="AB101" i="32" s="1"/>
  <c r="AB102" i="32" s="1"/>
  <c r="Z99" i="32"/>
  <c r="X99" i="32"/>
  <c r="V99" i="32"/>
  <c r="T99" i="32"/>
  <c r="R99" i="32"/>
  <c r="R101" i="32" s="1"/>
  <c r="R102" i="32" s="1"/>
  <c r="P99" i="32"/>
  <c r="N99" i="32"/>
  <c r="N101" i="32" s="1"/>
  <c r="N102" i="32" s="1"/>
  <c r="AB75" i="32"/>
  <c r="Z75" i="32"/>
  <c r="X75" i="32"/>
  <c r="V75" i="32"/>
  <c r="T75" i="32"/>
  <c r="R75" i="32"/>
  <c r="P75" i="32"/>
  <c r="N75" i="32"/>
  <c r="AB74" i="32"/>
  <c r="Z74" i="32"/>
  <c r="Z76" i="32" s="1"/>
  <c r="Z77" i="32" s="1"/>
  <c r="X74" i="32"/>
  <c r="X76" i="32" s="1"/>
  <c r="X77" i="32" s="1"/>
  <c r="V74" i="32"/>
  <c r="V76" i="32" s="1"/>
  <c r="V77" i="32" s="1"/>
  <c r="T74" i="32"/>
  <c r="T76" i="32" s="1"/>
  <c r="T77" i="32" s="1"/>
  <c r="R74" i="32"/>
  <c r="R76" i="32" s="1"/>
  <c r="R77" i="32" s="1"/>
  <c r="P74" i="32"/>
  <c r="P76" i="32" s="1"/>
  <c r="P77" i="32" s="1"/>
  <c r="N74" i="32"/>
  <c r="N76" i="32" s="1"/>
  <c r="N77" i="32" s="1"/>
  <c r="AB48" i="32"/>
  <c r="Z48" i="32"/>
  <c r="X48" i="32"/>
  <c r="V48" i="32"/>
  <c r="T48" i="32"/>
  <c r="R48" i="32"/>
  <c r="P48" i="32"/>
  <c r="N48" i="32"/>
  <c r="AB46" i="32"/>
  <c r="AB50" i="32" s="1"/>
  <c r="AB51" i="32" s="1"/>
  <c r="Z46" i="32"/>
  <c r="Z50" i="32" s="1"/>
  <c r="Z51" i="32" s="1"/>
  <c r="X46" i="32"/>
  <c r="X50" i="32" s="1"/>
  <c r="X51" i="32" s="1"/>
  <c r="V46" i="32"/>
  <c r="V50" i="32" s="1"/>
  <c r="V51" i="32" s="1"/>
  <c r="T46" i="32"/>
  <c r="T50" i="32" s="1"/>
  <c r="T51" i="32" s="1"/>
  <c r="R46" i="32"/>
  <c r="P46" i="32"/>
  <c r="N46" i="32"/>
  <c r="AB39" i="32"/>
  <c r="Z39" i="32"/>
  <c r="X39" i="32"/>
  <c r="V39" i="32"/>
  <c r="T39" i="32"/>
  <c r="R39" i="32"/>
  <c r="P39" i="32"/>
  <c r="N39" i="32"/>
  <c r="N33" i="32"/>
  <c r="X37" i="32" s="1"/>
  <c r="N24" i="32"/>
  <c r="I24" i="32"/>
  <c r="S23" i="32"/>
  <c r="S22" i="32"/>
  <c r="S21" i="32"/>
  <c r="S20" i="32"/>
  <c r="R16" i="32"/>
  <c r="AB100" i="31"/>
  <c r="Z100" i="31"/>
  <c r="X100" i="31"/>
  <c r="V100" i="31"/>
  <c r="T100" i="31"/>
  <c r="R100" i="31"/>
  <c r="P100" i="31"/>
  <c r="N100" i="31"/>
  <c r="AB99" i="31"/>
  <c r="Z99" i="31"/>
  <c r="Z101" i="31" s="1"/>
  <c r="Z102" i="31" s="1"/>
  <c r="X99" i="31"/>
  <c r="V99" i="31"/>
  <c r="T99" i="31"/>
  <c r="T101" i="31" s="1"/>
  <c r="T102" i="31" s="1"/>
  <c r="R99" i="31"/>
  <c r="P99" i="31"/>
  <c r="N99" i="31"/>
  <c r="AB75" i="31"/>
  <c r="Z75" i="31"/>
  <c r="X75" i="31"/>
  <c r="V75" i="31"/>
  <c r="T75" i="31"/>
  <c r="R75" i="31"/>
  <c r="P75" i="31"/>
  <c r="N75" i="31"/>
  <c r="AB74" i="31"/>
  <c r="Z74" i="31"/>
  <c r="Z76" i="31" s="1"/>
  <c r="Z77" i="31" s="1"/>
  <c r="X74" i="31"/>
  <c r="X76" i="31" s="1"/>
  <c r="X77" i="31" s="1"/>
  <c r="V74" i="31"/>
  <c r="V76" i="31" s="1"/>
  <c r="V77" i="31" s="1"/>
  <c r="T74" i="31"/>
  <c r="R74" i="31"/>
  <c r="P74" i="31"/>
  <c r="N74" i="31"/>
  <c r="AB48" i="31"/>
  <c r="Z48" i="31"/>
  <c r="X48" i="31"/>
  <c r="V48" i="31"/>
  <c r="T48" i="31"/>
  <c r="R48" i="31"/>
  <c r="P48" i="31"/>
  <c r="N48" i="31"/>
  <c r="AB46" i="31"/>
  <c r="Z46" i="31"/>
  <c r="X46" i="31"/>
  <c r="V46" i="31"/>
  <c r="T46" i="31"/>
  <c r="R46" i="31"/>
  <c r="R50" i="31" s="1"/>
  <c r="R51" i="31" s="1"/>
  <c r="P46" i="31"/>
  <c r="P50" i="31" s="1"/>
  <c r="P51" i="31" s="1"/>
  <c r="N46" i="31"/>
  <c r="AB39" i="31"/>
  <c r="Z39" i="31"/>
  <c r="X39" i="31"/>
  <c r="V39" i="31"/>
  <c r="T39" i="31"/>
  <c r="R39" i="31"/>
  <c r="P39" i="31"/>
  <c r="N39" i="31"/>
  <c r="N24" i="31"/>
  <c r="I24" i="31"/>
  <c r="S23" i="31"/>
  <c r="S22" i="31"/>
  <c r="S21" i="31"/>
  <c r="S20" i="31"/>
  <c r="R16" i="31"/>
  <c r="AB100" i="30"/>
  <c r="Z100" i="30"/>
  <c r="X100" i="30"/>
  <c r="V100" i="30"/>
  <c r="T100" i="30"/>
  <c r="R100" i="30"/>
  <c r="P100" i="30"/>
  <c r="N100" i="30"/>
  <c r="AB99" i="30"/>
  <c r="AB101" i="30" s="1"/>
  <c r="AB102" i="30" s="1"/>
  <c r="Z99" i="30"/>
  <c r="Z101" i="30" s="1"/>
  <c r="Z102" i="30" s="1"/>
  <c r="X99" i="30"/>
  <c r="V99" i="30"/>
  <c r="V101" i="30" s="1"/>
  <c r="V102" i="30" s="1"/>
  <c r="T99" i="30"/>
  <c r="T101" i="30" s="1"/>
  <c r="T102" i="30" s="1"/>
  <c r="R99" i="30"/>
  <c r="R101" i="30" s="1"/>
  <c r="R102" i="30" s="1"/>
  <c r="P99" i="30"/>
  <c r="N99" i="30"/>
  <c r="AB75" i="30"/>
  <c r="Z75" i="30"/>
  <c r="X75" i="30"/>
  <c r="V75" i="30"/>
  <c r="T75" i="30"/>
  <c r="R75" i="30"/>
  <c r="P75" i="30"/>
  <c r="N75" i="30"/>
  <c r="AB74" i="30"/>
  <c r="AB76" i="30" s="1"/>
  <c r="AB77" i="30" s="1"/>
  <c r="Z74" i="30"/>
  <c r="Z76" i="30" s="1"/>
  <c r="Z77" i="30" s="1"/>
  <c r="X74" i="30"/>
  <c r="V74" i="30"/>
  <c r="T74" i="30"/>
  <c r="R74" i="30"/>
  <c r="P74" i="30"/>
  <c r="P76" i="30" s="1"/>
  <c r="P77" i="30" s="1"/>
  <c r="N74" i="30"/>
  <c r="N76" i="30" s="1"/>
  <c r="N77" i="30" s="1"/>
  <c r="AB48" i="30"/>
  <c r="Z48" i="30"/>
  <c r="X48" i="30"/>
  <c r="V48" i="30"/>
  <c r="T48" i="30"/>
  <c r="R48" i="30"/>
  <c r="P48" i="30"/>
  <c r="N48" i="30"/>
  <c r="AB46" i="30"/>
  <c r="Z46" i="30"/>
  <c r="X46" i="30"/>
  <c r="X50" i="30" s="1"/>
  <c r="X51" i="30" s="1"/>
  <c r="V46" i="30"/>
  <c r="V50" i="30" s="1"/>
  <c r="V51" i="30" s="1"/>
  <c r="T46" i="30"/>
  <c r="T50" i="30" s="1"/>
  <c r="T51" i="30" s="1"/>
  <c r="R46" i="30"/>
  <c r="R50" i="30" s="1"/>
  <c r="R51" i="30" s="1"/>
  <c r="P46" i="30"/>
  <c r="P50" i="30" s="1"/>
  <c r="P51" i="30" s="1"/>
  <c r="N46" i="30"/>
  <c r="N50" i="30" s="1"/>
  <c r="N51" i="30" s="1"/>
  <c r="AB39" i="30"/>
  <c r="Z39" i="30"/>
  <c r="X39" i="30"/>
  <c r="V39" i="30"/>
  <c r="T39" i="30"/>
  <c r="R39" i="30"/>
  <c r="P39" i="30"/>
  <c r="N39" i="30"/>
  <c r="Z37" i="30"/>
  <c r="Z43" i="30" s="1"/>
  <c r="R37" i="30"/>
  <c r="R43" i="30" s="1"/>
  <c r="N33" i="30"/>
  <c r="X37" i="30" s="1"/>
  <c r="X43" i="30" s="1"/>
  <c r="N24" i="30"/>
  <c r="I24" i="30"/>
  <c r="S23" i="30"/>
  <c r="S22" i="30"/>
  <c r="S21" i="30"/>
  <c r="S20" i="30"/>
  <c r="R16" i="30"/>
  <c r="AB101" i="29"/>
  <c r="Z101" i="29"/>
  <c r="X101" i="29"/>
  <c r="V101" i="29"/>
  <c r="T101" i="29"/>
  <c r="R101" i="29"/>
  <c r="P101" i="29"/>
  <c r="N101" i="29"/>
  <c r="AB100" i="29"/>
  <c r="Z100" i="29"/>
  <c r="X100" i="29"/>
  <c r="V100" i="29"/>
  <c r="T100" i="29"/>
  <c r="R100" i="29"/>
  <c r="P100" i="29"/>
  <c r="P102" i="29" s="1"/>
  <c r="P103" i="29" s="1"/>
  <c r="N100" i="29"/>
  <c r="AB76" i="29"/>
  <c r="Z76" i="29"/>
  <c r="X76" i="29"/>
  <c r="V76" i="29"/>
  <c r="T76" i="29"/>
  <c r="R76" i="29"/>
  <c r="P76" i="29"/>
  <c r="N76" i="29"/>
  <c r="AB75" i="29"/>
  <c r="AB77" i="29" s="1"/>
  <c r="AB78" i="29" s="1"/>
  <c r="Z75" i="29"/>
  <c r="Z77" i="29" s="1"/>
  <c r="Z78" i="29" s="1"/>
  <c r="X75" i="29"/>
  <c r="X77" i="29" s="1"/>
  <c r="X78" i="29" s="1"/>
  <c r="V75" i="29"/>
  <c r="V77" i="29" s="1"/>
  <c r="V78" i="29" s="1"/>
  <c r="T75" i="29"/>
  <c r="R75" i="29"/>
  <c r="P75" i="29"/>
  <c r="P77" i="29" s="1"/>
  <c r="P78" i="29" s="1"/>
  <c r="N75" i="29"/>
  <c r="N77" i="29" s="1"/>
  <c r="N78" i="29" s="1"/>
  <c r="AB49" i="29"/>
  <c r="Z49" i="29"/>
  <c r="X49" i="29"/>
  <c r="V49" i="29"/>
  <c r="T49" i="29"/>
  <c r="R49" i="29"/>
  <c r="P49" i="29"/>
  <c r="N49" i="29"/>
  <c r="AB47" i="29"/>
  <c r="AB51" i="29" s="1"/>
  <c r="AB52" i="29" s="1"/>
  <c r="Z47" i="29"/>
  <c r="Z51" i="29" s="1"/>
  <c r="Z52" i="29" s="1"/>
  <c r="X47" i="29"/>
  <c r="X51" i="29" s="1"/>
  <c r="X52" i="29" s="1"/>
  <c r="V47" i="29"/>
  <c r="V51" i="29" s="1"/>
  <c r="V52" i="29" s="1"/>
  <c r="T47" i="29"/>
  <c r="R47" i="29"/>
  <c r="P47" i="29"/>
  <c r="N47" i="29"/>
  <c r="AB40" i="29"/>
  <c r="Z40" i="29"/>
  <c r="X40" i="29"/>
  <c r="V40" i="29"/>
  <c r="T40" i="29"/>
  <c r="R40" i="29"/>
  <c r="P40" i="29"/>
  <c r="N40" i="29"/>
  <c r="N24" i="29"/>
  <c r="I24" i="29"/>
  <c r="S23" i="29"/>
  <c r="S22" i="29"/>
  <c r="S21" i="29"/>
  <c r="S20" i="29"/>
  <c r="R16" i="29"/>
  <c r="AB101" i="28"/>
  <c r="Z101" i="28"/>
  <c r="X101" i="28"/>
  <c r="V101" i="28"/>
  <c r="T101" i="28"/>
  <c r="R101" i="28"/>
  <c r="P101" i="28"/>
  <c r="N101" i="28"/>
  <c r="AB100" i="28"/>
  <c r="Z100" i="28"/>
  <c r="Z102" i="28" s="1"/>
  <c r="Z103" i="28" s="1"/>
  <c r="X100" i="28"/>
  <c r="X102" i="28" s="1"/>
  <c r="X103" i="28" s="1"/>
  <c r="V100" i="28"/>
  <c r="V102" i="28" s="1"/>
  <c r="V103" i="28" s="1"/>
  <c r="T100" i="28"/>
  <c r="T102" i="28" s="1"/>
  <c r="T103" i="28" s="1"/>
  <c r="R100" i="28"/>
  <c r="R102" i="28" s="1"/>
  <c r="R103" i="28" s="1"/>
  <c r="P100" i="28"/>
  <c r="P102" i="28" s="1"/>
  <c r="N100" i="28"/>
  <c r="N102" i="28" s="1"/>
  <c r="N103" i="28" s="1"/>
  <c r="AB76" i="28"/>
  <c r="Z76" i="28"/>
  <c r="X76" i="28"/>
  <c r="V76" i="28"/>
  <c r="T76" i="28"/>
  <c r="R76" i="28"/>
  <c r="P76" i="28"/>
  <c r="N76" i="28"/>
  <c r="AB75" i="28"/>
  <c r="AB77" i="28" s="1"/>
  <c r="AB78" i="28" s="1"/>
  <c r="Z75" i="28"/>
  <c r="Z77" i="28" s="1"/>
  <c r="Z78" i="28" s="1"/>
  <c r="X75" i="28"/>
  <c r="X77" i="28" s="1"/>
  <c r="X78" i="28" s="1"/>
  <c r="V75" i="28"/>
  <c r="V77" i="28" s="1"/>
  <c r="V78" i="28" s="1"/>
  <c r="T75" i="28"/>
  <c r="T77" i="28" s="1"/>
  <c r="T78" i="28" s="1"/>
  <c r="R75" i="28"/>
  <c r="P75" i="28"/>
  <c r="N75" i="28"/>
  <c r="AB49" i="28"/>
  <c r="Z49" i="28"/>
  <c r="X49" i="28"/>
  <c r="V49" i="28"/>
  <c r="T49" i="28"/>
  <c r="R49" i="28"/>
  <c r="P49" i="28"/>
  <c r="N49" i="28"/>
  <c r="AB47" i="28"/>
  <c r="AB51" i="28" s="1"/>
  <c r="AB52" i="28" s="1"/>
  <c r="Z47" i="28"/>
  <c r="X47" i="28"/>
  <c r="V47" i="28"/>
  <c r="T47" i="28"/>
  <c r="R47" i="28"/>
  <c r="R51" i="28" s="1"/>
  <c r="R52" i="28" s="1"/>
  <c r="P47" i="28"/>
  <c r="N47" i="28"/>
  <c r="N51" i="28" s="1"/>
  <c r="N52" i="28" s="1"/>
  <c r="AB40" i="28"/>
  <c r="Z40" i="28"/>
  <c r="X40" i="28"/>
  <c r="V40" i="28"/>
  <c r="T40" i="28"/>
  <c r="R40" i="28"/>
  <c r="P40" i="28"/>
  <c r="N40" i="28"/>
  <c r="N34" i="28"/>
  <c r="N24" i="28"/>
  <c r="I24" i="28"/>
  <c r="S23" i="28"/>
  <c r="S22" i="28"/>
  <c r="S21" i="28"/>
  <c r="S20" i="28"/>
  <c r="R16" i="28"/>
  <c r="AB100" i="27"/>
  <c r="Z100" i="27"/>
  <c r="X100" i="27"/>
  <c r="V100" i="27"/>
  <c r="T100" i="27"/>
  <c r="R100" i="27"/>
  <c r="P100" i="27"/>
  <c r="N100" i="27"/>
  <c r="AB99" i="27"/>
  <c r="Z99" i="27"/>
  <c r="Z101" i="27" s="1"/>
  <c r="Z102" i="27" s="1"/>
  <c r="X99" i="27"/>
  <c r="V99" i="27"/>
  <c r="T99" i="27"/>
  <c r="R99" i="27"/>
  <c r="P99" i="27"/>
  <c r="N99" i="27"/>
  <c r="AB75" i="27"/>
  <c r="Z75" i="27"/>
  <c r="X75" i="27"/>
  <c r="V75" i="27"/>
  <c r="T75" i="27"/>
  <c r="R75" i="27"/>
  <c r="P75" i="27"/>
  <c r="N75" i="27"/>
  <c r="AB74" i="27"/>
  <c r="Z74" i="27"/>
  <c r="Z76" i="27" s="1"/>
  <c r="Z77" i="27" s="1"/>
  <c r="X74" i="27"/>
  <c r="V74" i="27"/>
  <c r="T74" i="27"/>
  <c r="R74" i="27"/>
  <c r="R76" i="27" s="1"/>
  <c r="R77" i="27" s="1"/>
  <c r="P74" i="27"/>
  <c r="N74" i="27"/>
  <c r="N76" i="27" s="1"/>
  <c r="N77" i="27" s="1"/>
  <c r="AB48" i="27"/>
  <c r="Z48" i="27"/>
  <c r="X48" i="27"/>
  <c r="V48" i="27"/>
  <c r="T48" i="27"/>
  <c r="R48" i="27"/>
  <c r="P48" i="27"/>
  <c r="N48" i="27"/>
  <c r="AB46" i="27"/>
  <c r="Z46" i="27"/>
  <c r="X46" i="27"/>
  <c r="V46" i="27"/>
  <c r="V50" i="27" s="1"/>
  <c r="V51" i="27" s="1"/>
  <c r="T46" i="27"/>
  <c r="R46" i="27"/>
  <c r="R50" i="27" s="1"/>
  <c r="R51" i="27" s="1"/>
  <c r="P46" i="27"/>
  <c r="N46" i="27"/>
  <c r="N50" i="27" s="1"/>
  <c r="N51" i="27" s="1"/>
  <c r="AB39" i="27"/>
  <c r="Z39" i="27"/>
  <c r="X39" i="27"/>
  <c r="V39" i="27"/>
  <c r="T39" i="27"/>
  <c r="R39" i="27"/>
  <c r="P39" i="27"/>
  <c r="N39" i="27"/>
  <c r="N24" i="27"/>
  <c r="I24" i="27"/>
  <c r="S23" i="27"/>
  <c r="S22" i="27"/>
  <c r="S21" i="27"/>
  <c r="S20" i="27"/>
  <c r="R16" i="27"/>
  <c r="AB100" i="7"/>
  <c r="X100" i="7"/>
  <c r="V100" i="7"/>
  <c r="T100" i="7"/>
  <c r="R100" i="7"/>
  <c r="P100" i="7"/>
  <c r="Z100" i="7"/>
  <c r="N100" i="7"/>
  <c r="N46" i="7"/>
  <c r="AB99" i="7"/>
  <c r="Z99" i="7"/>
  <c r="X99" i="7"/>
  <c r="V99" i="7"/>
  <c r="T99" i="7"/>
  <c r="R99" i="7"/>
  <c r="P99" i="7"/>
  <c r="N99" i="7"/>
  <c r="AB75" i="7"/>
  <c r="Z75" i="7"/>
  <c r="X75" i="7"/>
  <c r="V75" i="7"/>
  <c r="T75" i="7"/>
  <c r="R75" i="7"/>
  <c r="P75" i="7"/>
  <c r="N75" i="7"/>
  <c r="AB74" i="7"/>
  <c r="Z74" i="7"/>
  <c r="X74" i="7"/>
  <c r="V74" i="7"/>
  <c r="T74" i="7"/>
  <c r="R74" i="7"/>
  <c r="P74" i="7"/>
  <c r="N74" i="7"/>
  <c r="N76" i="7" s="1"/>
  <c r="N77" i="7" s="1"/>
  <c r="AB48" i="7"/>
  <c r="Z48" i="7"/>
  <c r="X48" i="7"/>
  <c r="R48" i="7"/>
  <c r="T48" i="7"/>
  <c r="N48" i="7"/>
  <c r="V48" i="7"/>
  <c r="P48" i="7"/>
  <c r="AB46" i="7"/>
  <c r="N50" i="7"/>
  <c r="N51" i="7" s="1"/>
  <c r="AB39" i="7"/>
  <c r="Z39" i="7"/>
  <c r="X39" i="7"/>
  <c r="V39" i="7"/>
  <c r="T39" i="7"/>
  <c r="R39" i="7"/>
  <c r="P39" i="7"/>
  <c r="N39" i="7"/>
  <c r="AB117" i="4"/>
  <c r="AB116" i="4"/>
  <c r="AB118" i="4" s="1"/>
  <c r="AB119" i="4" s="1"/>
  <c r="Z116" i="4"/>
  <c r="Z118" i="4" s="1"/>
  <c r="Z119" i="4" s="1"/>
  <c r="X116" i="4"/>
  <c r="V116" i="4"/>
  <c r="T116" i="4"/>
  <c r="R116" i="4"/>
  <c r="P116" i="4"/>
  <c r="AB116" i="26"/>
  <c r="Z116" i="26"/>
  <c r="X116" i="26"/>
  <c r="V116" i="26"/>
  <c r="V118" i="26" s="1"/>
  <c r="V119" i="26" s="1"/>
  <c r="T116" i="26"/>
  <c r="R116" i="26"/>
  <c r="R118" i="26" s="1"/>
  <c r="R119" i="26" s="1"/>
  <c r="P116" i="26"/>
  <c r="N116" i="26"/>
  <c r="AB117" i="26"/>
  <c r="Z117" i="26"/>
  <c r="X117" i="26"/>
  <c r="V117" i="26"/>
  <c r="T117" i="26"/>
  <c r="R117" i="26"/>
  <c r="P117" i="26"/>
  <c r="N117" i="26"/>
  <c r="AB118" i="26"/>
  <c r="AB119" i="26" s="1"/>
  <c r="Z118" i="26"/>
  <c r="Z119" i="26" s="1"/>
  <c r="T118" i="26"/>
  <c r="T119" i="26" s="1"/>
  <c r="AB88" i="26"/>
  <c r="Z88" i="26"/>
  <c r="X88" i="26"/>
  <c r="V88" i="26"/>
  <c r="T88" i="26"/>
  <c r="R88" i="26"/>
  <c r="P88" i="26"/>
  <c r="N88" i="26"/>
  <c r="AB87" i="26"/>
  <c r="AB89" i="26" s="1"/>
  <c r="AB90" i="26" s="1"/>
  <c r="Z87" i="26"/>
  <c r="Z89" i="26" s="1"/>
  <c r="Z90" i="26" s="1"/>
  <c r="X87" i="26"/>
  <c r="V87" i="26"/>
  <c r="T87" i="26"/>
  <c r="T89" i="26" s="1"/>
  <c r="T90" i="26" s="1"/>
  <c r="R87" i="26"/>
  <c r="R89" i="26" s="1"/>
  <c r="R90" i="26" s="1"/>
  <c r="P87" i="26"/>
  <c r="N87" i="26"/>
  <c r="AB60" i="26"/>
  <c r="Z60" i="26"/>
  <c r="X60" i="26"/>
  <c r="V60" i="26"/>
  <c r="T60" i="26"/>
  <c r="R60" i="26"/>
  <c r="P60" i="26"/>
  <c r="N60" i="26"/>
  <c r="AB58" i="26"/>
  <c r="AB62" i="26" s="1"/>
  <c r="AB63" i="26" s="1"/>
  <c r="Z58" i="26"/>
  <c r="Z62" i="26" s="1"/>
  <c r="Z63" i="26" s="1"/>
  <c r="X58" i="26"/>
  <c r="X62" i="26" s="1"/>
  <c r="X63" i="26" s="1"/>
  <c r="V58" i="26"/>
  <c r="T58" i="26"/>
  <c r="R58" i="26"/>
  <c r="R62" i="26" s="1"/>
  <c r="R63" i="26" s="1"/>
  <c r="P58" i="26"/>
  <c r="N58" i="26"/>
  <c r="N53" i="26"/>
  <c r="N50" i="26"/>
  <c r="N46" i="26"/>
  <c r="N43" i="26"/>
  <c r="X49" i="26" s="1"/>
  <c r="N37" i="26"/>
  <c r="N24" i="26"/>
  <c r="I24" i="26"/>
  <c r="S23" i="26"/>
  <c r="S22" i="26"/>
  <c r="S21" i="26"/>
  <c r="S20" i="26"/>
  <c r="R16" i="26"/>
  <c r="T119" i="4"/>
  <c r="Z117" i="4"/>
  <c r="X117" i="4"/>
  <c r="V117" i="4"/>
  <c r="T117" i="4"/>
  <c r="R117" i="4"/>
  <c r="P117" i="4"/>
  <c r="N117" i="4"/>
  <c r="N116" i="4"/>
  <c r="N87" i="4"/>
  <c r="AB88" i="4"/>
  <c r="Z88" i="4"/>
  <c r="X88" i="4"/>
  <c r="V88" i="4"/>
  <c r="T88" i="4"/>
  <c r="R88" i="4"/>
  <c r="P88" i="4"/>
  <c r="N88" i="4"/>
  <c r="X118" i="4"/>
  <c r="X119" i="4" s="1"/>
  <c r="T118" i="4"/>
  <c r="R118" i="4"/>
  <c r="R119" i="4" s="1"/>
  <c r="P118" i="4"/>
  <c r="P119" i="4" s="1"/>
  <c r="AB87" i="4"/>
  <c r="AB89" i="4" s="1"/>
  <c r="Z87" i="4"/>
  <c r="X87" i="4"/>
  <c r="V87" i="4"/>
  <c r="T87" i="4"/>
  <c r="R87" i="4"/>
  <c r="P87" i="4"/>
  <c r="AB60" i="4"/>
  <c r="N60" i="4"/>
  <c r="N58" i="4"/>
  <c r="N53" i="1"/>
  <c r="N51" i="1"/>
  <c r="N51" i="4"/>
  <c r="N50" i="4"/>
  <c r="AB109" i="25"/>
  <c r="Z109" i="25"/>
  <c r="X109" i="25"/>
  <c r="V109" i="25"/>
  <c r="T109" i="25"/>
  <c r="R109" i="25"/>
  <c r="P109" i="25"/>
  <c r="N109" i="25"/>
  <c r="AB108" i="25"/>
  <c r="Z108" i="25"/>
  <c r="Z110" i="25" s="1"/>
  <c r="Z111" i="25" s="1"/>
  <c r="X108" i="25"/>
  <c r="V108" i="25"/>
  <c r="T108" i="25"/>
  <c r="R108" i="25"/>
  <c r="R110" i="25" s="1"/>
  <c r="R111" i="25" s="1"/>
  <c r="P108" i="25"/>
  <c r="N108" i="25"/>
  <c r="AB81" i="25"/>
  <c r="Z81" i="25"/>
  <c r="X81" i="25"/>
  <c r="V81" i="25"/>
  <c r="T81" i="25"/>
  <c r="R81" i="25"/>
  <c r="P81" i="25"/>
  <c r="N81" i="25"/>
  <c r="AB80" i="25"/>
  <c r="Z80" i="25"/>
  <c r="X80" i="25"/>
  <c r="V80" i="25"/>
  <c r="T80" i="25"/>
  <c r="T82" i="25" s="1"/>
  <c r="T83" i="25" s="1"/>
  <c r="R80" i="25"/>
  <c r="P80" i="25"/>
  <c r="N80" i="25"/>
  <c r="AB53" i="25"/>
  <c r="Z53" i="25"/>
  <c r="X53" i="25"/>
  <c r="V53" i="25"/>
  <c r="T53" i="25"/>
  <c r="R53" i="25"/>
  <c r="P53" i="25"/>
  <c r="N53" i="25"/>
  <c r="AB51" i="25"/>
  <c r="Z51" i="25"/>
  <c r="X51" i="25"/>
  <c r="V51" i="25"/>
  <c r="T51" i="25"/>
  <c r="R51" i="25"/>
  <c r="R55" i="25" s="1"/>
  <c r="R56" i="25" s="1"/>
  <c r="P51" i="25"/>
  <c r="P55" i="25" s="1"/>
  <c r="P56" i="25" s="1"/>
  <c r="N51" i="25"/>
  <c r="N46" i="25"/>
  <c r="N42" i="25"/>
  <c r="AB40" i="25"/>
  <c r="Z40" i="25"/>
  <c r="X40" i="25"/>
  <c r="V40" i="25"/>
  <c r="T40" i="25"/>
  <c r="R40" i="25"/>
  <c r="P40" i="25"/>
  <c r="N40" i="25"/>
  <c r="N24" i="25"/>
  <c r="S23" i="25"/>
  <c r="S22" i="25"/>
  <c r="S21" i="25"/>
  <c r="S20" i="25"/>
  <c r="R16" i="25"/>
  <c r="N42" i="1"/>
  <c r="N44" i="1"/>
  <c r="N43" i="1"/>
  <c r="N37" i="4"/>
  <c r="N39" i="24"/>
  <c r="N39" i="5"/>
  <c r="N54" i="24"/>
  <c r="N53" i="24"/>
  <c r="N52" i="24"/>
  <c r="N51" i="24"/>
  <c r="N47" i="24"/>
  <c r="N44" i="24"/>
  <c r="N35" i="24"/>
  <c r="I23" i="24"/>
  <c r="N55" i="24" s="1"/>
  <c r="R16" i="24"/>
  <c r="AB40" i="1"/>
  <c r="Z40" i="1"/>
  <c r="X40" i="1"/>
  <c r="V40" i="1"/>
  <c r="T40" i="1"/>
  <c r="R40" i="1"/>
  <c r="P40" i="1"/>
  <c r="N40" i="1"/>
  <c r="AB81" i="1"/>
  <c r="Z81" i="1"/>
  <c r="X81" i="1"/>
  <c r="V81" i="1"/>
  <c r="T81" i="1"/>
  <c r="R81" i="1"/>
  <c r="P81" i="1"/>
  <c r="N81" i="1"/>
  <c r="AB80" i="1"/>
  <c r="AB82" i="1" s="1"/>
  <c r="AB83" i="1" s="1"/>
  <c r="Z80" i="1"/>
  <c r="Z82" i="1" s="1"/>
  <c r="Z83" i="1" s="1"/>
  <c r="X80" i="1"/>
  <c r="V80" i="1"/>
  <c r="T80" i="1"/>
  <c r="R80" i="1"/>
  <c r="P80" i="1"/>
  <c r="N80" i="1"/>
  <c r="N52" i="22"/>
  <c r="N50" i="22"/>
  <c r="N49" i="22"/>
  <c r="N48" i="22"/>
  <c r="N46" i="22"/>
  <c r="N40" i="22"/>
  <c r="V43" i="22" s="1"/>
  <c r="N36" i="22"/>
  <c r="N32" i="22"/>
  <c r="I21" i="22"/>
  <c r="N47" i="22" s="1"/>
  <c r="S14" i="22"/>
  <c r="N51" i="22" l="1"/>
  <c r="P101" i="7"/>
  <c r="P102" i="7" s="1"/>
  <c r="P51" i="28"/>
  <c r="P52" i="28" s="1"/>
  <c r="T76" i="27"/>
  <c r="T77" i="27" s="1"/>
  <c r="X38" i="28"/>
  <c r="X44" i="28" s="1"/>
  <c r="V38" i="28"/>
  <c r="V44" i="28" s="1"/>
  <c r="P38" i="28"/>
  <c r="P44" i="28" s="1"/>
  <c r="N38" i="28"/>
  <c r="N44" i="28" s="1"/>
  <c r="T51" i="28"/>
  <c r="T52" i="28" s="1"/>
  <c r="AB102" i="28"/>
  <c r="AB103" i="28" s="1"/>
  <c r="N51" i="29"/>
  <c r="N52" i="29" s="1"/>
  <c r="AE52" i="29" s="1"/>
  <c r="Z50" i="30"/>
  <c r="Z51" i="30" s="1"/>
  <c r="AE51" i="30" s="1"/>
  <c r="R76" i="30"/>
  <c r="R77" i="30" s="1"/>
  <c r="S24" i="32"/>
  <c r="AB76" i="32"/>
  <c r="AB77" i="32" s="1"/>
  <c r="T101" i="32"/>
  <c r="T102" i="32" s="1"/>
  <c r="V76" i="33"/>
  <c r="V77" i="33" s="1"/>
  <c r="V76" i="27"/>
  <c r="V77" i="27" s="1"/>
  <c r="V51" i="28"/>
  <c r="V52" i="28" s="1"/>
  <c r="N77" i="28"/>
  <c r="N78" i="28" s="1"/>
  <c r="AE101" i="28"/>
  <c r="X102" i="29"/>
  <c r="X103" i="29" s="1"/>
  <c r="AB50" i="30"/>
  <c r="AB51" i="30" s="1"/>
  <c r="T76" i="30"/>
  <c r="T77" i="30" s="1"/>
  <c r="AE77" i="30" s="1"/>
  <c r="N76" i="31"/>
  <c r="N77" i="31" s="1"/>
  <c r="N50" i="32"/>
  <c r="N51" i="32" s="1"/>
  <c r="V101" i="32"/>
  <c r="V102" i="32" s="1"/>
  <c r="X76" i="33"/>
  <c r="X77" i="33" s="1"/>
  <c r="AE80" i="1"/>
  <c r="X51" i="28"/>
  <c r="X52" i="28" s="1"/>
  <c r="P77" i="28"/>
  <c r="P78" i="28" s="1"/>
  <c r="R51" i="29"/>
  <c r="R52" i="29" s="1"/>
  <c r="V76" i="30"/>
  <c r="V77" i="30" s="1"/>
  <c r="N101" i="30"/>
  <c r="N102" i="30" s="1"/>
  <c r="AE102" i="30" s="1"/>
  <c r="P76" i="31"/>
  <c r="P77" i="31" s="1"/>
  <c r="P50" i="32"/>
  <c r="P51" i="32" s="1"/>
  <c r="AE51" i="32" s="1"/>
  <c r="Z76" i="33"/>
  <c r="Z77" i="33" s="1"/>
  <c r="R101" i="33"/>
  <c r="R102" i="33" s="1"/>
  <c r="N44" i="22"/>
  <c r="R82" i="1"/>
  <c r="R83" i="1" s="1"/>
  <c r="T62" i="26"/>
  <c r="T63" i="26" s="1"/>
  <c r="Z51" i="28"/>
  <c r="Z52" i="28" s="1"/>
  <c r="R77" i="28"/>
  <c r="R78" i="28" s="1"/>
  <c r="T51" i="29"/>
  <c r="T52" i="29" s="1"/>
  <c r="AB102" i="29"/>
  <c r="AB103" i="29" s="1"/>
  <c r="S24" i="30"/>
  <c r="X76" i="30"/>
  <c r="X77" i="30" s="1"/>
  <c r="Z50" i="31"/>
  <c r="Z51" i="31" s="1"/>
  <c r="R76" i="31"/>
  <c r="R77" i="31" s="1"/>
  <c r="R50" i="32"/>
  <c r="R51" i="32" s="1"/>
  <c r="Z101" i="32"/>
  <c r="Z102" i="32" s="1"/>
  <c r="T101" i="33"/>
  <c r="T102" i="33" s="1"/>
  <c r="N45" i="22"/>
  <c r="T82" i="1"/>
  <c r="T83" i="1" s="1"/>
  <c r="X43" i="32"/>
  <c r="R38" i="28"/>
  <c r="R44" i="28" s="1"/>
  <c r="S24" i="31"/>
  <c r="Z38" i="28"/>
  <c r="Z44" i="28" s="1"/>
  <c r="Z45" i="28" s="1"/>
  <c r="P101" i="32"/>
  <c r="AB38" i="28"/>
  <c r="AB44" i="28" s="1"/>
  <c r="T50" i="33"/>
  <c r="T51" i="33" s="1"/>
  <c r="AB101" i="33"/>
  <c r="AB102" i="33" s="1"/>
  <c r="T38" i="28"/>
  <c r="T44" i="28" s="1"/>
  <c r="T50" i="31"/>
  <c r="T51" i="31" s="1"/>
  <c r="X50" i="31"/>
  <c r="X51" i="31" s="1"/>
  <c r="P101" i="31"/>
  <c r="P102" i="31" s="1"/>
  <c r="T101" i="27"/>
  <c r="T102" i="27" s="1"/>
  <c r="T50" i="27"/>
  <c r="T51" i="27" s="1"/>
  <c r="P62" i="26"/>
  <c r="P63" i="26" s="1"/>
  <c r="P89" i="26"/>
  <c r="P90" i="26" s="1"/>
  <c r="N118" i="26"/>
  <c r="N119" i="26" s="1"/>
  <c r="AB55" i="25"/>
  <c r="AB56" i="25" s="1"/>
  <c r="AB82" i="25"/>
  <c r="AB83" i="25" s="1"/>
  <c r="Z55" i="25"/>
  <c r="Z56" i="25" s="1"/>
  <c r="T55" i="25"/>
  <c r="T56" i="25" s="1"/>
  <c r="X55" i="25"/>
  <c r="X56" i="25" s="1"/>
  <c r="T110" i="25"/>
  <c r="T111" i="25" s="1"/>
  <c r="AB76" i="31"/>
  <c r="AB77" i="31" s="1"/>
  <c r="AB101" i="31"/>
  <c r="AB102" i="31" s="1"/>
  <c r="AB50" i="31"/>
  <c r="AB51" i="31" s="1"/>
  <c r="T102" i="29"/>
  <c r="T103" i="29" s="1"/>
  <c r="AB76" i="27"/>
  <c r="AB77" i="27" s="1"/>
  <c r="AB101" i="27"/>
  <c r="AB102" i="27" s="1"/>
  <c r="AB50" i="27"/>
  <c r="AB51" i="27" s="1"/>
  <c r="P51" i="29"/>
  <c r="P52" i="29" s="1"/>
  <c r="S24" i="25"/>
  <c r="T76" i="31"/>
  <c r="T77" i="31" s="1"/>
  <c r="R37" i="32"/>
  <c r="R43" i="32" s="1"/>
  <c r="R96" i="32" s="1"/>
  <c r="Z37" i="32"/>
  <c r="Z43" i="32" s="1"/>
  <c r="Z96" i="32" s="1"/>
  <c r="P101" i="30"/>
  <c r="P102" i="30" s="1"/>
  <c r="S24" i="28"/>
  <c r="X97" i="28"/>
  <c r="V45" i="28"/>
  <c r="N72" i="28"/>
  <c r="AE99" i="32"/>
  <c r="AE100" i="32"/>
  <c r="X101" i="32"/>
  <c r="X102" i="32" s="1"/>
  <c r="AB76" i="33"/>
  <c r="AB77" i="33" s="1"/>
  <c r="AE99" i="30"/>
  <c r="AE100" i="30"/>
  <c r="X101" i="30"/>
  <c r="X102" i="30" s="1"/>
  <c r="X101" i="31"/>
  <c r="X102" i="31" s="1"/>
  <c r="AE100" i="28"/>
  <c r="T77" i="29"/>
  <c r="T78" i="29" s="1"/>
  <c r="AB101" i="7"/>
  <c r="AB102" i="7" s="1"/>
  <c r="X101" i="7"/>
  <c r="X102" i="7" s="1"/>
  <c r="Z82" i="25"/>
  <c r="Z83" i="25" s="1"/>
  <c r="R82" i="25"/>
  <c r="R83" i="25" s="1"/>
  <c r="AE100" i="33"/>
  <c r="N50" i="33"/>
  <c r="N51" i="33" s="1"/>
  <c r="V101" i="33"/>
  <c r="V102" i="33" s="1"/>
  <c r="V50" i="33"/>
  <c r="V51" i="33" s="1"/>
  <c r="AE99" i="33"/>
  <c r="N101" i="33"/>
  <c r="N102" i="33" s="1"/>
  <c r="P101" i="33"/>
  <c r="P102" i="33" s="1"/>
  <c r="X101" i="33"/>
  <c r="X102" i="33" s="1"/>
  <c r="S24" i="33"/>
  <c r="Z44" i="32"/>
  <c r="R71" i="32"/>
  <c r="R44" i="32"/>
  <c r="AE77" i="32"/>
  <c r="X44" i="32"/>
  <c r="X71" i="32"/>
  <c r="X96" i="32"/>
  <c r="P102" i="32"/>
  <c r="T37" i="32"/>
  <c r="T43" i="32" s="1"/>
  <c r="AB37" i="32"/>
  <c r="AB43" i="32" s="1"/>
  <c r="N37" i="32"/>
  <c r="N43" i="32" s="1"/>
  <c r="V37" i="32"/>
  <c r="V43" i="32" s="1"/>
  <c r="P37" i="32"/>
  <c r="P43" i="32" s="1"/>
  <c r="N50" i="31"/>
  <c r="N51" i="31" s="1"/>
  <c r="V50" i="31"/>
  <c r="V51" i="31" s="1"/>
  <c r="V101" i="31"/>
  <c r="V102" i="31" s="1"/>
  <c r="R101" i="31"/>
  <c r="R102" i="31" s="1"/>
  <c r="AE99" i="31"/>
  <c r="AE100" i="31"/>
  <c r="N101" i="31"/>
  <c r="N102" i="31" s="1"/>
  <c r="R44" i="30"/>
  <c r="R96" i="30"/>
  <c r="R71" i="30"/>
  <c r="Z71" i="30"/>
  <c r="Z44" i="30"/>
  <c r="Z96" i="30"/>
  <c r="X44" i="30"/>
  <c r="X96" i="30"/>
  <c r="X71" i="30"/>
  <c r="T37" i="30"/>
  <c r="T43" i="30" s="1"/>
  <c r="N37" i="30"/>
  <c r="N43" i="30" s="1"/>
  <c r="V37" i="30"/>
  <c r="V43" i="30" s="1"/>
  <c r="AB37" i="30"/>
  <c r="AB43" i="30" s="1"/>
  <c r="P37" i="30"/>
  <c r="P43" i="30" s="1"/>
  <c r="V102" i="29"/>
  <c r="V103" i="29" s="1"/>
  <c r="Z102" i="29"/>
  <c r="Z103" i="29" s="1"/>
  <c r="R77" i="29"/>
  <c r="R78" i="29" s="1"/>
  <c r="R102" i="29"/>
  <c r="R103" i="29" s="1"/>
  <c r="AE100" i="29"/>
  <c r="AE101" i="29"/>
  <c r="S24" i="29"/>
  <c r="N102" i="29"/>
  <c r="X45" i="28"/>
  <c r="V72" i="28"/>
  <c r="V97" i="28"/>
  <c r="P45" i="28"/>
  <c r="P72" i="28"/>
  <c r="P97" i="28"/>
  <c r="AE52" i="28"/>
  <c r="AE78" i="28"/>
  <c r="R97" i="28"/>
  <c r="R72" i="28"/>
  <c r="R45" i="28"/>
  <c r="P103" i="28"/>
  <c r="P76" i="27"/>
  <c r="P77" i="27" s="1"/>
  <c r="P50" i="27"/>
  <c r="P51" i="27" s="1"/>
  <c r="P101" i="27"/>
  <c r="P102" i="27" s="1"/>
  <c r="X50" i="27"/>
  <c r="X51" i="27" s="1"/>
  <c r="X76" i="27"/>
  <c r="X77" i="27" s="1"/>
  <c r="X101" i="27"/>
  <c r="X102" i="27" s="1"/>
  <c r="R101" i="27"/>
  <c r="R102" i="27" s="1"/>
  <c r="Z50" i="27"/>
  <c r="Z51" i="27" s="1"/>
  <c r="V101" i="27"/>
  <c r="V102" i="27" s="1"/>
  <c r="AE99" i="27"/>
  <c r="N101" i="27"/>
  <c r="N102" i="27" s="1"/>
  <c r="S24" i="27"/>
  <c r="AE100" i="27"/>
  <c r="Z101" i="7"/>
  <c r="Z102" i="7" s="1"/>
  <c r="V101" i="7"/>
  <c r="V102" i="7" s="1"/>
  <c r="N101" i="7"/>
  <c r="N102" i="7" s="1"/>
  <c r="R101" i="7"/>
  <c r="R102" i="7" s="1"/>
  <c r="AE100" i="7"/>
  <c r="AE99" i="7"/>
  <c r="T101" i="7"/>
  <c r="T102" i="7" s="1"/>
  <c r="X89" i="26"/>
  <c r="X90" i="26" s="1"/>
  <c r="N62" i="26"/>
  <c r="N63" i="26" s="1"/>
  <c r="V62" i="26"/>
  <c r="V63" i="26" s="1"/>
  <c r="N89" i="26"/>
  <c r="N90" i="26" s="1"/>
  <c r="V89" i="26"/>
  <c r="V90" i="26" s="1"/>
  <c r="AE117" i="26"/>
  <c r="AE116" i="26"/>
  <c r="P118" i="26"/>
  <c r="P119" i="26" s="1"/>
  <c r="X118" i="26"/>
  <c r="X119" i="26" s="1"/>
  <c r="S24" i="26"/>
  <c r="T49" i="26"/>
  <c r="AB49" i="26"/>
  <c r="R49" i="26"/>
  <c r="V49" i="26"/>
  <c r="Z49" i="26"/>
  <c r="N49" i="26"/>
  <c r="P49" i="26"/>
  <c r="V118" i="4"/>
  <c r="V119" i="4" s="1"/>
  <c r="AE116" i="4"/>
  <c r="AE117" i="4"/>
  <c r="N118" i="4"/>
  <c r="N119" i="4" s="1"/>
  <c r="N62" i="4"/>
  <c r="N33" i="25"/>
  <c r="V38" i="25" s="1"/>
  <c r="N44" i="25"/>
  <c r="V82" i="25"/>
  <c r="V83" i="25" s="1"/>
  <c r="V110" i="25"/>
  <c r="V111" i="25" s="1"/>
  <c r="N45" i="25"/>
  <c r="AB110" i="25"/>
  <c r="AB111" i="25" s="1"/>
  <c r="AE108" i="25"/>
  <c r="AE109" i="25"/>
  <c r="AE80" i="25"/>
  <c r="AE81" i="25"/>
  <c r="N82" i="25"/>
  <c r="N83" i="25" s="1"/>
  <c r="P82" i="25"/>
  <c r="P83" i="25" s="1"/>
  <c r="X82" i="25"/>
  <c r="X83" i="25" s="1"/>
  <c r="N110" i="25"/>
  <c r="N111" i="25" s="1"/>
  <c r="P110" i="25"/>
  <c r="P111" i="25" s="1"/>
  <c r="X110" i="25"/>
  <c r="X111" i="25" s="1"/>
  <c r="AF51" i="25"/>
  <c r="AF53" i="25"/>
  <c r="V55" i="25"/>
  <c r="V56" i="25" s="1"/>
  <c r="N55" i="25"/>
  <c r="N56" i="25" s="1"/>
  <c r="V50" i="24"/>
  <c r="V42" i="24"/>
  <c r="N42" i="24"/>
  <c r="V56" i="24"/>
  <c r="R42" i="24"/>
  <c r="N50" i="24"/>
  <c r="N56" i="24"/>
  <c r="R50" i="24"/>
  <c r="R56" i="24"/>
  <c r="P82" i="1"/>
  <c r="P83" i="1" s="1"/>
  <c r="X82" i="1"/>
  <c r="X83" i="1" s="1"/>
  <c r="N82" i="1"/>
  <c r="N83" i="1" s="1"/>
  <c r="AE81" i="1"/>
  <c r="V82" i="1"/>
  <c r="V83" i="1" s="1"/>
  <c r="V53" i="22"/>
  <c r="V39" i="22"/>
  <c r="N39" i="22"/>
  <c r="N43" i="22"/>
  <c r="N53" i="22"/>
  <c r="R39" i="22"/>
  <c r="R43" i="22"/>
  <c r="R53" i="22"/>
  <c r="AE103" i="28" l="1"/>
  <c r="N33" i="31"/>
  <c r="N40" i="31"/>
  <c r="N51" i="26"/>
  <c r="N33" i="26"/>
  <c r="N52" i="26"/>
  <c r="N34" i="29"/>
  <c r="P38" i="29" s="1"/>
  <c r="N41" i="29"/>
  <c r="N33" i="33"/>
  <c r="X37" i="33" s="1"/>
  <c r="N40" i="33"/>
  <c r="Z72" i="28"/>
  <c r="AE77" i="31"/>
  <c r="Z97" i="28"/>
  <c r="Z71" i="32"/>
  <c r="AE77" i="33"/>
  <c r="N43" i="25"/>
  <c r="N41" i="25"/>
  <c r="R47" i="25" s="1"/>
  <c r="N33" i="27"/>
  <c r="AB37" i="27" s="1"/>
  <c r="N40" i="27"/>
  <c r="AE102" i="28"/>
  <c r="V37" i="33"/>
  <c r="Z38" i="25"/>
  <c r="Z48" i="25" s="1"/>
  <c r="Z77" i="25" s="1"/>
  <c r="T38" i="25"/>
  <c r="AE56" i="25"/>
  <c r="AE63" i="26"/>
  <c r="V38" i="29"/>
  <c r="T38" i="29"/>
  <c r="AB38" i="29"/>
  <c r="R38" i="29"/>
  <c r="Z38" i="29"/>
  <c r="X72" i="28"/>
  <c r="X38" i="25"/>
  <c r="AB38" i="25"/>
  <c r="R38" i="25"/>
  <c r="N38" i="25"/>
  <c r="P38" i="25"/>
  <c r="P47" i="25"/>
  <c r="T47" i="25"/>
  <c r="V47" i="25"/>
  <c r="V48" i="25" s="1"/>
  <c r="V105" i="25" s="1"/>
  <c r="AB47" i="25"/>
  <c r="Z47" i="25"/>
  <c r="AE77" i="27"/>
  <c r="N37" i="33"/>
  <c r="Z37" i="33"/>
  <c r="AB37" i="33"/>
  <c r="R37" i="33"/>
  <c r="AE51" i="31"/>
  <c r="N97" i="28"/>
  <c r="N45" i="28"/>
  <c r="N73" i="28" s="1"/>
  <c r="T37" i="27"/>
  <c r="Z37" i="27"/>
  <c r="V37" i="27"/>
  <c r="P37" i="27"/>
  <c r="N37" i="27"/>
  <c r="R37" i="27"/>
  <c r="AE102" i="32"/>
  <c r="AE101" i="32"/>
  <c r="AE101" i="30"/>
  <c r="AE78" i="29"/>
  <c r="AE102" i="27"/>
  <c r="AE51" i="33"/>
  <c r="AE102" i="33"/>
  <c r="AE101" i="33"/>
  <c r="V71" i="32"/>
  <c r="V44" i="32"/>
  <c r="V96" i="32"/>
  <c r="X72" i="32"/>
  <c r="X73" i="32" s="1"/>
  <c r="X45" i="32"/>
  <c r="X97" i="32"/>
  <c r="X98" i="32" s="1"/>
  <c r="R97" i="32"/>
  <c r="R98" i="32" s="1"/>
  <c r="R72" i="32"/>
  <c r="R73" i="32" s="1"/>
  <c r="R45" i="32"/>
  <c r="N71" i="32"/>
  <c r="N44" i="32"/>
  <c r="N96" i="32"/>
  <c r="Z97" i="32"/>
  <c r="Z98" i="32" s="1"/>
  <c r="Z72" i="32"/>
  <c r="Z73" i="32" s="1"/>
  <c r="Z45" i="32"/>
  <c r="AB96" i="32"/>
  <c r="AB71" i="32"/>
  <c r="AB44" i="32"/>
  <c r="P44" i="32"/>
  <c r="P71" i="32"/>
  <c r="P96" i="32"/>
  <c r="T96" i="32"/>
  <c r="T71" i="32"/>
  <c r="T44" i="32"/>
  <c r="AE102" i="31"/>
  <c r="AE101" i="31"/>
  <c r="X72" i="30"/>
  <c r="X73" i="30" s="1"/>
  <c r="X45" i="30"/>
  <c r="X97" i="30"/>
  <c r="X98" i="30" s="1"/>
  <c r="T96" i="30"/>
  <c r="T71" i="30"/>
  <c r="T44" i="30"/>
  <c r="P44" i="30"/>
  <c r="P96" i="30"/>
  <c r="P71" i="30"/>
  <c r="N71" i="30"/>
  <c r="N96" i="30"/>
  <c r="N44" i="30"/>
  <c r="AB96" i="30"/>
  <c r="AB44" i="30"/>
  <c r="AB71" i="30"/>
  <c r="V71" i="30"/>
  <c r="V44" i="30"/>
  <c r="V96" i="30"/>
  <c r="Z72" i="30"/>
  <c r="Z73" i="30" s="1"/>
  <c r="Z97" i="30"/>
  <c r="Z98" i="30" s="1"/>
  <c r="Z45" i="30"/>
  <c r="R45" i="30"/>
  <c r="R97" i="30"/>
  <c r="R98" i="30" s="1"/>
  <c r="R72" i="30"/>
  <c r="R73" i="30" s="1"/>
  <c r="N103" i="29"/>
  <c r="AE103" i="29" s="1"/>
  <c r="AE102" i="29"/>
  <c r="V73" i="28"/>
  <c r="V74" i="28" s="1"/>
  <c r="V46" i="28"/>
  <c r="V98" i="28"/>
  <c r="V99" i="28" s="1"/>
  <c r="AB97" i="28"/>
  <c r="AB72" i="28"/>
  <c r="AB45" i="28"/>
  <c r="R98" i="28"/>
  <c r="R99" i="28" s="1"/>
  <c r="R73" i="28"/>
  <c r="R74" i="28" s="1"/>
  <c r="R46" i="28"/>
  <c r="P73" i="28"/>
  <c r="P74" i="28" s="1"/>
  <c r="P98" i="28"/>
  <c r="P99" i="28" s="1"/>
  <c r="P46" i="28"/>
  <c r="X73" i="28"/>
  <c r="X74" i="28" s="1"/>
  <c r="X46" i="28"/>
  <c r="X98" i="28"/>
  <c r="X99" i="28" s="1"/>
  <c r="T97" i="28"/>
  <c r="T72" i="28"/>
  <c r="T45" i="28"/>
  <c r="Z98" i="28"/>
  <c r="Z99" i="28" s="1"/>
  <c r="Z73" i="28"/>
  <c r="Z74" i="28" s="1"/>
  <c r="Z46" i="28"/>
  <c r="AE51" i="27"/>
  <c r="AE101" i="27"/>
  <c r="AE101" i="7"/>
  <c r="AE119" i="26"/>
  <c r="AE90" i="26"/>
  <c r="AE118" i="26"/>
  <c r="AE118" i="4"/>
  <c r="AE82" i="25"/>
  <c r="AE111" i="25"/>
  <c r="AE83" i="25"/>
  <c r="AE110" i="25"/>
  <c r="V57" i="24"/>
  <c r="V58" i="24" s="1"/>
  <c r="N57" i="24"/>
  <c r="N102" i="24" s="1"/>
  <c r="R57" i="24"/>
  <c r="R75" i="24" s="1"/>
  <c r="AE82" i="1"/>
  <c r="AE83" i="1"/>
  <c r="V54" i="22"/>
  <c r="V71" i="22" s="1"/>
  <c r="V55" i="22"/>
  <c r="V56" i="22" s="1"/>
  <c r="N54" i="22"/>
  <c r="N97" i="22" s="1"/>
  <c r="R54" i="22"/>
  <c r="X43" i="33" l="1"/>
  <c r="T42" i="33"/>
  <c r="P42" i="33"/>
  <c r="N42" i="33"/>
  <c r="V42" i="33"/>
  <c r="V43" i="33" s="1"/>
  <c r="AB42" i="33"/>
  <c r="AB43" i="33" s="1"/>
  <c r="Z42" i="33"/>
  <c r="Z43" i="33" s="1"/>
  <c r="Z44" i="33" s="1"/>
  <c r="Z45" i="33" s="1"/>
  <c r="R42" i="33"/>
  <c r="R43" i="33" s="1"/>
  <c r="X42" i="33"/>
  <c r="T48" i="25"/>
  <c r="T49" i="25" s="1"/>
  <c r="X43" i="29"/>
  <c r="Z43" i="29"/>
  <c r="T43" i="29"/>
  <c r="T44" i="29" s="1"/>
  <c r="AB43" i="29"/>
  <c r="AB44" i="29" s="1"/>
  <c r="N43" i="29"/>
  <c r="R43" i="29"/>
  <c r="R44" i="29" s="1"/>
  <c r="R97" i="29" s="1"/>
  <c r="P43" i="29"/>
  <c r="P44" i="29" s="1"/>
  <c r="V43" i="29"/>
  <c r="V44" i="29" s="1"/>
  <c r="N43" i="33"/>
  <c r="N71" i="33" s="1"/>
  <c r="AB42" i="27"/>
  <c r="AB43" i="27" s="1"/>
  <c r="T42" i="27"/>
  <c r="T43" i="27" s="1"/>
  <c r="Z42" i="27"/>
  <c r="N42" i="27"/>
  <c r="N43" i="27" s="1"/>
  <c r="X42" i="27"/>
  <c r="P42" i="27"/>
  <c r="R42" i="27"/>
  <c r="R43" i="27" s="1"/>
  <c r="R71" i="27" s="1"/>
  <c r="V42" i="27"/>
  <c r="T37" i="33"/>
  <c r="T43" i="33" s="1"/>
  <c r="N38" i="29"/>
  <c r="N44" i="29" s="1"/>
  <c r="N72" i="29" s="1"/>
  <c r="X38" i="29"/>
  <c r="X44" i="29" s="1"/>
  <c r="X97" i="29" s="1"/>
  <c r="N47" i="25"/>
  <c r="Z40" i="26"/>
  <c r="Z55" i="26" s="1"/>
  <c r="Z56" i="26" s="1"/>
  <c r="AB40" i="26"/>
  <c r="X40" i="26"/>
  <c r="T40" i="26"/>
  <c r="R40" i="26"/>
  <c r="R55" i="26" s="1"/>
  <c r="R84" i="26" s="1"/>
  <c r="N40" i="26"/>
  <c r="N55" i="26" s="1"/>
  <c r="N84" i="26" s="1"/>
  <c r="P40" i="26"/>
  <c r="P55" i="26" s="1"/>
  <c r="P56" i="26" s="1"/>
  <c r="P114" i="26" s="1"/>
  <c r="P115" i="26" s="1"/>
  <c r="V40" i="26"/>
  <c r="V55" i="26" s="1"/>
  <c r="V56" i="26" s="1"/>
  <c r="V85" i="26" s="1"/>
  <c r="V86" i="26" s="1"/>
  <c r="X54" i="26"/>
  <c r="T54" i="26"/>
  <c r="Z54" i="26"/>
  <c r="V54" i="26"/>
  <c r="R54" i="26"/>
  <c r="N54" i="26"/>
  <c r="P54" i="26"/>
  <c r="AB54" i="26"/>
  <c r="P42" i="31"/>
  <c r="R42" i="31"/>
  <c r="AB42" i="31"/>
  <c r="V42" i="31"/>
  <c r="X42" i="31"/>
  <c r="T42" i="31"/>
  <c r="N42" i="31"/>
  <c r="Z42" i="31"/>
  <c r="X47" i="25"/>
  <c r="X48" i="25" s="1"/>
  <c r="X105" i="25" s="1"/>
  <c r="X37" i="31"/>
  <c r="R37" i="31"/>
  <c r="Z37" i="31"/>
  <c r="Z43" i="31" s="1"/>
  <c r="AB37" i="31"/>
  <c r="AB43" i="31" s="1"/>
  <c r="N37" i="31"/>
  <c r="N43" i="31" s="1"/>
  <c r="V37" i="31"/>
  <c r="V43" i="31" s="1"/>
  <c r="P37" i="31"/>
  <c r="P43" i="31" s="1"/>
  <c r="T37" i="31"/>
  <c r="T43" i="31" s="1"/>
  <c r="T96" i="31" s="1"/>
  <c r="P37" i="33"/>
  <c r="X37" i="27"/>
  <c r="AB48" i="25"/>
  <c r="X49" i="25"/>
  <c r="X106" i="25" s="1"/>
  <c r="X107" i="25" s="1"/>
  <c r="V49" i="25"/>
  <c r="V106" i="25" s="1"/>
  <c r="V107" i="25" s="1"/>
  <c r="X77" i="25"/>
  <c r="Z44" i="29"/>
  <c r="Z97" i="29" s="1"/>
  <c r="X43" i="27"/>
  <c r="X44" i="27" s="1"/>
  <c r="V43" i="27"/>
  <c r="Z43" i="27"/>
  <c r="Z44" i="27" s="1"/>
  <c r="Z72" i="27" s="1"/>
  <c r="Z73" i="27" s="1"/>
  <c r="P43" i="27"/>
  <c r="V77" i="25"/>
  <c r="R48" i="25"/>
  <c r="R105" i="25" s="1"/>
  <c r="N48" i="25"/>
  <c r="N49" i="25" s="1"/>
  <c r="AE45" i="28"/>
  <c r="N46" i="28"/>
  <c r="N98" i="28"/>
  <c r="N99" i="28" s="1"/>
  <c r="P48" i="25"/>
  <c r="P105" i="25" s="1"/>
  <c r="R77" i="25"/>
  <c r="Z105" i="25"/>
  <c r="T77" i="25"/>
  <c r="Z49" i="25"/>
  <c r="Z78" i="25" s="1"/>
  <c r="Z79" i="25" s="1"/>
  <c r="T105" i="25"/>
  <c r="T97" i="32"/>
  <c r="T98" i="32" s="1"/>
  <c r="T72" i="32"/>
  <c r="T73" i="32" s="1"/>
  <c r="T45" i="32"/>
  <c r="P45" i="32"/>
  <c r="P97" i="32"/>
  <c r="P98" i="32" s="1"/>
  <c r="P72" i="32"/>
  <c r="P73" i="32" s="1"/>
  <c r="N72" i="32"/>
  <c r="N45" i="32"/>
  <c r="AE44" i="32"/>
  <c r="N97" i="32"/>
  <c r="AB97" i="32"/>
  <c r="AB98" i="32" s="1"/>
  <c r="AB72" i="32"/>
  <c r="AB73" i="32" s="1"/>
  <c r="AB45" i="32"/>
  <c r="V72" i="32"/>
  <c r="V73" i="32" s="1"/>
  <c r="V45" i="32"/>
  <c r="V97" i="32"/>
  <c r="V98" i="32" s="1"/>
  <c r="N72" i="30"/>
  <c r="N45" i="30"/>
  <c r="N97" i="30"/>
  <c r="AE44" i="30"/>
  <c r="AB97" i="30"/>
  <c r="AB98" i="30" s="1"/>
  <c r="AB72" i="30"/>
  <c r="AB73" i="30" s="1"/>
  <c r="AB45" i="30"/>
  <c r="T97" i="30"/>
  <c r="T98" i="30" s="1"/>
  <c r="T72" i="30"/>
  <c r="T73" i="30" s="1"/>
  <c r="T45" i="30"/>
  <c r="P97" i="30"/>
  <c r="P98" i="30" s="1"/>
  <c r="P72" i="30"/>
  <c r="P73" i="30" s="1"/>
  <c r="P45" i="30"/>
  <c r="V72" i="30"/>
  <c r="V73" i="30" s="1"/>
  <c r="V45" i="30"/>
  <c r="V97" i="30"/>
  <c r="V98" i="30" s="1"/>
  <c r="N74" i="28"/>
  <c r="T98" i="28"/>
  <c r="T99" i="28" s="1"/>
  <c r="T73" i="28"/>
  <c r="T74" i="28" s="1"/>
  <c r="T46" i="28"/>
  <c r="AB98" i="28"/>
  <c r="AB99" i="28" s="1"/>
  <c r="AB73" i="28"/>
  <c r="AB74" i="28" s="1"/>
  <c r="AB46" i="28"/>
  <c r="AE102" i="7"/>
  <c r="Z113" i="26"/>
  <c r="Z84" i="26"/>
  <c r="P84" i="26"/>
  <c r="P113" i="26"/>
  <c r="R56" i="26"/>
  <c r="R114" i="26" s="1"/>
  <c r="R115" i="26" s="1"/>
  <c r="P85" i="26"/>
  <c r="P86" i="26" s="1"/>
  <c r="P57" i="26"/>
  <c r="Z114" i="26"/>
  <c r="Z115" i="26" s="1"/>
  <c r="Z85" i="26"/>
  <c r="Z86" i="26" s="1"/>
  <c r="Z57" i="26"/>
  <c r="AE119" i="4"/>
  <c r="T106" i="25"/>
  <c r="T107" i="25" s="1"/>
  <c r="T78" i="25"/>
  <c r="T79" i="25" s="1"/>
  <c r="T50" i="25"/>
  <c r="AB105" i="25"/>
  <c r="AB77" i="25"/>
  <c r="AB49" i="25"/>
  <c r="V75" i="24"/>
  <c r="V102" i="24"/>
  <c r="N58" i="24"/>
  <c r="N103" i="24" s="1"/>
  <c r="R102" i="24"/>
  <c r="N75" i="24"/>
  <c r="R58" i="24"/>
  <c r="R76" i="24" s="1"/>
  <c r="R77" i="24" s="1"/>
  <c r="V103" i="24"/>
  <c r="V104" i="24" s="1"/>
  <c r="V76" i="24"/>
  <c r="V77" i="24" s="1"/>
  <c r="V59" i="24"/>
  <c r="V97" i="22"/>
  <c r="V98" i="22"/>
  <c r="V99" i="22" s="1"/>
  <c r="V72" i="22"/>
  <c r="V73" i="22" s="1"/>
  <c r="N71" i="22"/>
  <c r="N55" i="22"/>
  <c r="N72" i="22" s="1"/>
  <c r="R55" i="22"/>
  <c r="R97" i="22"/>
  <c r="R71" i="22"/>
  <c r="AB96" i="27" l="1"/>
  <c r="AB44" i="27"/>
  <c r="AB71" i="27"/>
  <c r="V72" i="29"/>
  <c r="V97" i="29"/>
  <c r="V45" i="29"/>
  <c r="V96" i="33"/>
  <c r="V71" i="33"/>
  <c r="V44" i="33"/>
  <c r="AB72" i="29"/>
  <c r="AB97" i="29"/>
  <c r="AB45" i="29"/>
  <c r="AB46" i="29" s="1"/>
  <c r="R96" i="33"/>
  <c r="R71" i="33"/>
  <c r="R44" i="33"/>
  <c r="AB96" i="33"/>
  <c r="AB71" i="33"/>
  <c r="AB44" i="33"/>
  <c r="P72" i="29"/>
  <c r="P97" i="29"/>
  <c r="P45" i="29"/>
  <c r="P73" i="29" s="1"/>
  <c r="P74" i="29" s="1"/>
  <c r="T45" i="29"/>
  <c r="T72" i="29"/>
  <c r="T97" i="29"/>
  <c r="V71" i="31"/>
  <c r="V44" i="31"/>
  <c r="V96" i="31"/>
  <c r="T96" i="33"/>
  <c r="T71" i="33"/>
  <c r="T44" i="33"/>
  <c r="N71" i="31"/>
  <c r="N96" i="31"/>
  <c r="N44" i="31"/>
  <c r="X45" i="29"/>
  <c r="X98" i="29" s="1"/>
  <c r="X99" i="29" s="1"/>
  <c r="P96" i="31"/>
  <c r="P44" i="31"/>
  <c r="P71" i="31"/>
  <c r="X72" i="29"/>
  <c r="Z96" i="31"/>
  <c r="Z44" i="31"/>
  <c r="Z71" i="31"/>
  <c r="V113" i="26"/>
  <c r="T71" i="31"/>
  <c r="R43" i="31"/>
  <c r="T55" i="26"/>
  <c r="X50" i="25"/>
  <c r="X43" i="31"/>
  <c r="X55" i="26"/>
  <c r="X71" i="33"/>
  <c r="X44" i="33"/>
  <c r="X96" i="33"/>
  <c r="AB55" i="26"/>
  <c r="V84" i="26"/>
  <c r="R113" i="26"/>
  <c r="N44" i="33"/>
  <c r="N96" i="33"/>
  <c r="V114" i="26"/>
  <c r="V115" i="26" s="1"/>
  <c r="N56" i="26"/>
  <c r="N57" i="26" s="1"/>
  <c r="AB96" i="31"/>
  <c r="AB44" i="31"/>
  <c r="AB71" i="31"/>
  <c r="T44" i="31"/>
  <c r="V57" i="26"/>
  <c r="N113" i="26"/>
  <c r="P43" i="33"/>
  <c r="R72" i="29"/>
  <c r="N97" i="29"/>
  <c r="R45" i="29"/>
  <c r="R98" i="29" s="1"/>
  <c r="R99" i="29" s="1"/>
  <c r="N77" i="25"/>
  <c r="V78" i="25"/>
  <c r="V79" i="25" s="1"/>
  <c r="V50" i="25"/>
  <c r="X78" i="25"/>
  <c r="X79" i="25" s="1"/>
  <c r="Z71" i="33"/>
  <c r="Z96" i="33"/>
  <c r="Z72" i="33"/>
  <c r="Z73" i="33" s="1"/>
  <c r="Z97" i="33"/>
  <c r="Z98" i="33" s="1"/>
  <c r="T45" i="31"/>
  <c r="T97" i="31"/>
  <c r="T98" i="31" s="1"/>
  <c r="T72" i="31"/>
  <c r="T73" i="31" s="1"/>
  <c r="Z72" i="29"/>
  <c r="Z45" i="29"/>
  <c r="Z46" i="29" s="1"/>
  <c r="N45" i="29"/>
  <c r="N46" i="29" s="1"/>
  <c r="X71" i="27"/>
  <c r="X96" i="27"/>
  <c r="X72" i="27"/>
  <c r="X73" i="27" s="1"/>
  <c r="X97" i="27"/>
  <c r="X98" i="27" s="1"/>
  <c r="X45" i="27"/>
  <c r="Z96" i="27"/>
  <c r="V96" i="27"/>
  <c r="V44" i="27"/>
  <c r="Z71" i="27"/>
  <c r="V71" i="27"/>
  <c r="T96" i="27"/>
  <c r="T71" i="27"/>
  <c r="T44" i="27"/>
  <c r="P71" i="27"/>
  <c r="P44" i="27"/>
  <c r="P96" i="27"/>
  <c r="R44" i="27"/>
  <c r="R72" i="27" s="1"/>
  <c r="R73" i="27" s="1"/>
  <c r="N96" i="27"/>
  <c r="N44" i="27"/>
  <c r="R96" i="27"/>
  <c r="N71" i="27"/>
  <c r="N85" i="26"/>
  <c r="N86" i="26" s="1"/>
  <c r="N105" i="25"/>
  <c r="R49" i="25"/>
  <c r="R50" i="25" s="1"/>
  <c r="P77" i="25"/>
  <c r="V73" i="29"/>
  <c r="V74" i="29" s="1"/>
  <c r="V46" i="29"/>
  <c r="V98" i="29"/>
  <c r="V99" i="29" s="1"/>
  <c r="P98" i="29"/>
  <c r="P99" i="29" s="1"/>
  <c r="P46" i="29"/>
  <c r="Z50" i="25"/>
  <c r="P49" i="25"/>
  <c r="P106" i="25" s="1"/>
  <c r="P107" i="25" s="1"/>
  <c r="Z106" i="25"/>
  <c r="Z107" i="25" s="1"/>
  <c r="R97" i="33"/>
  <c r="R98" i="33" s="1"/>
  <c r="R72" i="33"/>
  <c r="R73" i="33" s="1"/>
  <c r="R45" i="33"/>
  <c r="AE98" i="28"/>
  <c r="Z97" i="27"/>
  <c r="Z98" i="27" s="1"/>
  <c r="R97" i="27"/>
  <c r="R98" i="27" s="1"/>
  <c r="Z45" i="27"/>
  <c r="AE46" i="28"/>
  <c r="AE53" i="28" s="1"/>
  <c r="AF73" i="28"/>
  <c r="AE97" i="32"/>
  <c r="N98" i="32"/>
  <c r="AE45" i="32"/>
  <c r="AE52" i="32" s="1"/>
  <c r="N52" i="32"/>
  <c r="AF72" i="32"/>
  <c r="N73" i="32"/>
  <c r="N98" i="30"/>
  <c r="AE97" i="30"/>
  <c r="AE45" i="30"/>
  <c r="AE52" i="30" s="1"/>
  <c r="N52" i="30"/>
  <c r="AF72" i="30"/>
  <c r="N73" i="30"/>
  <c r="N104" i="28"/>
  <c r="AE99" i="28"/>
  <c r="AE104" i="28" s="1"/>
  <c r="N79" i="28"/>
  <c r="AE74" i="28"/>
  <c r="AE79" i="28" s="1"/>
  <c r="N53" i="28"/>
  <c r="R57" i="26"/>
  <c r="R85" i="26"/>
  <c r="R86" i="26" s="1"/>
  <c r="AB106" i="25"/>
  <c r="AB107" i="25" s="1"/>
  <c r="AB78" i="25"/>
  <c r="AB79" i="25" s="1"/>
  <c r="AB50" i="25"/>
  <c r="N50" i="25"/>
  <c r="N106" i="25"/>
  <c r="N78" i="25"/>
  <c r="N59" i="24"/>
  <c r="N76" i="24"/>
  <c r="AF76" i="24" s="1"/>
  <c r="R103" i="24"/>
  <c r="R104" i="24" s="1"/>
  <c r="R59" i="24"/>
  <c r="AF58" i="24"/>
  <c r="N104" i="24"/>
  <c r="N98" i="22"/>
  <c r="N99" i="22" s="1"/>
  <c r="AD55" i="22"/>
  <c r="N56" i="22"/>
  <c r="N73" i="22"/>
  <c r="R72" i="22"/>
  <c r="R73" i="22" s="1"/>
  <c r="R98" i="22"/>
  <c r="R99" i="22" s="1"/>
  <c r="R56" i="22"/>
  <c r="N57" i="22" s="1"/>
  <c r="T73" i="29" l="1"/>
  <c r="T74" i="29" s="1"/>
  <c r="T98" i="29"/>
  <c r="T99" i="29" s="1"/>
  <c r="T46" i="29"/>
  <c r="V72" i="33"/>
  <c r="V73" i="33" s="1"/>
  <c r="V45" i="33"/>
  <c r="V97" i="33"/>
  <c r="V98" i="33" s="1"/>
  <c r="X84" i="26"/>
  <c r="X113" i="26"/>
  <c r="X56" i="26"/>
  <c r="R96" i="31"/>
  <c r="R44" i="31"/>
  <c r="R71" i="31"/>
  <c r="N72" i="33"/>
  <c r="N73" i="33" s="1"/>
  <c r="N45" i="33"/>
  <c r="N97" i="33"/>
  <c r="N98" i="33" s="1"/>
  <c r="X44" i="31"/>
  <c r="X96" i="31"/>
  <c r="X71" i="31"/>
  <c r="AB45" i="33"/>
  <c r="AB97" i="33"/>
  <c r="AB98" i="33" s="1"/>
  <c r="AB72" i="33"/>
  <c r="AB73" i="33" s="1"/>
  <c r="AB113" i="26"/>
  <c r="AB56" i="26"/>
  <c r="AB84" i="26"/>
  <c r="AB97" i="31"/>
  <c r="AB98" i="31" s="1"/>
  <c r="AB45" i="31"/>
  <c r="AB72" i="31"/>
  <c r="AB73" i="31" s="1"/>
  <c r="N97" i="31"/>
  <c r="N72" i="31"/>
  <c r="N45" i="31"/>
  <c r="X73" i="29"/>
  <c r="X74" i="29" s="1"/>
  <c r="T72" i="33"/>
  <c r="T73" i="33" s="1"/>
  <c r="T97" i="33"/>
  <c r="T98" i="33" s="1"/>
  <c r="T45" i="33"/>
  <c r="P45" i="31"/>
  <c r="P97" i="31"/>
  <c r="P98" i="31" s="1"/>
  <c r="P72" i="31"/>
  <c r="P73" i="31" s="1"/>
  <c r="X46" i="29"/>
  <c r="P96" i="33"/>
  <c r="P44" i="33"/>
  <c r="P71" i="33"/>
  <c r="AE44" i="33"/>
  <c r="Z97" i="31"/>
  <c r="Z98" i="31" s="1"/>
  <c r="Z72" i="31"/>
  <c r="Z73" i="31" s="1"/>
  <c r="Z45" i="31"/>
  <c r="X72" i="33"/>
  <c r="X73" i="33" s="1"/>
  <c r="X97" i="33"/>
  <c r="X98" i="33" s="1"/>
  <c r="X45" i="33"/>
  <c r="V72" i="31"/>
  <c r="V73" i="31" s="1"/>
  <c r="V97" i="31"/>
  <c r="V98" i="31" s="1"/>
  <c r="V45" i="31"/>
  <c r="AB97" i="27"/>
  <c r="AB98" i="27" s="1"/>
  <c r="AB45" i="27"/>
  <c r="AB72" i="27"/>
  <c r="AB73" i="27" s="1"/>
  <c r="T113" i="26"/>
  <c r="T56" i="26"/>
  <c r="T84" i="26"/>
  <c r="AB98" i="29"/>
  <c r="AB99" i="29" s="1"/>
  <c r="N114" i="26"/>
  <c r="N115" i="26" s="1"/>
  <c r="AB73" i="29"/>
  <c r="AB74" i="29" s="1"/>
  <c r="N98" i="29"/>
  <c r="N99" i="29" s="1"/>
  <c r="AE45" i="29"/>
  <c r="N73" i="29"/>
  <c r="N74" i="29" s="1"/>
  <c r="Z98" i="29"/>
  <c r="Z99" i="29" s="1"/>
  <c r="N104" i="29" s="1"/>
  <c r="Z73" i="29"/>
  <c r="Z74" i="29" s="1"/>
  <c r="R46" i="29"/>
  <c r="N53" i="29" s="1"/>
  <c r="R73" i="29"/>
  <c r="R74" i="29" s="1"/>
  <c r="N77" i="24"/>
  <c r="N78" i="24" s="1"/>
  <c r="R106" i="25"/>
  <c r="R107" i="25" s="1"/>
  <c r="R78" i="25"/>
  <c r="R79" i="25" s="1"/>
  <c r="V45" i="27"/>
  <c r="V72" i="27"/>
  <c r="V73" i="27" s="1"/>
  <c r="V97" i="27"/>
  <c r="V98" i="27" s="1"/>
  <c r="AE44" i="27"/>
  <c r="T97" i="27"/>
  <c r="T98" i="27" s="1"/>
  <c r="T72" i="27"/>
  <c r="T73" i="27" s="1"/>
  <c r="T45" i="27"/>
  <c r="P97" i="27"/>
  <c r="P98" i="27" s="1"/>
  <c r="P72" i="27"/>
  <c r="P73" i="27" s="1"/>
  <c r="P45" i="27"/>
  <c r="N97" i="27"/>
  <c r="N98" i="27" s="1"/>
  <c r="N72" i="27"/>
  <c r="N45" i="27"/>
  <c r="R45" i="27"/>
  <c r="AE59" i="24"/>
  <c r="AF49" i="25"/>
  <c r="AE46" i="29"/>
  <c r="AE53" i="29" s="1"/>
  <c r="P50" i="25"/>
  <c r="N57" i="25" s="1"/>
  <c r="P78" i="25"/>
  <c r="P79" i="25" s="1"/>
  <c r="AE73" i="32"/>
  <c r="AE78" i="32" s="1"/>
  <c r="N78" i="32"/>
  <c r="N103" i="32"/>
  <c r="AE98" i="32"/>
  <c r="AE103" i="32" s="1"/>
  <c r="N78" i="30"/>
  <c r="AE73" i="30"/>
  <c r="AE78" i="30" s="1"/>
  <c r="AE98" i="30"/>
  <c r="AE103" i="30" s="1"/>
  <c r="N103" i="30"/>
  <c r="N79" i="25"/>
  <c r="N107" i="25"/>
  <c r="AF103" i="24"/>
  <c r="N60" i="24"/>
  <c r="N105" i="24"/>
  <c r="AE104" i="24"/>
  <c r="AD56" i="22"/>
  <c r="AF72" i="22"/>
  <c r="AF98" i="22"/>
  <c r="N74" i="22"/>
  <c r="AE73" i="22"/>
  <c r="N100" i="22"/>
  <c r="AE99" i="22"/>
  <c r="R97" i="31" l="1"/>
  <c r="R98" i="31" s="1"/>
  <c r="R72" i="31"/>
  <c r="R73" i="31" s="1"/>
  <c r="R45" i="31"/>
  <c r="X114" i="26"/>
  <c r="X115" i="26" s="1"/>
  <c r="X85" i="26"/>
  <c r="X86" i="26" s="1"/>
  <c r="X57" i="26"/>
  <c r="AF72" i="31"/>
  <c r="N73" i="31"/>
  <c r="AE97" i="31"/>
  <c r="N98" i="31"/>
  <c r="P72" i="33"/>
  <c r="P45" i="33"/>
  <c r="P97" i="33"/>
  <c r="X72" i="31"/>
  <c r="X73" i="31" s="1"/>
  <c r="X45" i="31"/>
  <c r="X97" i="31"/>
  <c r="X98" i="31" s="1"/>
  <c r="AE44" i="31"/>
  <c r="AE45" i="31"/>
  <c r="AE52" i="31" s="1"/>
  <c r="N52" i="31"/>
  <c r="T85" i="26"/>
  <c r="T114" i="26"/>
  <c r="T57" i="26"/>
  <c r="AE77" i="24"/>
  <c r="AB85" i="26"/>
  <c r="AB86" i="26" s="1"/>
  <c r="AB114" i="26"/>
  <c r="AB115" i="26" s="1"/>
  <c r="AB57" i="26"/>
  <c r="AE56" i="26"/>
  <c r="AE74" i="29"/>
  <c r="AE79" i="29" s="1"/>
  <c r="N79" i="29"/>
  <c r="AE99" i="29"/>
  <c r="AE104" i="29" s="1"/>
  <c r="AF73" i="29"/>
  <c r="AE98" i="29"/>
  <c r="N103" i="27"/>
  <c r="N52" i="27"/>
  <c r="AE106" i="25"/>
  <c r="AE98" i="27"/>
  <c r="AE103" i="27" s="1"/>
  <c r="AE97" i="27"/>
  <c r="AE45" i="27"/>
  <c r="AE52" i="27" s="1"/>
  <c r="N73" i="27"/>
  <c r="AF72" i="27"/>
  <c r="AE78" i="25"/>
  <c r="AE50" i="25"/>
  <c r="AE57" i="25" s="1"/>
  <c r="N84" i="25"/>
  <c r="AE79" i="25"/>
  <c r="AE84" i="25" s="1"/>
  <c r="N112" i="25"/>
  <c r="AE107" i="25"/>
  <c r="AE112" i="25" s="1"/>
  <c r="AE57" i="26" l="1"/>
  <c r="AE64" i="26" s="1"/>
  <c r="N64" i="26"/>
  <c r="AE73" i="31"/>
  <c r="AE78" i="31" s="1"/>
  <c r="N78" i="31"/>
  <c r="P73" i="33"/>
  <c r="AF72" i="33"/>
  <c r="N103" i="31"/>
  <c r="AE98" i="31"/>
  <c r="AE103" i="31" s="1"/>
  <c r="T115" i="26"/>
  <c r="AE114" i="26"/>
  <c r="T86" i="26"/>
  <c r="AF85" i="26"/>
  <c r="P98" i="33"/>
  <c r="AE97" i="33"/>
  <c r="AE45" i="33"/>
  <c r="AE52" i="33" s="1"/>
  <c r="N52" i="33"/>
  <c r="N78" i="27"/>
  <c r="AE73" i="27"/>
  <c r="AE78" i="27" s="1"/>
  <c r="AB107" i="1"/>
  <c r="Z107" i="1"/>
  <c r="X107" i="1"/>
  <c r="V107" i="1"/>
  <c r="T107" i="1"/>
  <c r="R107" i="1"/>
  <c r="P107" i="1"/>
  <c r="N107" i="1"/>
  <c r="N106" i="1"/>
  <c r="AB106" i="1"/>
  <c r="Z106" i="1"/>
  <c r="X106" i="1"/>
  <c r="V106" i="1"/>
  <c r="T106" i="1"/>
  <c r="R106" i="1"/>
  <c r="P106" i="1"/>
  <c r="AB51" i="1"/>
  <c r="Z51" i="1"/>
  <c r="X51" i="1"/>
  <c r="V51" i="1"/>
  <c r="T51" i="1"/>
  <c r="R51" i="1"/>
  <c r="P51" i="1"/>
  <c r="S14" i="6"/>
  <c r="N91" i="26" l="1"/>
  <c r="AE86" i="26"/>
  <c r="AE91" i="26" s="1"/>
  <c r="AE115" i="26"/>
  <c r="AE120" i="26" s="1"/>
  <c r="N120" i="26"/>
  <c r="N78" i="33"/>
  <c r="AE73" i="33"/>
  <c r="AE78" i="33" s="1"/>
  <c r="AE98" i="33"/>
  <c r="AE103" i="33" s="1"/>
  <c r="N103" i="33"/>
  <c r="N52" i="6"/>
  <c r="N51" i="6"/>
  <c r="N36" i="6"/>
  <c r="AB108" i="1" l="1"/>
  <c r="Z108" i="1"/>
  <c r="X108" i="1"/>
  <c r="V108" i="1"/>
  <c r="T108" i="1"/>
  <c r="R108" i="1"/>
  <c r="P108" i="1"/>
  <c r="N108" i="1"/>
  <c r="N48" i="6" l="1"/>
  <c r="N33" i="1" l="1"/>
  <c r="N40" i="6"/>
  <c r="AB38" i="1" l="1"/>
  <c r="T38" i="1"/>
  <c r="N38" i="1"/>
  <c r="Z38" i="1"/>
  <c r="R38" i="1"/>
  <c r="X38" i="1"/>
  <c r="P38" i="1"/>
  <c r="V38" i="1"/>
  <c r="Z46" i="7" l="1"/>
  <c r="X46" i="7"/>
  <c r="V46" i="7"/>
  <c r="T46" i="7"/>
  <c r="R46" i="7"/>
  <c r="P46" i="7"/>
  <c r="AB58" i="4" l="1"/>
  <c r="Z58" i="4"/>
  <c r="X58" i="4"/>
  <c r="V58" i="4"/>
  <c r="T58" i="4"/>
  <c r="R58" i="4"/>
  <c r="P58" i="4"/>
  <c r="P53" i="1" l="1"/>
  <c r="P55" i="1" s="1"/>
  <c r="R53" i="1"/>
  <c r="R55" i="1" s="1"/>
  <c r="T53" i="1"/>
  <c r="T55" i="1" s="1"/>
  <c r="V53" i="1"/>
  <c r="V55" i="1" s="1"/>
  <c r="X53" i="1"/>
  <c r="X55" i="1" s="1"/>
  <c r="Z53" i="1"/>
  <c r="Z55" i="1" s="1"/>
  <c r="AB53" i="1"/>
  <c r="AB55" i="1" s="1"/>
  <c r="N55" i="1"/>
  <c r="AF53" i="1" l="1"/>
  <c r="AE106" i="1"/>
  <c r="AF51" i="1"/>
  <c r="X50" i="7" l="1"/>
  <c r="X51" i="7" s="1"/>
  <c r="V50" i="7"/>
  <c r="V51" i="7" s="1"/>
  <c r="P50" i="7"/>
  <c r="P51" i="7" s="1"/>
  <c r="N33" i="7"/>
  <c r="Z76" i="7"/>
  <c r="Z77" i="7" s="1"/>
  <c r="X76" i="7"/>
  <c r="X77" i="7" s="1"/>
  <c r="V76" i="7"/>
  <c r="V77" i="7" s="1"/>
  <c r="T76" i="7"/>
  <c r="T77" i="7" s="1"/>
  <c r="P76" i="7"/>
  <c r="P77" i="7" s="1"/>
  <c r="N46" i="6"/>
  <c r="N32" i="6"/>
  <c r="N51" i="5"/>
  <c r="N47" i="5"/>
  <c r="N44" i="5"/>
  <c r="N35" i="5"/>
  <c r="Z60" i="4"/>
  <c r="X60" i="4"/>
  <c r="V60" i="4"/>
  <c r="T60" i="4"/>
  <c r="R60" i="4"/>
  <c r="P60" i="4"/>
  <c r="N52" i="4"/>
  <c r="N46" i="4"/>
  <c r="N43" i="4"/>
  <c r="AB56" i="1"/>
  <c r="Z56" i="1"/>
  <c r="X56" i="1"/>
  <c r="V56" i="1"/>
  <c r="T56" i="1"/>
  <c r="R56" i="1"/>
  <c r="P56" i="1"/>
  <c r="N56" i="1"/>
  <c r="Z37" i="7" l="1"/>
  <c r="T37" i="7"/>
  <c r="N37" i="7"/>
  <c r="AB37" i="7"/>
  <c r="R37" i="7"/>
  <c r="X37" i="7"/>
  <c r="P37" i="7"/>
  <c r="V37" i="7"/>
  <c r="N49" i="4"/>
  <c r="AB49" i="4"/>
  <c r="T49" i="4"/>
  <c r="Z49" i="4"/>
  <c r="R49" i="4"/>
  <c r="X49" i="4"/>
  <c r="P49" i="4"/>
  <c r="V49" i="4"/>
  <c r="V50" i="5"/>
  <c r="R50" i="5"/>
  <c r="N50" i="5"/>
  <c r="V39" i="6"/>
  <c r="N39" i="6"/>
  <c r="R39" i="6"/>
  <c r="V42" i="5"/>
  <c r="R42" i="5"/>
  <c r="N42" i="5"/>
  <c r="AB76" i="7"/>
  <c r="AB77" i="7" s="1"/>
  <c r="Z50" i="7"/>
  <c r="Z51" i="7" s="1"/>
  <c r="AB50" i="7"/>
  <c r="AB51" i="7" s="1"/>
  <c r="R76" i="7"/>
  <c r="R77" i="7" s="1"/>
  <c r="R50" i="7"/>
  <c r="R51" i="7" s="1"/>
  <c r="T50" i="7"/>
  <c r="T51" i="7" s="1"/>
  <c r="R62" i="4"/>
  <c r="R63" i="4" s="1"/>
  <c r="R89" i="4"/>
  <c r="R90" i="4" s="1"/>
  <c r="T62" i="4"/>
  <c r="T63" i="4" s="1"/>
  <c r="AB62" i="4"/>
  <c r="AB63" i="4" s="1"/>
  <c r="T89" i="4"/>
  <c r="T90" i="4" s="1"/>
  <c r="AB90" i="4"/>
  <c r="Z62" i="4"/>
  <c r="Z63" i="4" s="1"/>
  <c r="N63" i="4"/>
  <c r="V62" i="4"/>
  <c r="V63" i="4" s="1"/>
  <c r="N89" i="4"/>
  <c r="N90" i="4" s="1"/>
  <c r="V89" i="4"/>
  <c r="V90" i="4" s="1"/>
  <c r="Z89" i="4"/>
  <c r="Z90" i="4" s="1"/>
  <c r="P62" i="4"/>
  <c r="P63" i="4" s="1"/>
  <c r="X62" i="4"/>
  <c r="X63" i="4" s="1"/>
  <c r="P89" i="4"/>
  <c r="P90" i="4" s="1"/>
  <c r="X89" i="4"/>
  <c r="X90" i="4" s="1"/>
  <c r="AB109" i="1"/>
  <c r="AE107" i="1"/>
  <c r="N109" i="1"/>
  <c r="V109" i="1"/>
  <c r="P109" i="1"/>
  <c r="X109" i="1"/>
  <c r="T109" i="1"/>
  <c r="R109" i="1"/>
  <c r="Z109" i="1"/>
  <c r="AB43" i="7" l="1"/>
  <c r="AB44" i="7" s="1"/>
  <c r="P43" i="7"/>
  <c r="P44" i="7" s="1"/>
  <c r="R43" i="7"/>
  <c r="R44" i="7" s="1"/>
  <c r="N43" i="7"/>
  <c r="N44" i="7" s="1"/>
  <c r="N97" i="7" s="1"/>
  <c r="N98" i="7" s="1"/>
  <c r="V43" i="7"/>
  <c r="V44" i="7" s="1"/>
  <c r="X96" i="7"/>
  <c r="X43" i="7"/>
  <c r="X44" i="7" s="1"/>
  <c r="T43" i="7"/>
  <c r="T44" i="7" s="1"/>
  <c r="Z43" i="7"/>
  <c r="Z44" i="7" s="1"/>
  <c r="AE77" i="7"/>
  <c r="AE90" i="4"/>
  <c r="AE108" i="1"/>
  <c r="AE109" i="1"/>
  <c r="N71" i="7" l="1"/>
  <c r="R96" i="7"/>
  <c r="T96" i="7"/>
  <c r="V96" i="7"/>
  <c r="N96" i="7"/>
  <c r="Z96" i="7"/>
  <c r="P96" i="7"/>
  <c r="AB96" i="7"/>
  <c r="N45" i="7"/>
  <c r="N72" i="7"/>
  <c r="N73" i="7" s="1"/>
  <c r="N24" i="7" l="1"/>
  <c r="I24" i="7"/>
  <c r="S23" i="7"/>
  <c r="S22" i="7"/>
  <c r="S21" i="7"/>
  <c r="S20" i="7"/>
  <c r="R16" i="7"/>
  <c r="P97" i="7" l="1"/>
  <c r="P98" i="7" s="1"/>
  <c r="P71" i="7"/>
  <c r="V97" i="7"/>
  <c r="V98" i="7" s="1"/>
  <c r="V71" i="7"/>
  <c r="R97" i="7"/>
  <c r="R98" i="7" s="1"/>
  <c r="R71" i="7"/>
  <c r="Z97" i="7"/>
  <c r="Z98" i="7" s="1"/>
  <c r="Z71" i="7"/>
  <c r="X97" i="7"/>
  <c r="X98" i="7" s="1"/>
  <c r="X71" i="7"/>
  <c r="T97" i="7"/>
  <c r="T98" i="7" s="1"/>
  <c r="T71" i="7"/>
  <c r="AB97" i="7"/>
  <c r="AB98" i="7" s="1"/>
  <c r="AB71" i="7"/>
  <c r="S24" i="7"/>
  <c r="AE51" i="7"/>
  <c r="N103" i="7" l="1"/>
  <c r="AB72" i="7"/>
  <c r="AB73" i="7" s="1"/>
  <c r="AE44" i="7"/>
  <c r="AB45" i="7"/>
  <c r="X45" i="7"/>
  <c r="X72" i="7"/>
  <c r="X73" i="7" s="1"/>
  <c r="V45" i="7"/>
  <c r="V72" i="7"/>
  <c r="V73" i="7" s="1"/>
  <c r="T45" i="7"/>
  <c r="T72" i="7"/>
  <c r="T73" i="7" s="1"/>
  <c r="Z45" i="7"/>
  <c r="Z72" i="7"/>
  <c r="Z73" i="7" s="1"/>
  <c r="R45" i="7"/>
  <c r="R72" i="7"/>
  <c r="R73" i="7" s="1"/>
  <c r="P45" i="7"/>
  <c r="P72" i="7"/>
  <c r="P73" i="7" s="1"/>
  <c r="N78" i="7" l="1"/>
  <c r="N52" i="7"/>
  <c r="AF72" i="7"/>
  <c r="I21" i="6"/>
  <c r="AE97" i="7" l="1"/>
  <c r="N49" i="6"/>
  <c r="N47" i="6"/>
  <c r="N50" i="6"/>
  <c r="N45" i="6"/>
  <c r="N44" i="6"/>
  <c r="V43" i="6"/>
  <c r="N43" i="6"/>
  <c r="R43" i="6"/>
  <c r="AE73" i="7"/>
  <c r="AE78" i="7" s="1"/>
  <c r="AE45" i="7"/>
  <c r="AE52" i="7" s="1"/>
  <c r="AE98" i="7" l="1"/>
  <c r="AE103" i="7" s="1"/>
  <c r="R53" i="6"/>
  <c r="N53" i="6"/>
  <c r="N54" i="6" s="1"/>
  <c r="V53" i="6"/>
  <c r="V54" i="6" s="1"/>
  <c r="V71" i="6" s="1"/>
  <c r="R54" i="6"/>
  <c r="R55" i="6" l="1"/>
  <c r="R72" i="6" s="1"/>
  <c r="R73" i="6" s="1"/>
  <c r="R71" i="6"/>
  <c r="N55" i="6"/>
  <c r="N72" i="6" s="1"/>
  <c r="N73" i="6" s="1"/>
  <c r="N71" i="6"/>
  <c r="R97" i="6"/>
  <c r="V55" i="6"/>
  <c r="V72" i="6" s="1"/>
  <c r="V73" i="6" s="1"/>
  <c r="V97" i="6"/>
  <c r="R98" i="6"/>
  <c r="R99" i="6" s="1"/>
  <c r="R56" i="6"/>
  <c r="V56" i="6" l="1"/>
  <c r="N74" i="6" s="1"/>
  <c r="V98" i="6"/>
  <c r="V99" i="6" s="1"/>
  <c r="N97" i="6"/>
  <c r="I23" i="5"/>
  <c r="R16" i="5"/>
  <c r="N56" i="6" l="1"/>
  <c r="N98" i="6"/>
  <c r="N99" i="6" s="1"/>
  <c r="AD55" i="6"/>
  <c r="N52" i="5"/>
  <c r="N53" i="5"/>
  <c r="N55" i="5"/>
  <c r="N54" i="5"/>
  <c r="AF72" i="6" l="1"/>
  <c r="N100" i="6"/>
  <c r="N57" i="6"/>
  <c r="AD56" i="6"/>
  <c r="AF98" i="6"/>
  <c r="N56" i="5"/>
  <c r="N57" i="5" s="1"/>
  <c r="N102" i="5" s="1"/>
  <c r="V56" i="5"/>
  <c r="V57" i="5" s="1"/>
  <c r="V102" i="5" s="1"/>
  <c r="R56" i="5"/>
  <c r="R57" i="5" s="1"/>
  <c r="AE63" i="4"/>
  <c r="N24" i="4"/>
  <c r="I24" i="4"/>
  <c r="S23" i="4"/>
  <c r="S22" i="4"/>
  <c r="S21" i="4"/>
  <c r="S20" i="4"/>
  <c r="R16" i="4"/>
  <c r="R75" i="5" l="1"/>
  <c r="R102" i="5"/>
  <c r="AE73" i="6"/>
  <c r="V58" i="5"/>
  <c r="V103" i="5" s="1"/>
  <c r="V104" i="5" s="1"/>
  <c r="V75" i="5"/>
  <c r="N58" i="5"/>
  <c r="N75" i="5"/>
  <c r="AE99" i="6"/>
  <c r="R58" i="5"/>
  <c r="R103" i="5" s="1"/>
  <c r="R104" i="5" s="1"/>
  <c r="S24" i="4"/>
  <c r="N76" i="5" l="1"/>
  <c r="N77" i="5" s="1"/>
  <c r="N103" i="5"/>
  <c r="N53" i="4"/>
  <c r="N33" i="4"/>
  <c r="N59" i="5"/>
  <c r="V59" i="5"/>
  <c r="V76" i="5"/>
  <c r="V77" i="5" s="1"/>
  <c r="R59" i="5"/>
  <c r="R76" i="5"/>
  <c r="R77" i="5" s="1"/>
  <c r="AF58" i="5"/>
  <c r="R16" i="1"/>
  <c r="N40" i="4" l="1"/>
  <c r="AB54" i="4"/>
  <c r="R54" i="4"/>
  <c r="N54" i="4"/>
  <c r="V54" i="4"/>
  <c r="Z54" i="4"/>
  <c r="P54" i="4"/>
  <c r="X54" i="4"/>
  <c r="T54" i="4"/>
  <c r="AB40" i="4"/>
  <c r="AB55" i="4" s="1"/>
  <c r="T40" i="4"/>
  <c r="Z40" i="4"/>
  <c r="Z55" i="4" s="1"/>
  <c r="R40" i="4"/>
  <c r="X40" i="4"/>
  <c r="P40" i="4"/>
  <c r="V40" i="4"/>
  <c r="N104" i="5"/>
  <c r="AF103" i="5"/>
  <c r="N78" i="5"/>
  <c r="AE59" i="5"/>
  <c r="N60" i="5"/>
  <c r="AF76" i="5"/>
  <c r="N24" i="1"/>
  <c r="I24" i="1"/>
  <c r="S23" i="1"/>
  <c r="S22" i="1"/>
  <c r="S21" i="1"/>
  <c r="S20" i="1"/>
  <c r="Z56" i="4" l="1"/>
  <c r="Z114" i="4" s="1"/>
  <c r="Z115" i="4" s="1"/>
  <c r="Z113" i="4"/>
  <c r="AB56" i="4"/>
  <c r="AB84" i="4"/>
  <c r="AB113" i="4"/>
  <c r="P55" i="4"/>
  <c r="X55" i="4"/>
  <c r="T55" i="4"/>
  <c r="P56" i="4"/>
  <c r="N55" i="4"/>
  <c r="V55" i="4"/>
  <c r="V113" i="4" s="1"/>
  <c r="R55" i="4"/>
  <c r="N105" i="5"/>
  <c r="AE104" i="5"/>
  <c r="Z84" i="4"/>
  <c r="Z57" i="4"/>
  <c r="Z85" i="4"/>
  <c r="Z86" i="4" s="1"/>
  <c r="AE77" i="5"/>
  <c r="S24" i="1"/>
  <c r="R56" i="4" l="1"/>
  <c r="R84" i="4"/>
  <c r="R113" i="4"/>
  <c r="T56" i="4"/>
  <c r="T113" i="4"/>
  <c r="N84" i="4"/>
  <c r="N113" i="4"/>
  <c r="P57" i="4"/>
  <c r="P114" i="4"/>
  <c r="P115" i="4" s="1"/>
  <c r="X84" i="4"/>
  <c r="X113" i="4"/>
  <c r="P84" i="4"/>
  <c r="P113" i="4"/>
  <c r="T84" i="4"/>
  <c r="AB57" i="4"/>
  <c r="AB85" i="4"/>
  <c r="AB86" i="4" s="1"/>
  <c r="AB114" i="4"/>
  <c r="AB115" i="4" s="1"/>
  <c r="X56" i="4"/>
  <c r="R57" i="4"/>
  <c r="T85" i="4"/>
  <c r="T86" i="4" s="1"/>
  <c r="P85" i="4"/>
  <c r="P86" i="4" s="1"/>
  <c r="N56" i="4"/>
  <c r="V56" i="4"/>
  <c r="V114" i="4" s="1"/>
  <c r="V115" i="4" s="1"/>
  <c r="V84" i="4"/>
  <c r="N46" i="1"/>
  <c r="N45" i="1"/>
  <c r="N41" i="1"/>
  <c r="X57" i="4" l="1"/>
  <c r="X114" i="4"/>
  <c r="X115" i="4" s="1"/>
  <c r="N114" i="4"/>
  <c r="N85" i="4"/>
  <c r="N86" i="4" s="1"/>
  <c r="T57" i="4"/>
  <c r="T114" i="4"/>
  <c r="T115" i="4" s="1"/>
  <c r="R85" i="4"/>
  <c r="R86" i="4" s="1"/>
  <c r="R114" i="4"/>
  <c r="R115" i="4" s="1"/>
  <c r="N57" i="4"/>
  <c r="X85" i="4"/>
  <c r="X86" i="4" s="1"/>
  <c r="AB47" i="1"/>
  <c r="AB48" i="1" s="1"/>
  <c r="AB77" i="1" s="1"/>
  <c r="T47" i="1"/>
  <c r="T48" i="1" s="1"/>
  <c r="T77" i="1" s="1"/>
  <c r="P47" i="1"/>
  <c r="N47" i="1"/>
  <c r="N48" i="1" s="1"/>
  <c r="N77" i="1" s="1"/>
  <c r="Z47" i="1"/>
  <c r="Z48" i="1" s="1"/>
  <c r="Z77" i="1" s="1"/>
  <c r="R47" i="1"/>
  <c r="R48" i="1" s="1"/>
  <c r="R77" i="1" s="1"/>
  <c r="X47" i="1"/>
  <c r="V47" i="1"/>
  <c r="V48" i="1" s="1"/>
  <c r="V77" i="1" s="1"/>
  <c r="V57" i="4"/>
  <c r="AE56" i="4"/>
  <c r="V85" i="4"/>
  <c r="V86" i="4" s="1"/>
  <c r="X48" i="1"/>
  <c r="X77" i="1" s="1"/>
  <c r="N91" i="4" l="1"/>
  <c r="N115" i="4"/>
  <c r="AE114" i="4"/>
  <c r="AF85" i="4"/>
  <c r="AE57" i="4"/>
  <c r="AE64" i="4" s="1"/>
  <c r="N64" i="4"/>
  <c r="P48" i="1"/>
  <c r="X49" i="1"/>
  <c r="X78" i="1" s="1"/>
  <c r="X79" i="1" s="1"/>
  <c r="N49" i="1"/>
  <c r="Z103" i="1"/>
  <c r="T103" i="1"/>
  <c r="AB103" i="1"/>
  <c r="V49" i="1"/>
  <c r="V78" i="1" s="1"/>
  <c r="V79" i="1" s="1"/>
  <c r="V103" i="1"/>
  <c r="R49" i="1"/>
  <c r="R78" i="1" s="1"/>
  <c r="R79" i="1" s="1"/>
  <c r="R103" i="1"/>
  <c r="AE115" i="4" l="1"/>
  <c r="AE120" i="4" s="1"/>
  <c r="N120" i="4"/>
  <c r="AE86" i="4"/>
  <c r="AE91" i="4" s="1"/>
  <c r="N104" i="1"/>
  <c r="N105" i="1" s="1"/>
  <c r="N78" i="1"/>
  <c r="P103" i="1"/>
  <c r="P77" i="1"/>
  <c r="P49" i="1"/>
  <c r="P104" i="1" s="1"/>
  <c r="P105" i="1" s="1"/>
  <c r="AB49" i="1"/>
  <c r="X103" i="1"/>
  <c r="Z49" i="1"/>
  <c r="N103" i="1"/>
  <c r="T49" i="1"/>
  <c r="N50" i="1"/>
  <c r="R50" i="1"/>
  <c r="R104" i="1"/>
  <c r="R105" i="1" s="1"/>
  <c r="X50" i="1"/>
  <c r="X104" i="1"/>
  <c r="X105" i="1" s="1"/>
  <c r="V50" i="1"/>
  <c r="V104" i="1"/>
  <c r="V105" i="1" s="1"/>
  <c r="AE56" i="1"/>
  <c r="Z50" i="1" l="1"/>
  <c r="Z78" i="1"/>
  <c r="Z79" i="1" s="1"/>
  <c r="T104" i="1"/>
  <c r="T105" i="1" s="1"/>
  <c r="T78" i="1"/>
  <c r="T79" i="1" s="1"/>
  <c r="AB50" i="1"/>
  <c r="AB78" i="1"/>
  <c r="AB79" i="1" s="1"/>
  <c r="N79" i="1"/>
  <c r="P50" i="1"/>
  <c r="P78" i="1"/>
  <c r="P79" i="1" s="1"/>
  <c r="AB104" i="1"/>
  <c r="AB105" i="1" s="1"/>
  <c r="Z104" i="1"/>
  <c r="AF49" i="1"/>
  <c r="T50" i="1"/>
  <c r="N57" i="1" l="1"/>
  <c r="AE78" i="1"/>
  <c r="N84" i="1"/>
  <c r="AE79" i="1"/>
  <c r="AE84" i="1" s="1"/>
  <c r="Z105" i="1"/>
  <c r="AE105" i="1" s="1"/>
  <c r="AE110" i="1" s="1"/>
  <c r="AE104" i="1"/>
  <c r="AE50" i="1"/>
  <c r="AE57" i="1" s="1"/>
  <c r="N110" i="1" l="1"/>
</calcChain>
</file>

<file path=xl/comments1.xml><?xml version="1.0" encoding="utf-8"?>
<comments xmlns="http://schemas.openxmlformats.org/spreadsheetml/2006/main">
  <authors>
    <author>梶坂　和良</author>
  </authors>
  <commentList>
    <comment ref="N39" authorId="0" shapeId="0">
      <text>
        <r>
          <rPr>
            <sz val="9"/>
            <color indexed="81"/>
            <rFont val="ＭＳ Ｐゴシック"/>
            <family val="3"/>
            <charset val="128"/>
          </rPr>
          <t xml:space="preserve">マイナス値を入力
</t>
        </r>
      </text>
    </comment>
  </commentList>
</comments>
</file>

<file path=xl/comments10.xml><?xml version="1.0" encoding="utf-8"?>
<comments xmlns="http://schemas.openxmlformats.org/spreadsheetml/2006/main">
  <authors>
    <author>梶坂　和良</author>
  </authors>
  <commentList>
    <comment ref="N39" authorId="0" shapeId="0">
      <text>
        <r>
          <rPr>
            <sz val="9"/>
            <color indexed="81"/>
            <rFont val="ＭＳ Ｐゴシック"/>
            <family val="3"/>
            <charset val="128"/>
          </rPr>
          <t xml:space="preserve">マイナス値を入力
</t>
        </r>
      </text>
    </comment>
  </commentList>
</comments>
</file>

<file path=xl/comments11.xml><?xml version="1.0" encoding="utf-8"?>
<comments xmlns="http://schemas.openxmlformats.org/spreadsheetml/2006/main">
  <authors>
    <author>梶坂　和良</author>
  </authors>
  <commentList>
    <comment ref="N38" authorId="0" shapeId="0">
      <text>
        <r>
          <rPr>
            <sz val="9"/>
            <color indexed="81"/>
            <rFont val="ＭＳ Ｐゴシック"/>
            <family val="3"/>
            <charset val="128"/>
          </rPr>
          <t xml:space="preserve">マイナス値を入力
</t>
        </r>
      </text>
    </comment>
  </commentList>
</comments>
</file>

<file path=xl/comments12.xml><?xml version="1.0" encoding="utf-8"?>
<comments xmlns="http://schemas.openxmlformats.org/spreadsheetml/2006/main">
  <authors>
    <author>梶坂　和良</author>
  </authors>
  <commentList>
    <comment ref="N38" authorId="0" shapeId="0">
      <text>
        <r>
          <rPr>
            <sz val="9"/>
            <color indexed="81"/>
            <rFont val="ＭＳ Ｐゴシック"/>
            <family val="3"/>
            <charset val="128"/>
          </rPr>
          <t xml:space="preserve">マイナス値を入力
</t>
        </r>
      </text>
    </comment>
  </commentList>
</comments>
</file>

<file path=xl/comments13.xml><?xml version="1.0" encoding="utf-8"?>
<comments xmlns="http://schemas.openxmlformats.org/spreadsheetml/2006/main">
  <authors>
    <author>梶坂　和良</author>
  </authors>
  <commentList>
    <comment ref="N38" authorId="0" shapeId="0">
      <text>
        <r>
          <rPr>
            <sz val="9"/>
            <color indexed="81"/>
            <rFont val="ＭＳ Ｐゴシック"/>
            <family val="3"/>
            <charset val="128"/>
          </rPr>
          <t xml:space="preserve">マイナス値を入力
</t>
        </r>
      </text>
    </comment>
  </commentList>
</comments>
</file>

<file path=xl/comments14.xml><?xml version="1.0" encoding="utf-8"?>
<comments xmlns="http://schemas.openxmlformats.org/spreadsheetml/2006/main">
  <authors>
    <author>梶坂　和良</author>
  </authors>
  <commentList>
    <comment ref="N38" authorId="0" shapeId="0">
      <text>
        <r>
          <rPr>
            <sz val="9"/>
            <color indexed="81"/>
            <rFont val="ＭＳ Ｐゴシック"/>
            <family val="3"/>
            <charset val="128"/>
          </rPr>
          <t xml:space="preserve">マイナス値を入力
</t>
        </r>
      </text>
    </comment>
  </commentList>
</comments>
</file>

<file path=xl/comments2.xml><?xml version="1.0" encoding="utf-8"?>
<comments xmlns="http://schemas.openxmlformats.org/spreadsheetml/2006/main">
  <authors>
    <author>梶坂　和良</author>
  </authors>
  <commentList>
    <comment ref="N39" authorId="0" shapeId="0">
      <text>
        <r>
          <rPr>
            <sz val="9"/>
            <color indexed="81"/>
            <rFont val="ＭＳ Ｐゴシック"/>
            <family val="3"/>
            <charset val="128"/>
          </rPr>
          <t xml:space="preserve">マイナス値を入力
</t>
        </r>
      </text>
    </comment>
  </commentList>
</comments>
</file>

<file path=xl/comments3.xml><?xml version="1.0" encoding="utf-8"?>
<comments xmlns="http://schemas.openxmlformats.org/spreadsheetml/2006/main">
  <authors>
    <author>梶坂　和良</author>
  </authors>
  <commentList>
    <comment ref="N43" authorId="0" shapeId="0">
      <text>
        <r>
          <rPr>
            <sz val="9"/>
            <color indexed="81"/>
            <rFont val="ＭＳ Ｐゴシック"/>
            <family val="3"/>
            <charset val="128"/>
          </rPr>
          <t xml:space="preserve">マイナス値を入力
</t>
        </r>
      </text>
    </comment>
  </commentList>
</comments>
</file>

<file path=xl/comments4.xml><?xml version="1.0" encoding="utf-8"?>
<comments xmlns="http://schemas.openxmlformats.org/spreadsheetml/2006/main">
  <authors>
    <author>梶坂　和良</author>
  </authors>
  <commentList>
    <comment ref="N43" authorId="0" shapeId="0">
      <text>
        <r>
          <rPr>
            <sz val="9"/>
            <color indexed="81"/>
            <rFont val="ＭＳ Ｐゴシック"/>
            <family val="3"/>
            <charset val="128"/>
          </rPr>
          <t xml:space="preserve">マイナス値を入力
</t>
        </r>
      </text>
    </comment>
  </commentList>
</comments>
</file>

<file path=xl/comments5.xml><?xml version="1.0" encoding="utf-8"?>
<comments xmlns="http://schemas.openxmlformats.org/spreadsheetml/2006/main">
  <authors>
    <author>梶坂　和良</author>
  </authors>
  <commentList>
    <comment ref="N41" authorId="0" shapeId="0">
      <text>
        <r>
          <rPr>
            <sz val="9"/>
            <color indexed="81"/>
            <rFont val="ＭＳ Ｐゴシック"/>
            <family val="3"/>
            <charset val="128"/>
          </rPr>
          <t xml:space="preserve">プラス値を入力
</t>
        </r>
      </text>
    </comment>
    <comment ref="N42" authorId="0" shapeId="0">
      <text>
        <r>
          <rPr>
            <sz val="9"/>
            <color indexed="81"/>
            <rFont val="ＭＳ Ｐゴシック"/>
            <family val="3"/>
            <charset val="128"/>
          </rPr>
          <t xml:space="preserve">マイナス値を入力
</t>
        </r>
      </text>
    </comment>
  </commentList>
</comments>
</file>

<file path=xl/comments6.xml><?xml version="1.0" encoding="utf-8"?>
<comments xmlns="http://schemas.openxmlformats.org/spreadsheetml/2006/main">
  <authors>
    <author>梶坂　和良</author>
  </authors>
  <commentList>
    <comment ref="N41" authorId="0" shapeId="0">
      <text>
        <r>
          <rPr>
            <sz val="9"/>
            <color indexed="81"/>
            <rFont val="ＭＳ Ｐゴシック"/>
            <family val="3"/>
            <charset val="128"/>
          </rPr>
          <t xml:space="preserve">プラス値を入力
</t>
        </r>
      </text>
    </comment>
    <comment ref="N42" authorId="0" shapeId="0">
      <text>
        <r>
          <rPr>
            <sz val="9"/>
            <color indexed="81"/>
            <rFont val="ＭＳ Ｐゴシック"/>
            <family val="3"/>
            <charset val="128"/>
          </rPr>
          <t xml:space="preserve">マイナス値を入力
</t>
        </r>
      </text>
    </comment>
  </commentList>
</comments>
</file>

<file path=xl/comments7.xml><?xml version="1.0" encoding="utf-8"?>
<comments xmlns="http://schemas.openxmlformats.org/spreadsheetml/2006/main">
  <authors>
    <author>梶坂　和良</author>
  </authors>
  <commentList>
    <comment ref="N38" authorId="0" shapeId="0">
      <text>
        <r>
          <rPr>
            <sz val="9"/>
            <color indexed="81"/>
            <rFont val="ＭＳ Ｐゴシック"/>
            <family val="3"/>
            <charset val="128"/>
          </rPr>
          <t xml:space="preserve">マイナス値を入力
</t>
        </r>
      </text>
    </comment>
  </commentList>
</comments>
</file>

<file path=xl/comments8.xml><?xml version="1.0" encoding="utf-8"?>
<comments xmlns="http://schemas.openxmlformats.org/spreadsheetml/2006/main">
  <authors>
    <author>梶坂　和良</author>
  </authors>
  <commentList>
    <comment ref="N38" authorId="0" shapeId="0">
      <text>
        <r>
          <rPr>
            <sz val="9"/>
            <color indexed="81"/>
            <rFont val="ＭＳ Ｐゴシック"/>
            <family val="3"/>
            <charset val="128"/>
          </rPr>
          <t xml:space="preserve">マイナス値を入力
</t>
        </r>
      </text>
    </comment>
  </commentList>
</comments>
</file>

<file path=xl/comments9.xml><?xml version="1.0" encoding="utf-8"?>
<comments xmlns="http://schemas.openxmlformats.org/spreadsheetml/2006/main">
  <authors>
    <author>梶坂　和良</author>
  </authors>
  <commentList>
    <comment ref="N39" authorId="0" shapeId="0">
      <text>
        <r>
          <rPr>
            <sz val="9"/>
            <color indexed="81"/>
            <rFont val="ＭＳ Ｐゴシック"/>
            <family val="3"/>
            <charset val="128"/>
          </rPr>
          <t xml:space="preserve">マイナス値を入力
</t>
        </r>
      </text>
    </comment>
  </commentList>
</comments>
</file>

<file path=xl/sharedStrings.xml><?xml version="1.0" encoding="utf-8"?>
<sst xmlns="http://schemas.openxmlformats.org/spreadsheetml/2006/main" count="2434" uniqueCount="256">
  <si>
    <t>乳児</t>
    <rPh sb="0" eb="2">
      <t>ニュウジ</t>
    </rPh>
    <phoneticPr fontId="5"/>
  </si>
  <si>
    <t>区分</t>
    <rPh sb="0" eb="2">
      <t>クブン</t>
    </rPh>
    <phoneticPr fontId="5"/>
  </si>
  <si>
    <t>年齢別単価</t>
    <rPh sb="0" eb="2">
      <t>ネンレイ</t>
    </rPh>
    <rPh sb="2" eb="3">
      <t>ベツ</t>
    </rPh>
    <rPh sb="3" eb="5">
      <t>タンカ</t>
    </rPh>
    <phoneticPr fontId="5"/>
  </si>
  <si>
    <t>３歳児</t>
    <rPh sb="1" eb="2">
      <t>サイ</t>
    </rPh>
    <rPh sb="2" eb="3">
      <t>ジ</t>
    </rPh>
    <phoneticPr fontId="5"/>
  </si>
  <si>
    <t>４歳以上児</t>
    <rPh sb="1" eb="2">
      <t>サイ</t>
    </rPh>
    <rPh sb="2" eb="4">
      <t>イジョウ</t>
    </rPh>
    <rPh sb="4" eb="5">
      <t>ジ</t>
    </rPh>
    <phoneticPr fontId="5"/>
  </si>
  <si>
    <t>標準時間</t>
    <rPh sb="0" eb="2">
      <t>ヒョウジュン</t>
    </rPh>
    <rPh sb="2" eb="4">
      <t>ジカン</t>
    </rPh>
    <phoneticPr fontId="5"/>
  </si>
  <si>
    <t>短時間</t>
    <rPh sb="0" eb="3">
      <t>タンジカン</t>
    </rPh>
    <phoneticPr fontId="5"/>
  </si>
  <si>
    <t>３歳児配置改善加算</t>
    <rPh sb="1" eb="2">
      <t>サイ</t>
    </rPh>
    <rPh sb="2" eb="3">
      <t>ジ</t>
    </rPh>
    <rPh sb="3" eb="5">
      <t>ハイチ</t>
    </rPh>
    <rPh sb="5" eb="7">
      <t>カイゼン</t>
    </rPh>
    <rPh sb="7" eb="9">
      <t>カサン</t>
    </rPh>
    <phoneticPr fontId="5"/>
  </si>
  <si>
    <t>夜間保育加算</t>
    <rPh sb="0" eb="2">
      <t>ヤカン</t>
    </rPh>
    <rPh sb="2" eb="4">
      <t>ホイク</t>
    </rPh>
    <rPh sb="4" eb="6">
      <t>カサン</t>
    </rPh>
    <phoneticPr fontId="5"/>
  </si>
  <si>
    <t>主任保育士専任加算</t>
    <rPh sb="0" eb="2">
      <t>シュニン</t>
    </rPh>
    <rPh sb="2" eb="5">
      <t>ホイクシ</t>
    </rPh>
    <rPh sb="5" eb="7">
      <t>センニン</t>
    </rPh>
    <rPh sb="7" eb="9">
      <t>カサン</t>
    </rPh>
    <phoneticPr fontId="5"/>
  </si>
  <si>
    <t>事務職員雇上費加算</t>
    <rPh sb="0" eb="2">
      <t>ジム</t>
    </rPh>
    <rPh sb="2" eb="4">
      <t>ショクイン</t>
    </rPh>
    <rPh sb="4" eb="5">
      <t>ヤトイ</t>
    </rPh>
    <rPh sb="5" eb="6">
      <t>ウエ</t>
    </rPh>
    <rPh sb="6" eb="7">
      <t>ヒ</t>
    </rPh>
    <rPh sb="7" eb="9">
      <t>カサン</t>
    </rPh>
    <phoneticPr fontId="5"/>
  </si>
  <si>
    <t>○</t>
  </si>
  <si>
    <t>１・２歳児</t>
    <rPh sb="3" eb="4">
      <t>サイ</t>
    </rPh>
    <rPh sb="4" eb="5">
      <t>ジ</t>
    </rPh>
    <phoneticPr fontId="5"/>
  </si>
  <si>
    <t>休日保育加算</t>
    <rPh sb="0" eb="2">
      <t>キュウジツ</t>
    </rPh>
    <rPh sb="2" eb="4">
      <t>ホイク</t>
    </rPh>
    <rPh sb="4" eb="6">
      <t>カサン</t>
    </rPh>
    <phoneticPr fontId="3"/>
  </si>
  <si>
    <t>療育支援加算A</t>
    <rPh sb="0" eb="2">
      <t>リョウイク</t>
    </rPh>
    <rPh sb="2" eb="4">
      <t>シエン</t>
    </rPh>
    <rPh sb="4" eb="6">
      <t>カサン</t>
    </rPh>
    <phoneticPr fontId="5"/>
  </si>
  <si>
    <t>療育支援加算B</t>
    <rPh sb="0" eb="2">
      <t>リョウイク</t>
    </rPh>
    <rPh sb="2" eb="4">
      <t>シエン</t>
    </rPh>
    <rPh sb="4" eb="6">
      <t>カサン</t>
    </rPh>
    <phoneticPr fontId="3"/>
  </si>
  <si>
    <t>合計</t>
    <rPh sb="0" eb="2">
      <t>ゴウケイ</t>
    </rPh>
    <phoneticPr fontId="3"/>
  </si>
  <si>
    <t>乳児</t>
    <rPh sb="0" eb="2">
      <t>ニュウジ</t>
    </rPh>
    <phoneticPr fontId="3"/>
  </si>
  <si>
    <t>１・２歳児</t>
    <rPh sb="3" eb="5">
      <t>サイジ</t>
    </rPh>
    <phoneticPr fontId="3"/>
  </si>
  <si>
    <t>３歳児</t>
    <rPh sb="1" eb="3">
      <t>サイジ</t>
    </rPh>
    <phoneticPr fontId="3"/>
  </si>
  <si>
    <t>４歳以上児</t>
    <rPh sb="1" eb="2">
      <t>サイ</t>
    </rPh>
    <rPh sb="2" eb="4">
      <t>イジョウ</t>
    </rPh>
    <rPh sb="4" eb="5">
      <t>ジ</t>
    </rPh>
    <phoneticPr fontId="3"/>
  </si>
  <si>
    <t>年齢区分</t>
    <rPh sb="0" eb="2">
      <t>ネンレイ</t>
    </rPh>
    <rPh sb="2" eb="4">
      <t>クブン</t>
    </rPh>
    <phoneticPr fontId="3"/>
  </si>
  <si>
    <t>標準時間認定</t>
    <rPh sb="0" eb="2">
      <t>ヒョウジュン</t>
    </rPh>
    <rPh sb="2" eb="4">
      <t>ジカン</t>
    </rPh>
    <rPh sb="4" eb="6">
      <t>ニンテイ</t>
    </rPh>
    <phoneticPr fontId="3"/>
  </si>
  <si>
    <t>短時間認定</t>
    <rPh sb="0" eb="3">
      <t>タンジカン</t>
    </rPh>
    <rPh sb="3" eb="5">
      <t>ニンテイ</t>
    </rPh>
    <phoneticPr fontId="3"/>
  </si>
  <si>
    <t>計</t>
    <rPh sb="0" eb="1">
      <t>ケイ</t>
    </rPh>
    <phoneticPr fontId="3"/>
  </si>
  <si>
    <t>基本加算部分①</t>
    <rPh sb="0" eb="2">
      <t>キホン</t>
    </rPh>
    <rPh sb="2" eb="4">
      <t>カサン</t>
    </rPh>
    <rPh sb="4" eb="6">
      <t>ブブン</t>
    </rPh>
    <phoneticPr fontId="5"/>
  </si>
  <si>
    <t>①合計</t>
    <rPh sb="1" eb="3">
      <t>ゴウケイ</t>
    </rPh>
    <phoneticPr fontId="4"/>
  </si>
  <si>
    <t>－</t>
  </si>
  <si>
    <t>施設・事業所名</t>
    <rPh sb="0" eb="2">
      <t>シセツ</t>
    </rPh>
    <rPh sb="3" eb="6">
      <t>ジギョウショ</t>
    </rPh>
    <rPh sb="6" eb="7">
      <t>メイ</t>
    </rPh>
    <phoneticPr fontId="3"/>
  </si>
  <si>
    <t>施設・事業所類型</t>
    <rPh sb="0" eb="2">
      <t>シセツ</t>
    </rPh>
    <rPh sb="3" eb="6">
      <t>ジギョウショ</t>
    </rPh>
    <rPh sb="6" eb="8">
      <t>ルイケイ</t>
    </rPh>
    <phoneticPr fontId="3"/>
  </si>
  <si>
    <t>１　定員等</t>
    <rPh sb="2" eb="4">
      <t>テイイン</t>
    </rPh>
    <rPh sb="4" eb="5">
      <t>トウ</t>
    </rPh>
    <phoneticPr fontId="3"/>
  </si>
  <si>
    <t>２　処遇改善等加算率</t>
    <rPh sb="2" eb="4">
      <t>ショグウ</t>
    </rPh>
    <rPh sb="4" eb="6">
      <t>カイゼン</t>
    </rPh>
    <rPh sb="6" eb="7">
      <t>トウ</t>
    </rPh>
    <rPh sb="7" eb="9">
      <t>カサン</t>
    </rPh>
    <rPh sb="9" eb="10">
      <t>リツ</t>
    </rPh>
    <phoneticPr fontId="3"/>
  </si>
  <si>
    <t>公定価格の地域区分</t>
    <rPh sb="0" eb="2">
      <t>コウテイ</t>
    </rPh>
    <rPh sb="2" eb="4">
      <t>カカク</t>
    </rPh>
    <rPh sb="5" eb="7">
      <t>チイキ</t>
    </rPh>
    <rPh sb="7" eb="9">
      <t>クブン</t>
    </rPh>
    <phoneticPr fontId="3"/>
  </si>
  <si>
    <t>その他地域</t>
  </si>
  <si>
    <t>81人～90人</t>
  </si>
  <si>
    <t>公定価格の定員区分</t>
    <rPh sb="0" eb="2">
      <t>コウテイ</t>
    </rPh>
    <rPh sb="2" eb="4">
      <t>カカク</t>
    </rPh>
    <rPh sb="5" eb="7">
      <t>テイイン</t>
    </rPh>
    <rPh sb="7" eb="9">
      <t>クブン</t>
    </rPh>
    <phoneticPr fontId="3"/>
  </si>
  <si>
    <t>①基礎分の値</t>
    <rPh sb="1" eb="3">
      <t>キソ</t>
    </rPh>
    <rPh sb="3" eb="4">
      <t>ブン</t>
    </rPh>
    <rPh sb="5" eb="6">
      <t>アタイ</t>
    </rPh>
    <phoneticPr fontId="3"/>
  </si>
  <si>
    <t>②賃金改善要件分の値</t>
    <rPh sb="1" eb="3">
      <t>チンギン</t>
    </rPh>
    <rPh sb="3" eb="5">
      <t>カイゼン</t>
    </rPh>
    <rPh sb="5" eb="7">
      <t>ヨウケン</t>
    </rPh>
    <rPh sb="7" eb="8">
      <t>ブン</t>
    </rPh>
    <rPh sb="9" eb="10">
      <t>アタイ</t>
    </rPh>
    <phoneticPr fontId="3"/>
  </si>
  <si>
    <t>③キャリアパス要件</t>
    <rPh sb="7" eb="9">
      <t>ヨウケン</t>
    </rPh>
    <phoneticPr fontId="3"/>
  </si>
  <si>
    <t>施設・事業所に適用される
加算率（①+②）</t>
    <rPh sb="0" eb="2">
      <t>シセツ</t>
    </rPh>
    <rPh sb="3" eb="6">
      <t>ジギョウショ</t>
    </rPh>
    <rPh sb="7" eb="9">
      <t>テキヨウ</t>
    </rPh>
    <rPh sb="13" eb="15">
      <t>カサン</t>
    </rPh>
    <rPh sb="15" eb="16">
      <t>リツ</t>
    </rPh>
    <phoneticPr fontId="3"/>
  </si>
  <si>
    <t>賃金改善実施月数
（通常12月）</t>
    <rPh sb="0" eb="2">
      <t>チンギン</t>
    </rPh>
    <rPh sb="2" eb="4">
      <t>カイゼン</t>
    </rPh>
    <rPh sb="4" eb="6">
      <t>ジッシ</t>
    </rPh>
    <rPh sb="6" eb="7">
      <t>ツキ</t>
    </rPh>
    <rPh sb="7" eb="8">
      <t>スウ</t>
    </rPh>
    <rPh sb="10" eb="12">
      <t>ツウジョウ</t>
    </rPh>
    <rPh sb="14" eb="15">
      <t>ツキ</t>
    </rPh>
    <phoneticPr fontId="3"/>
  </si>
  <si>
    <t>適</t>
  </si>
  <si>
    <t>３　当該年度の各月初日の利用子ども数（広域利用子ども数を含む。）の見込みをもとに算定した平均利用子ども数</t>
    <rPh sb="2" eb="4">
      <t>トウガイ</t>
    </rPh>
    <rPh sb="4" eb="6">
      <t>ネンド</t>
    </rPh>
    <rPh sb="7" eb="9">
      <t>カクツキ</t>
    </rPh>
    <rPh sb="9" eb="11">
      <t>ショニチ</t>
    </rPh>
    <rPh sb="12" eb="14">
      <t>リヨウ</t>
    </rPh>
    <rPh sb="14" eb="15">
      <t>コ</t>
    </rPh>
    <rPh sb="17" eb="18">
      <t>スウ</t>
    </rPh>
    <rPh sb="19" eb="21">
      <t>コウイキ</t>
    </rPh>
    <rPh sb="21" eb="23">
      <t>リヨウ</t>
    </rPh>
    <rPh sb="23" eb="24">
      <t>コ</t>
    </rPh>
    <rPh sb="26" eb="27">
      <t>スウ</t>
    </rPh>
    <rPh sb="28" eb="29">
      <t>フク</t>
    </rPh>
    <rPh sb="33" eb="35">
      <t>ミコ</t>
    </rPh>
    <rPh sb="40" eb="42">
      <t>サンテイ</t>
    </rPh>
    <rPh sb="44" eb="46">
      <t>ヘイキン</t>
    </rPh>
    <rPh sb="46" eb="48">
      <t>リヨウ</t>
    </rPh>
    <rPh sb="48" eb="49">
      <t>コ</t>
    </rPh>
    <rPh sb="51" eb="52">
      <t>スウ</t>
    </rPh>
    <phoneticPr fontId="3"/>
  </si>
  <si>
    <t>適用する場合</t>
    <rPh sb="0" eb="2">
      <t>テキヨウ</t>
    </rPh>
    <rPh sb="4" eb="6">
      <t>バアイ</t>
    </rPh>
    <phoneticPr fontId="5"/>
  </si>
  <si>
    <t>年間延べ利用子ども見込数</t>
    <rPh sb="0" eb="2">
      <t>ネンカン</t>
    </rPh>
    <rPh sb="2" eb="3">
      <t>ノ</t>
    </rPh>
    <rPh sb="4" eb="6">
      <t>リヨウ</t>
    </rPh>
    <rPh sb="6" eb="7">
      <t>コ</t>
    </rPh>
    <rPh sb="9" eb="11">
      <t>ミコミ</t>
    </rPh>
    <rPh sb="11" eb="12">
      <t>スウ</t>
    </rPh>
    <phoneticPr fontId="3"/>
  </si>
  <si>
    <t>４　算式による加算見込額</t>
    <rPh sb="2" eb="4">
      <t>サンシキ</t>
    </rPh>
    <rPh sb="7" eb="9">
      <t>カサン</t>
    </rPh>
    <rPh sb="9" eb="11">
      <t>ミコ</t>
    </rPh>
    <rPh sb="11" eb="12">
      <t>ガク</t>
    </rPh>
    <phoneticPr fontId="3"/>
  </si>
  <si>
    <t>保育所</t>
    <rPh sb="0" eb="2">
      <t>ホイク</t>
    </rPh>
    <rPh sb="2" eb="3">
      <t>ショ</t>
    </rPh>
    <phoneticPr fontId="3"/>
  </si>
  <si>
    <t>年齢別配置基準を下回る場合</t>
    <rPh sb="0" eb="2">
      <t>ネンレイ</t>
    </rPh>
    <rPh sb="2" eb="3">
      <t>ベツ</t>
    </rPh>
    <rPh sb="3" eb="5">
      <t>ハイチ</t>
    </rPh>
    <rPh sb="5" eb="7">
      <t>キジュン</t>
    </rPh>
    <rPh sb="8" eb="10">
      <t>シタマワ</t>
    </rPh>
    <rPh sb="11" eb="13">
      <t>バアイ</t>
    </rPh>
    <phoneticPr fontId="3"/>
  </si>
  <si>
    <t>配置基準上求められる職員資格を有しない場合</t>
    <rPh sb="0" eb="2">
      <t>ハイチ</t>
    </rPh>
    <rPh sb="2" eb="4">
      <t>キジュン</t>
    </rPh>
    <rPh sb="4" eb="5">
      <t>ジョウ</t>
    </rPh>
    <rPh sb="5" eb="6">
      <t>モト</t>
    </rPh>
    <rPh sb="10" eb="12">
      <t>ショクイン</t>
    </rPh>
    <rPh sb="12" eb="14">
      <t>シカク</t>
    </rPh>
    <rPh sb="15" eb="16">
      <t>ユウ</t>
    </rPh>
    <rPh sb="19" eb="21">
      <t>バアイ</t>
    </rPh>
    <phoneticPr fontId="3"/>
  </si>
  <si>
    <t>チーム保育推進加算</t>
    <rPh sb="3" eb="5">
      <t>ホイク</t>
    </rPh>
    <rPh sb="5" eb="7">
      <t>スイシン</t>
    </rPh>
    <rPh sb="7" eb="9">
      <t>カサン</t>
    </rPh>
    <phoneticPr fontId="3"/>
  </si>
  <si>
    <t>②合計</t>
    <rPh sb="1" eb="3">
      <t>ゴウケイ</t>
    </rPh>
    <phoneticPr fontId="4"/>
  </si>
  <si>
    <t>④</t>
    <phoneticPr fontId="3"/>
  </si>
  <si>
    <t>※利用定員は、保育認定子ども（２号・３号）の利用定員を入力してください。</t>
    <rPh sb="1" eb="3">
      <t>リヨウ</t>
    </rPh>
    <rPh sb="3" eb="5">
      <t>テイイン</t>
    </rPh>
    <rPh sb="7" eb="9">
      <t>ホイク</t>
    </rPh>
    <rPh sb="9" eb="11">
      <t>ニンテイ</t>
    </rPh>
    <rPh sb="11" eb="12">
      <t>コ</t>
    </rPh>
    <rPh sb="16" eb="17">
      <t>ゴウ</t>
    </rPh>
    <rPh sb="19" eb="20">
      <t>ゴウ</t>
    </rPh>
    <rPh sb="22" eb="24">
      <t>リヨウ</t>
    </rPh>
    <rPh sb="24" eb="26">
      <t>テイイン</t>
    </rPh>
    <rPh sb="27" eb="29">
      <t>ニュウリョク</t>
    </rPh>
    <phoneticPr fontId="3"/>
  </si>
  <si>
    <t>１号認定子どもの利用定員を設定しない場合</t>
    <rPh sb="1" eb="2">
      <t>ゴウ</t>
    </rPh>
    <rPh sb="2" eb="4">
      <t>ニンテイ</t>
    </rPh>
    <rPh sb="4" eb="5">
      <t>コ</t>
    </rPh>
    <rPh sb="8" eb="10">
      <t>リヨウ</t>
    </rPh>
    <rPh sb="10" eb="12">
      <t>テイイン</t>
    </rPh>
    <rPh sb="13" eb="15">
      <t>セッテイ</t>
    </rPh>
    <rPh sb="18" eb="20">
      <t>バアイ</t>
    </rPh>
    <phoneticPr fontId="3"/>
  </si>
  <si>
    <t>定員区分に応じた単価</t>
    <rPh sb="0" eb="2">
      <t>テイイン</t>
    </rPh>
    <rPh sb="2" eb="4">
      <t>クブン</t>
    </rPh>
    <rPh sb="5" eb="6">
      <t>オウ</t>
    </rPh>
    <rPh sb="8" eb="10">
      <t>タンカ</t>
    </rPh>
    <phoneticPr fontId="3"/>
  </si>
  <si>
    <t>加減調整部分②</t>
    <rPh sb="0" eb="2">
      <t>カゲン</t>
    </rPh>
    <rPh sb="2" eb="4">
      <t>チョウセイ</t>
    </rPh>
    <rPh sb="4" eb="6">
      <t>ブブン</t>
    </rPh>
    <phoneticPr fontId="3"/>
  </si>
  <si>
    <t>不足する人数</t>
    <rPh sb="0" eb="2">
      <t>フソク</t>
    </rPh>
    <rPh sb="4" eb="6">
      <t>ニンズウ</t>
    </rPh>
    <phoneticPr fontId="3"/>
  </si>
  <si>
    <t>必要な資格を有しない保育従事者の人数</t>
    <rPh sb="0" eb="2">
      <t>ヒツヨウ</t>
    </rPh>
    <rPh sb="3" eb="5">
      <t>シカク</t>
    </rPh>
    <rPh sb="6" eb="7">
      <t>ユウ</t>
    </rPh>
    <rPh sb="10" eb="12">
      <t>ホイク</t>
    </rPh>
    <rPh sb="12" eb="15">
      <t>ジュウジシャ</t>
    </rPh>
    <rPh sb="16" eb="18">
      <t>ニンズウ</t>
    </rPh>
    <phoneticPr fontId="3"/>
  </si>
  <si>
    <t>特定加算部分③</t>
    <rPh sb="0" eb="2">
      <t>トクテイ</t>
    </rPh>
    <rPh sb="2" eb="4">
      <t>カサン</t>
    </rPh>
    <rPh sb="4" eb="6">
      <t>ブブン</t>
    </rPh>
    <phoneticPr fontId="3"/>
  </si>
  <si>
    <t>③合計</t>
    <rPh sb="1" eb="3">
      <t>ゴウケイ</t>
    </rPh>
    <phoneticPr fontId="4"/>
  </si>
  <si>
    <t>副園長・教頭配置加算</t>
    <rPh sb="0" eb="3">
      <t>フクエンチョウ</t>
    </rPh>
    <rPh sb="4" eb="6">
      <t>キョウトウ</t>
    </rPh>
    <rPh sb="6" eb="8">
      <t>ハイチ</t>
    </rPh>
    <rPh sb="8" eb="10">
      <t>カサン</t>
    </rPh>
    <phoneticPr fontId="3"/>
  </si>
  <si>
    <t>学級編制調整加配加算</t>
    <rPh sb="0" eb="2">
      <t>ガッキュウ</t>
    </rPh>
    <rPh sb="2" eb="4">
      <t>ヘンセイ</t>
    </rPh>
    <rPh sb="4" eb="6">
      <t>チョウセイ</t>
    </rPh>
    <rPh sb="6" eb="8">
      <t>カハイ</t>
    </rPh>
    <rPh sb="8" eb="10">
      <t>カサン</t>
    </rPh>
    <phoneticPr fontId="3"/>
  </si>
  <si>
    <t>チーム保育加配加算</t>
    <rPh sb="3" eb="5">
      <t>ホイク</t>
    </rPh>
    <rPh sb="5" eb="7">
      <t>カハイ</t>
    </rPh>
    <rPh sb="7" eb="9">
      <t>カサン</t>
    </rPh>
    <phoneticPr fontId="3"/>
  </si>
  <si>
    <t>通園送迎加算</t>
    <rPh sb="0" eb="2">
      <t>ツウエン</t>
    </rPh>
    <rPh sb="2" eb="4">
      <t>ソウゲイ</t>
    </rPh>
    <rPh sb="4" eb="6">
      <t>カサン</t>
    </rPh>
    <phoneticPr fontId="3"/>
  </si>
  <si>
    <t>給食実施加算</t>
    <rPh sb="0" eb="2">
      <t>キュウショク</t>
    </rPh>
    <rPh sb="2" eb="4">
      <t>ジッシ</t>
    </rPh>
    <rPh sb="4" eb="6">
      <t>カサン</t>
    </rPh>
    <phoneticPr fontId="3"/>
  </si>
  <si>
    <t>教育標準時間認定</t>
    <rPh sb="0" eb="2">
      <t>キョウイク</t>
    </rPh>
    <rPh sb="2" eb="4">
      <t>ヒョウジュン</t>
    </rPh>
    <rPh sb="4" eb="6">
      <t>ジカン</t>
    </rPh>
    <rPh sb="6" eb="8">
      <t>ニンテイ</t>
    </rPh>
    <phoneticPr fontId="3"/>
  </si>
  <si>
    <t>満３歳児</t>
    <rPh sb="0" eb="1">
      <t>マン</t>
    </rPh>
    <rPh sb="2" eb="4">
      <t>サイジ</t>
    </rPh>
    <phoneticPr fontId="3"/>
  </si>
  <si>
    <t>３歳児</t>
    <rPh sb="1" eb="3">
      <t>サイジ</t>
    </rPh>
    <phoneticPr fontId="5"/>
  </si>
  <si>
    <t>満３歳児</t>
    <rPh sb="0" eb="1">
      <t>マン</t>
    </rPh>
    <rPh sb="2" eb="3">
      <t>サイ</t>
    </rPh>
    <rPh sb="3" eb="4">
      <t>ジ</t>
    </rPh>
    <phoneticPr fontId="3"/>
  </si>
  <si>
    <t>利用定員（教育標準時間認定 ）</t>
    <rPh sb="0" eb="2">
      <t>リヨウ</t>
    </rPh>
    <rPh sb="2" eb="4">
      <t>テイイン</t>
    </rPh>
    <rPh sb="5" eb="7">
      <t>キョウイク</t>
    </rPh>
    <rPh sb="7" eb="9">
      <t>ヒョウジュン</t>
    </rPh>
    <rPh sb="9" eb="11">
      <t>ジカン</t>
    </rPh>
    <rPh sb="11" eb="13">
      <t>ニンテイ</t>
    </rPh>
    <phoneticPr fontId="5"/>
  </si>
  <si>
    <t>211人～240人</t>
  </si>
  <si>
    <t>加配人数</t>
    <rPh sb="0" eb="2">
      <t>カハイ</t>
    </rPh>
    <rPh sb="2" eb="4">
      <t>ニンズウ</t>
    </rPh>
    <phoneticPr fontId="3"/>
  </si>
  <si>
    <t>週当たり実施日数</t>
    <rPh sb="0" eb="1">
      <t>シュウ</t>
    </rPh>
    <rPh sb="1" eb="2">
      <t>ア</t>
    </rPh>
    <rPh sb="4" eb="6">
      <t>ジッシ</t>
    </rPh>
    <rPh sb="6" eb="8">
      <t>ニッスウ</t>
    </rPh>
    <phoneticPr fontId="3"/>
  </si>
  <si>
    <t>主幹教諭等の専任化により子育て支援の取組を実施していない場合</t>
    <rPh sb="0" eb="2">
      <t>シュカン</t>
    </rPh>
    <rPh sb="2" eb="4">
      <t>キョウユ</t>
    </rPh>
    <rPh sb="4" eb="5">
      <t>トウ</t>
    </rPh>
    <rPh sb="6" eb="8">
      <t>センニン</t>
    </rPh>
    <rPh sb="8" eb="9">
      <t>カ</t>
    </rPh>
    <rPh sb="12" eb="14">
      <t>コソダ</t>
    </rPh>
    <rPh sb="15" eb="17">
      <t>シエン</t>
    </rPh>
    <rPh sb="18" eb="20">
      <t>トリクミ</t>
    </rPh>
    <rPh sb="21" eb="23">
      <t>ジッシ</t>
    </rPh>
    <rPh sb="28" eb="30">
      <t>バアイ</t>
    </rPh>
    <phoneticPr fontId="3"/>
  </si>
  <si>
    <t>事務職員配置加算</t>
    <rPh sb="0" eb="2">
      <t>ジム</t>
    </rPh>
    <rPh sb="2" eb="4">
      <t>ショクイン</t>
    </rPh>
    <rPh sb="4" eb="6">
      <t>ハイチ</t>
    </rPh>
    <rPh sb="6" eb="8">
      <t>カサン</t>
    </rPh>
    <phoneticPr fontId="3"/>
  </si>
  <si>
    <t>指導充実加配加算</t>
    <rPh sb="0" eb="2">
      <t>シドウ</t>
    </rPh>
    <rPh sb="2" eb="4">
      <t>ジュウジツ</t>
    </rPh>
    <rPh sb="4" eb="6">
      <t>カハイ</t>
    </rPh>
    <rPh sb="6" eb="8">
      <t>カサン</t>
    </rPh>
    <phoneticPr fontId="3"/>
  </si>
  <si>
    <t>事務負担対応加配加算</t>
    <rPh sb="0" eb="2">
      <t>ジム</t>
    </rPh>
    <rPh sb="2" eb="4">
      <t>フタン</t>
    </rPh>
    <rPh sb="4" eb="6">
      <t>タイオウ</t>
    </rPh>
    <rPh sb="6" eb="8">
      <t>カハイ</t>
    </rPh>
    <rPh sb="8" eb="10">
      <t>カサン</t>
    </rPh>
    <phoneticPr fontId="3"/>
  </si>
  <si>
    <t>④</t>
    <phoneticPr fontId="3"/>
  </si>
  <si>
    <t>④</t>
    <phoneticPr fontId="3"/>
  </si>
  <si>
    <t>主幹教諭等専任加算</t>
    <rPh sb="0" eb="2">
      <t>シュカン</t>
    </rPh>
    <rPh sb="2" eb="4">
      <t>キョウユ</t>
    </rPh>
    <rPh sb="4" eb="5">
      <t>トウ</t>
    </rPh>
    <rPh sb="5" eb="7">
      <t>センニン</t>
    </rPh>
    <rPh sb="7" eb="9">
      <t>カサン</t>
    </rPh>
    <phoneticPr fontId="3"/>
  </si>
  <si>
    <t>子育て支援活動費加算</t>
    <rPh sb="0" eb="2">
      <t>コソダ</t>
    </rPh>
    <rPh sb="3" eb="5">
      <t>シエン</t>
    </rPh>
    <rPh sb="5" eb="8">
      <t>カツドウヒ</t>
    </rPh>
    <rPh sb="8" eb="10">
      <t>カサン</t>
    </rPh>
    <phoneticPr fontId="3"/>
  </si>
  <si>
    <t>施設・事業種別</t>
    <rPh sb="0" eb="2">
      <t>シセツ</t>
    </rPh>
    <rPh sb="3" eb="5">
      <t>ジギョウ</t>
    </rPh>
    <rPh sb="5" eb="7">
      <t>シュベツ</t>
    </rPh>
    <phoneticPr fontId="3"/>
  </si>
  <si>
    <t>※利用定員は、教育標準時間認定子ども（１号）の利用定員を入力してください。</t>
    <rPh sb="1" eb="3">
      <t>リヨウ</t>
    </rPh>
    <rPh sb="3" eb="5">
      <t>テイイン</t>
    </rPh>
    <rPh sb="7" eb="9">
      <t>キョウイク</t>
    </rPh>
    <rPh sb="9" eb="11">
      <t>ヒョウジュン</t>
    </rPh>
    <rPh sb="11" eb="13">
      <t>ジカン</t>
    </rPh>
    <rPh sb="13" eb="15">
      <t>ニンテイ</t>
    </rPh>
    <rPh sb="15" eb="16">
      <t>コ</t>
    </rPh>
    <rPh sb="20" eb="21">
      <t>ゴウ</t>
    </rPh>
    <rPh sb="23" eb="25">
      <t>リヨウ</t>
    </rPh>
    <rPh sb="25" eb="27">
      <t>テイイン</t>
    </rPh>
    <rPh sb="28" eb="30">
      <t>ニュウリョク</t>
    </rPh>
    <phoneticPr fontId="3"/>
  </si>
  <si>
    <t>幼稚園</t>
    <rPh sb="0" eb="3">
      <t>ヨウチエン</t>
    </rPh>
    <phoneticPr fontId="3"/>
  </si>
  <si>
    <t>利用定員（保育認定）</t>
    <rPh sb="0" eb="2">
      <t>リヨウ</t>
    </rPh>
    <rPh sb="2" eb="4">
      <t>テイイン</t>
    </rPh>
    <rPh sb="5" eb="7">
      <t>ホイク</t>
    </rPh>
    <rPh sb="7" eb="9">
      <t>ニンテイ</t>
    </rPh>
    <phoneticPr fontId="5"/>
  </si>
  <si>
    <t>13人～19人</t>
  </si>
  <si>
    <t>乳児（障害児）</t>
    <rPh sb="0" eb="2">
      <t>ニュウジ</t>
    </rPh>
    <rPh sb="3" eb="6">
      <t>ショウガイジ</t>
    </rPh>
    <phoneticPr fontId="3"/>
  </si>
  <si>
    <t>１・２歳児（障害児）</t>
    <rPh sb="3" eb="4">
      <t>サイ</t>
    </rPh>
    <rPh sb="4" eb="5">
      <t>ジ</t>
    </rPh>
    <rPh sb="6" eb="9">
      <t>ショウガイジ</t>
    </rPh>
    <phoneticPr fontId="3"/>
  </si>
  <si>
    <t>乳児（障害児）</t>
    <rPh sb="0" eb="2">
      <t>ニュウジ</t>
    </rPh>
    <rPh sb="3" eb="6">
      <t>ショウガイジ</t>
    </rPh>
    <phoneticPr fontId="5"/>
  </si>
  <si>
    <t>１・２歳児</t>
    <rPh sb="3" eb="5">
      <t>サイジ</t>
    </rPh>
    <phoneticPr fontId="5"/>
  </si>
  <si>
    <t>１・２歳児（障害児）</t>
    <rPh sb="3" eb="5">
      <t>サイジ</t>
    </rPh>
    <rPh sb="6" eb="9">
      <t>ショウガイジ</t>
    </rPh>
    <phoneticPr fontId="5"/>
  </si>
  <si>
    <t>障害児保育加算</t>
    <rPh sb="0" eb="3">
      <t>ショウガイジ</t>
    </rPh>
    <rPh sb="3" eb="5">
      <t>ホイク</t>
    </rPh>
    <rPh sb="5" eb="7">
      <t>カサン</t>
    </rPh>
    <phoneticPr fontId="5"/>
  </si>
  <si>
    <t>夜間保育加算</t>
    <rPh sb="0" eb="2">
      <t>ヤカン</t>
    </rPh>
    <rPh sb="2" eb="4">
      <t>ホイク</t>
    </rPh>
    <rPh sb="4" eb="6">
      <t>カサン</t>
    </rPh>
    <phoneticPr fontId="3"/>
  </si>
  <si>
    <t>小規模保育事業Ａ型</t>
    <rPh sb="0" eb="3">
      <t>ショウキボ</t>
    </rPh>
    <rPh sb="3" eb="5">
      <t>ホイク</t>
    </rPh>
    <rPh sb="5" eb="7">
      <t>ジギョウ</t>
    </rPh>
    <rPh sb="8" eb="9">
      <t>カタ</t>
    </rPh>
    <phoneticPr fontId="3"/>
  </si>
  <si>
    <t>※１　食事の搬入について自園調理又は連携施設からの搬入以外の方法による場合は、処遇改善等加算及び夜間保</t>
    <rPh sb="3" eb="5">
      <t>ショクジ</t>
    </rPh>
    <rPh sb="6" eb="8">
      <t>ハンニュウ</t>
    </rPh>
    <rPh sb="12" eb="14">
      <t>ジエン</t>
    </rPh>
    <rPh sb="14" eb="16">
      <t>チョウリ</t>
    </rPh>
    <rPh sb="16" eb="17">
      <t>マタ</t>
    </rPh>
    <rPh sb="18" eb="20">
      <t>レンケイ</t>
    </rPh>
    <rPh sb="20" eb="22">
      <t>シセツ</t>
    </rPh>
    <rPh sb="25" eb="27">
      <t>ハンニュウ</t>
    </rPh>
    <rPh sb="27" eb="29">
      <t>イガイ</t>
    </rPh>
    <rPh sb="30" eb="32">
      <t>ホウホウ</t>
    </rPh>
    <rPh sb="35" eb="37">
      <t>バアイ</t>
    </rPh>
    <rPh sb="39" eb="41">
      <t>ショグウ</t>
    </rPh>
    <rPh sb="41" eb="43">
      <t>カイゼン</t>
    </rPh>
    <rPh sb="43" eb="44">
      <t>トウ</t>
    </rPh>
    <rPh sb="44" eb="46">
      <t>カサン</t>
    </rPh>
    <rPh sb="46" eb="47">
      <t>オヨ</t>
    </rPh>
    <rPh sb="48" eb="50">
      <t>ヤカン</t>
    </rPh>
    <rPh sb="50" eb="51">
      <t>ホ</t>
    </rPh>
    <phoneticPr fontId="3"/>
  </si>
  <si>
    <t>　 育加算の賃金改善要件分の額に定員区分に応じた調整率を乗じて得た額（調整額）を、加算見込額から減算する。</t>
    <rPh sb="2" eb="3">
      <t>イク</t>
    </rPh>
    <rPh sb="3" eb="5">
      <t>カサン</t>
    </rPh>
    <rPh sb="6" eb="8">
      <t>チンギン</t>
    </rPh>
    <rPh sb="8" eb="10">
      <t>カイゼン</t>
    </rPh>
    <rPh sb="10" eb="12">
      <t>ヨウケン</t>
    </rPh>
    <rPh sb="12" eb="13">
      <t>ブン</t>
    </rPh>
    <rPh sb="14" eb="15">
      <t>ガク</t>
    </rPh>
    <rPh sb="16" eb="18">
      <t>テイイン</t>
    </rPh>
    <rPh sb="18" eb="20">
      <t>クブン</t>
    </rPh>
    <rPh sb="21" eb="22">
      <t>オウ</t>
    </rPh>
    <rPh sb="24" eb="26">
      <t>チョウセイ</t>
    </rPh>
    <rPh sb="26" eb="27">
      <t>リツ</t>
    </rPh>
    <rPh sb="28" eb="29">
      <t>ジョウ</t>
    </rPh>
    <rPh sb="31" eb="32">
      <t>エ</t>
    </rPh>
    <rPh sb="33" eb="34">
      <t>ガク</t>
    </rPh>
    <rPh sb="35" eb="37">
      <t>チョウセイ</t>
    </rPh>
    <rPh sb="37" eb="38">
      <t>ガク</t>
    </rPh>
    <rPh sb="41" eb="43">
      <t>カサン</t>
    </rPh>
    <rPh sb="43" eb="45">
      <t>ミコミ</t>
    </rPh>
    <rPh sb="45" eb="46">
      <t>ガク</t>
    </rPh>
    <rPh sb="48" eb="50">
      <t>ゲンサン</t>
    </rPh>
    <phoneticPr fontId="3"/>
  </si>
  <si>
    <t>保育士比率向上加算</t>
    <rPh sb="0" eb="3">
      <t>ホイクシ</t>
    </rPh>
    <rPh sb="3" eb="5">
      <t>ヒリツ</t>
    </rPh>
    <rPh sb="5" eb="7">
      <t>コウジョウ</t>
    </rPh>
    <rPh sb="7" eb="9">
      <t>カサン</t>
    </rPh>
    <phoneticPr fontId="5"/>
  </si>
  <si>
    <t>事業所内保育事業Ａ型</t>
    <rPh sb="0" eb="3">
      <t>ジギョウショ</t>
    </rPh>
    <rPh sb="3" eb="4">
      <t>ナイ</t>
    </rPh>
    <rPh sb="4" eb="6">
      <t>ホイク</t>
    </rPh>
    <rPh sb="6" eb="8">
      <t>ジギョウ</t>
    </rPh>
    <rPh sb="9" eb="10">
      <t>カタ</t>
    </rPh>
    <phoneticPr fontId="3"/>
  </si>
  <si>
    <t>事業所内保育事業　定員20人以上</t>
    <rPh sb="0" eb="3">
      <t>ジギョウショ</t>
    </rPh>
    <rPh sb="3" eb="4">
      <t>ナイ</t>
    </rPh>
    <rPh sb="4" eb="6">
      <t>ホイク</t>
    </rPh>
    <rPh sb="6" eb="8">
      <t>ジギョウ</t>
    </rPh>
    <rPh sb="9" eb="11">
      <t>テイイン</t>
    </rPh>
    <rPh sb="13" eb="14">
      <t>ニン</t>
    </rPh>
    <rPh sb="14" eb="16">
      <t>イジョウ</t>
    </rPh>
    <phoneticPr fontId="3"/>
  </si>
  <si>
    <t>⑤</t>
    <phoneticPr fontId="3"/>
  </si>
  <si>
    <t>保育所</t>
    <rPh sb="0" eb="3">
      <t>ホイクショ</t>
    </rPh>
    <phoneticPr fontId="3"/>
  </si>
  <si>
    <t>⑤</t>
    <phoneticPr fontId="3"/>
  </si>
  <si>
    <t>⑥</t>
    <phoneticPr fontId="3"/>
  </si>
  <si>
    <t>⑤×賃金改善要件分加算率（％）×100×賃金改善実施月数</t>
    <rPh sb="2" eb="4">
      <t>チンギン</t>
    </rPh>
    <rPh sb="4" eb="6">
      <t>カイゼン</t>
    </rPh>
    <rPh sb="6" eb="8">
      <t>ヨウケン</t>
    </rPh>
    <rPh sb="8" eb="9">
      <t>ブン</t>
    </rPh>
    <rPh sb="9" eb="11">
      <t>カサン</t>
    </rPh>
    <rPh sb="11" eb="12">
      <t>リツ</t>
    </rPh>
    <rPh sb="20" eb="22">
      <t>チンギン</t>
    </rPh>
    <rPh sb="22" eb="24">
      <t>カイゼン</t>
    </rPh>
    <rPh sb="24" eb="26">
      <t>ジッシ</t>
    </rPh>
    <rPh sb="26" eb="27">
      <t>ツキ</t>
    </rPh>
    <rPh sb="27" eb="28">
      <t>スウ</t>
    </rPh>
    <phoneticPr fontId="4"/>
  </si>
  <si>
    <t>加減調整部分⑦</t>
    <rPh sb="0" eb="2">
      <t>カゲン</t>
    </rPh>
    <rPh sb="2" eb="4">
      <t>チョウセイ</t>
    </rPh>
    <rPh sb="4" eb="6">
      <t>ブブン</t>
    </rPh>
    <phoneticPr fontId="3"/>
  </si>
  <si>
    <t>加減調整部分</t>
    <rPh sb="0" eb="2">
      <t>カゲン</t>
    </rPh>
    <rPh sb="2" eb="4">
      <t>チョウセイ</t>
    </rPh>
    <rPh sb="4" eb="6">
      <t>ブブン</t>
    </rPh>
    <phoneticPr fontId="3"/>
  </si>
  <si>
    <t>④×平均利用子ども数</t>
    <rPh sb="2" eb="4">
      <t>ヘイキン</t>
    </rPh>
    <rPh sb="4" eb="6">
      <t>リヨウ</t>
    </rPh>
    <rPh sb="6" eb="7">
      <t>コ</t>
    </rPh>
    <rPh sb="9" eb="10">
      <t>スウ</t>
    </rPh>
    <phoneticPr fontId="3"/>
  </si>
  <si>
    <t>⑤</t>
    <phoneticPr fontId="3"/>
  </si>
  <si>
    <t>⑥</t>
    <phoneticPr fontId="3"/>
  </si>
  <si>
    <t>認定こども園
（１号認定）</t>
    <rPh sb="0" eb="2">
      <t>ニンテイ</t>
    </rPh>
    <rPh sb="5" eb="6">
      <t>エン</t>
    </rPh>
    <rPh sb="9" eb="10">
      <t>ゴウ</t>
    </rPh>
    <rPh sb="10" eb="12">
      <t>ニンテイ</t>
    </rPh>
    <phoneticPr fontId="3"/>
  </si>
  <si>
    <t>認定こども園
（２・３号認定）</t>
    <rPh sb="0" eb="2">
      <t>ニンテイ</t>
    </rPh>
    <rPh sb="5" eb="6">
      <t>エン</t>
    </rPh>
    <rPh sb="11" eb="12">
      <t>ゴウ</t>
    </rPh>
    <rPh sb="12" eb="14">
      <t>ニンテイ</t>
    </rPh>
    <phoneticPr fontId="3"/>
  </si>
  <si>
    <t>幼稚園</t>
    <rPh sb="0" eb="3">
      <t>ヨウチエン</t>
    </rPh>
    <phoneticPr fontId="3"/>
  </si>
  <si>
    <t>❶</t>
    <phoneticPr fontId="3"/>
  </si>
  <si>
    <t>❷</t>
    <phoneticPr fontId="3"/>
  </si>
  <si>
    <t>❸</t>
    <phoneticPr fontId="3"/>
  </si>
  <si>
    <t>❶×平均利用子ども数</t>
    <rPh sb="2" eb="4">
      <t>ヘイキン</t>
    </rPh>
    <rPh sb="4" eb="6">
      <t>リヨウ</t>
    </rPh>
    <rPh sb="6" eb="7">
      <t>コ</t>
    </rPh>
    <rPh sb="9" eb="10">
      <t>カズ</t>
    </rPh>
    <phoneticPr fontId="3"/>
  </si>
  <si>
    <t>区　分</t>
    <rPh sb="0" eb="1">
      <t>ク</t>
    </rPh>
    <rPh sb="2" eb="3">
      <t>ブン</t>
    </rPh>
    <phoneticPr fontId="3"/>
  </si>
  <si>
    <t>上記利用子ども見込み数に応じた単価</t>
    <rPh sb="0" eb="2">
      <t>ジョウキ</t>
    </rPh>
    <rPh sb="2" eb="4">
      <t>リヨウ</t>
    </rPh>
    <rPh sb="4" eb="5">
      <t>コ</t>
    </rPh>
    <rPh sb="7" eb="9">
      <t>ミコ</t>
    </rPh>
    <rPh sb="10" eb="11">
      <t>スウ</t>
    </rPh>
    <rPh sb="12" eb="13">
      <t>オウ</t>
    </rPh>
    <rPh sb="15" eb="17">
      <t>タンカ</t>
    </rPh>
    <phoneticPr fontId="3"/>
  </si>
  <si>
    <t>調整額❹</t>
    <rPh sb="0" eb="2">
      <t>チョウセイ</t>
    </rPh>
    <rPh sb="2" eb="3">
      <t>ガク</t>
    </rPh>
    <phoneticPr fontId="3"/>
  </si>
  <si>
    <t>加減調整部分</t>
    <rPh sb="0" eb="2">
      <t>カゲン</t>
    </rPh>
    <rPh sb="2" eb="4">
      <t>チョウセイ</t>
    </rPh>
    <rPh sb="4" eb="6">
      <t>ブブン</t>
    </rPh>
    <phoneticPr fontId="3"/>
  </si>
  <si>
    <t>❺</t>
    <phoneticPr fontId="3"/>
  </si>
  <si>
    <t>❸＋❺</t>
    <phoneticPr fontId="3"/>
  </si>
  <si>
    <t>❹×平均利用子ども数×賃金改善実施月数</t>
    <rPh sb="2" eb="4">
      <t>ヘイキン</t>
    </rPh>
    <rPh sb="4" eb="6">
      <t>リヨウ</t>
    </rPh>
    <rPh sb="6" eb="7">
      <t>コ</t>
    </rPh>
    <rPh sb="9" eb="10">
      <t>スウ</t>
    </rPh>
    <rPh sb="11" eb="13">
      <t>チンギン</t>
    </rPh>
    <rPh sb="13" eb="15">
      <t>カイゼン</t>
    </rPh>
    <rPh sb="15" eb="17">
      <t>ジッシ</t>
    </rPh>
    <rPh sb="17" eb="18">
      <t>ツキ</t>
    </rPh>
    <rPh sb="18" eb="19">
      <t>スウ</t>
    </rPh>
    <phoneticPr fontId="3"/>
  </si>
  <si>
    <t>認定こども園（２・３号認定）</t>
    <rPh sb="0" eb="2">
      <t>ニンテイ</t>
    </rPh>
    <rPh sb="5" eb="6">
      <t>エン</t>
    </rPh>
    <rPh sb="10" eb="11">
      <t>ゴウ</t>
    </rPh>
    <rPh sb="11" eb="13">
      <t>ニンテイ</t>
    </rPh>
    <phoneticPr fontId="3"/>
  </si>
  <si>
    <t>利用定員（２・３号認定）</t>
    <rPh sb="0" eb="2">
      <t>リヨウ</t>
    </rPh>
    <rPh sb="2" eb="4">
      <t>テイイン</t>
    </rPh>
    <rPh sb="8" eb="9">
      <t>ゴウ</t>
    </rPh>
    <rPh sb="9" eb="11">
      <t>ニンテイ</t>
    </rPh>
    <phoneticPr fontId="5"/>
  </si>
  <si>
    <t>利用子ども見込み数に応じた単価</t>
    <rPh sb="0" eb="2">
      <t>リヨウ</t>
    </rPh>
    <rPh sb="2" eb="3">
      <t>コ</t>
    </rPh>
    <rPh sb="5" eb="7">
      <t>ミコ</t>
    </rPh>
    <rPh sb="8" eb="9">
      <t>スウ</t>
    </rPh>
    <rPh sb="10" eb="11">
      <t>オウ</t>
    </rPh>
    <rPh sb="13" eb="15">
      <t>タンカ</t>
    </rPh>
    <phoneticPr fontId="3"/>
  </si>
  <si>
    <t>調整額⑦</t>
    <rPh sb="0" eb="2">
      <t>チョウセイ</t>
    </rPh>
    <rPh sb="2" eb="3">
      <t>ガク</t>
    </rPh>
    <phoneticPr fontId="3"/>
  </si>
  <si>
    <t>⑥＋⑧</t>
    <phoneticPr fontId="3"/>
  </si>
  <si>
    <t>⑦×平均利用子ども数×賃金改善実施月数</t>
    <rPh sb="2" eb="4">
      <t>ヘイキン</t>
    </rPh>
    <rPh sb="4" eb="6">
      <t>リヨウ</t>
    </rPh>
    <rPh sb="6" eb="7">
      <t>コ</t>
    </rPh>
    <rPh sb="9" eb="10">
      <t>スウ</t>
    </rPh>
    <rPh sb="11" eb="13">
      <t>チンギン</t>
    </rPh>
    <rPh sb="13" eb="15">
      <t>カイゼン</t>
    </rPh>
    <rPh sb="15" eb="17">
      <t>ジッシ</t>
    </rPh>
    <rPh sb="17" eb="19">
      <t>ツキスウ</t>
    </rPh>
    <phoneticPr fontId="3"/>
  </si>
  <si>
    <t>⑧</t>
    <phoneticPr fontId="3"/>
  </si>
  <si>
    <t>認定こども園（１号認定）</t>
    <rPh sb="0" eb="2">
      <t>ニンテイ</t>
    </rPh>
    <rPh sb="5" eb="6">
      <t>エン</t>
    </rPh>
    <rPh sb="8" eb="9">
      <t>ゴウ</t>
    </rPh>
    <rPh sb="9" eb="11">
      <t>ニンテイ</t>
    </rPh>
    <phoneticPr fontId="3"/>
  </si>
  <si>
    <t>利用定員（１号認定 ）</t>
    <rPh sb="0" eb="2">
      <t>リヨウ</t>
    </rPh>
    <rPh sb="2" eb="4">
      <t>テイイン</t>
    </rPh>
    <rPh sb="6" eb="7">
      <t>ゴウ</t>
    </rPh>
    <rPh sb="7" eb="9">
      <t>ニンテイ</t>
    </rPh>
    <phoneticPr fontId="5"/>
  </si>
  <si>
    <t>教育標準時間</t>
    <rPh sb="0" eb="2">
      <t>キョウイク</t>
    </rPh>
    <rPh sb="2" eb="4">
      <t>ヒョウジュン</t>
    </rPh>
    <rPh sb="4" eb="6">
      <t>ジカン</t>
    </rPh>
    <phoneticPr fontId="3"/>
  </si>
  <si>
    <t>満３歳児対応加配加算
（３歳児配置改善加算無し）</t>
    <rPh sb="0" eb="1">
      <t>マン</t>
    </rPh>
    <rPh sb="2" eb="4">
      <t>サイジ</t>
    </rPh>
    <rPh sb="4" eb="6">
      <t>タイオウ</t>
    </rPh>
    <rPh sb="6" eb="8">
      <t>カハイ</t>
    </rPh>
    <rPh sb="8" eb="10">
      <t>カサン</t>
    </rPh>
    <rPh sb="13" eb="15">
      <t>サイジ</t>
    </rPh>
    <rPh sb="15" eb="17">
      <t>ハイチ</t>
    </rPh>
    <rPh sb="17" eb="19">
      <t>カイゼン</t>
    </rPh>
    <rPh sb="19" eb="21">
      <t>カサン</t>
    </rPh>
    <rPh sb="21" eb="22">
      <t>ナ</t>
    </rPh>
    <phoneticPr fontId="3"/>
  </si>
  <si>
    <t>満３歳児対応加配加算
（３歳児配置改善加算有り）</t>
    <rPh sb="0" eb="1">
      <t>マン</t>
    </rPh>
    <rPh sb="2" eb="4">
      <t>サイジ</t>
    </rPh>
    <rPh sb="4" eb="6">
      <t>タイオウ</t>
    </rPh>
    <rPh sb="6" eb="8">
      <t>カハイ</t>
    </rPh>
    <rPh sb="8" eb="10">
      <t>カサン</t>
    </rPh>
    <rPh sb="13" eb="15">
      <t>サイジ</t>
    </rPh>
    <rPh sb="15" eb="17">
      <t>ハイチ</t>
    </rPh>
    <rPh sb="17" eb="19">
      <t>カイゼン</t>
    </rPh>
    <rPh sb="19" eb="21">
      <t>カサン</t>
    </rPh>
    <rPh sb="21" eb="22">
      <t>ア</t>
    </rPh>
    <phoneticPr fontId="3"/>
  </si>
  <si>
    <t>調整額❹</t>
    <rPh sb="0" eb="2">
      <t>チョウセイ</t>
    </rPh>
    <rPh sb="2" eb="3">
      <t>ガク</t>
    </rPh>
    <phoneticPr fontId="3"/>
  </si>
  <si>
    <t>❺</t>
    <phoneticPr fontId="3"/>
  </si>
  <si>
    <t>❸＋❺</t>
    <phoneticPr fontId="3"/>
  </si>
  <si>
    <t>事業所内保育
定員20人以上</t>
    <rPh sb="0" eb="3">
      <t>ジギョウショ</t>
    </rPh>
    <rPh sb="3" eb="4">
      <t>ナイ</t>
    </rPh>
    <rPh sb="4" eb="6">
      <t>ホイク</t>
    </rPh>
    <rPh sb="7" eb="9">
      <t>テイイン</t>
    </rPh>
    <rPh sb="11" eb="12">
      <t>ニン</t>
    </rPh>
    <rPh sb="12" eb="14">
      <t>イジョウ</t>
    </rPh>
    <phoneticPr fontId="3"/>
  </si>
  <si>
    <t>事業所内保育
Ａ型</t>
    <rPh sb="0" eb="3">
      <t>ジギョウショ</t>
    </rPh>
    <rPh sb="3" eb="4">
      <t>ナイ</t>
    </rPh>
    <rPh sb="4" eb="6">
      <t>ホイク</t>
    </rPh>
    <rPh sb="8" eb="9">
      <t>カタ</t>
    </rPh>
    <phoneticPr fontId="3"/>
  </si>
  <si>
    <t>小規模保育
Ａ型</t>
    <rPh sb="0" eb="3">
      <t>ショウキボ</t>
    </rPh>
    <rPh sb="3" eb="5">
      <t>ホイク</t>
    </rPh>
    <rPh sb="7" eb="8">
      <t>カタ</t>
    </rPh>
    <phoneticPr fontId="3"/>
  </si>
  <si>
    <t>分園の場合※１</t>
    <rPh sb="0" eb="2">
      <t>ブンエン</t>
    </rPh>
    <rPh sb="3" eb="5">
      <t>バアイ</t>
    </rPh>
    <phoneticPr fontId="3"/>
  </si>
  <si>
    <t>　  加算見込額から減算する。</t>
    <rPh sb="3" eb="5">
      <t>カサン</t>
    </rPh>
    <rPh sb="5" eb="7">
      <t>ミコミ</t>
    </rPh>
    <rPh sb="7" eb="8">
      <t>ガク</t>
    </rPh>
    <rPh sb="10" eb="12">
      <t>ゲンサン</t>
    </rPh>
    <phoneticPr fontId="3"/>
  </si>
  <si>
    <t>分園の場合（人件費改定分）</t>
    <rPh sb="0" eb="2">
      <t>ブンエン</t>
    </rPh>
    <rPh sb="3" eb="5">
      <t>バアイ</t>
    </rPh>
    <rPh sb="6" eb="9">
      <t>ジンケンヒ</t>
    </rPh>
    <rPh sb="9" eb="11">
      <t>カイテイ</t>
    </rPh>
    <rPh sb="11" eb="12">
      <t>ブン</t>
    </rPh>
    <phoneticPr fontId="23"/>
  </si>
  <si>
    <t>食事の搬入について自園調理又は連携施設等からの搬入以外の方法による場合※１</t>
    <rPh sb="0" eb="2">
      <t>ショクジ</t>
    </rPh>
    <rPh sb="3" eb="5">
      <t>ハンニュウ</t>
    </rPh>
    <rPh sb="9" eb="11">
      <t>ジエン</t>
    </rPh>
    <rPh sb="11" eb="13">
      <t>チョウリ</t>
    </rPh>
    <rPh sb="13" eb="14">
      <t>マタ</t>
    </rPh>
    <rPh sb="15" eb="17">
      <t>レンケイ</t>
    </rPh>
    <rPh sb="17" eb="19">
      <t>シセツ</t>
    </rPh>
    <rPh sb="19" eb="20">
      <t>トウ</t>
    </rPh>
    <rPh sb="23" eb="25">
      <t>ハンニュウ</t>
    </rPh>
    <rPh sb="25" eb="27">
      <t>イガイ</t>
    </rPh>
    <rPh sb="28" eb="30">
      <t>ホウホウ</t>
    </rPh>
    <rPh sb="33" eb="35">
      <t>バアイ</t>
    </rPh>
    <phoneticPr fontId="3"/>
  </si>
  <si>
    <t>食事の搬入について自園調理又は連携施設等からの搬入以外の方法による場合（人件費改定分）</t>
    <rPh sb="19" eb="20">
      <t>トウ</t>
    </rPh>
    <rPh sb="36" eb="39">
      <t>ジンケンヒ</t>
    </rPh>
    <rPh sb="39" eb="41">
      <t>カイテイ</t>
    </rPh>
    <rPh sb="41" eb="42">
      <t>ブン</t>
    </rPh>
    <phoneticPr fontId="3"/>
  </si>
  <si>
    <t>設置者名</t>
    <rPh sb="0" eb="3">
      <t>セッチシャ</t>
    </rPh>
    <rPh sb="3" eb="4">
      <t>メイ</t>
    </rPh>
    <phoneticPr fontId="3"/>
  </si>
  <si>
    <t>設置者名</t>
    <rPh sb="0" eb="3">
      <t>セッチシャ</t>
    </rPh>
    <rPh sb="3" eb="4">
      <t>メイ</t>
    </rPh>
    <phoneticPr fontId="3"/>
  </si>
  <si>
    <t>設置者名</t>
    <rPh sb="0" eb="2">
      <t>セッチ</t>
    </rPh>
    <rPh sb="2" eb="3">
      <t>シャ</t>
    </rPh>
    <rPh sb="3" eb="4">
      <t>メイ</t>
    </rPh>
    <phoneticPr fontId="3"/>
  </si>
  <si>
    <t>調整率（*/100）</t>
    <rPh sb="0" eb="2">
      <t>チョウセイ</t>
    </rPh>
    <rPh sb="2" eb="3">
      <t>リツ</t>
    </rPh>
    <phoneticPr fontId="3"/>
  </si>
  <si>
    <t>定員区分に応じた調整率（*/100）</t>
    <rPh sb="0" eb="2">
      <t>テイイン</t>
    </rPh>
    <rPh sb="2" eb="4">
      <t>クブン</t>
    </rPh>
    <rPh sb="5" eb="6">
      <t>オウ</t>
    </rPh>
    <rPh sb="8" eb="10">
      <t>チョウセイ</t>
    </rPh>
    <rPh sb="10" eb="11">
      <t>リツ</t>
    </rPh>
    <phoneticPr fontId="3"/>
  </si>
  <si>
    <t>処遇改善等加算Ⅰ分単価(円)</t>
    <rPh sb="0" eb="2">
      <t>ショグウ</t>
    </rPh>
    <rPh sb="2" eb="4">
      <t>カイゼン</t>
    </rPh>
    <rPh sb="4" eb="5">
      <t>ナド</t>
    </rPh>
    <rPh sb="5" eb="7">
      <t>カサン</t>
    </rPh>
    <rPh sb="8" eb="9">
      <t>ブン</t>
    </rPh>
    <rPh sb="9" eb="11">
      <t>タンカ</t>
    </rPh>
    <rPh sb="12" eb="13">
      <t>エン</t>
    </rPh>
    <phoneticPr fontId="5"/>
  </si>
  <si>
    <t>処遇改善等加算Ⅰ</t>
    <rPh sb="0" eb="2">
      <t>ショグウ</t>
    </rPh>
    <rPh sb="2" eb="4">
      <t>カイゼン</t>
    </rPh>
    <rPh sb="4" eb="5">
      <t>ナド</t>
    </rPh>
    <rPh sb="5" eb="7">
      <t>カサン</t>
    </rPh>
    <phoneticPr fontId="5"/>
  </si>
  <si>
    <t>処遇改善等加算Ⅰの単価の合計額（①＋②＋③）</t>
    <rPh sb="0" eb="2">
      <t>ショグウ</t>
    </rPh>
    <rPh sb="2" eb="4">
      <t>カイゼン</t>
    </rPh>
    <rPh sb="4" eb="5">
      <t>トウ</t>
    </rPh>
    <rPh sb="5" eb="7">
      <t>カサン</t>
    </rPh>
    <rPh sb="9" eb="11">
      <t>タンカ</t>
    </rPh>
    <rPh sb="12" eb="14">
      <t>ゴウケイ</t>
    </rPh>
    <rPh sb="14" eb="15">
      <t>ガク</t>
    </rPh>
    <phoneticPr fontId="4"/>
  </si>
  <si>
    <t>処遇改善等加算Ⅰの単価の合計額（＝④）</t>
    <rPh sb="0" eb="2">
      <t>ショグウ</t>
    </rPh>
    <rPh sb="2" eb="4">
      <t>カイゼン</t>
    </rPh>
    <rPh sb="4" eb="5">
      <t>トウ</t>
    </rPh>
    <rPh sb="5" eb="7">
      <t>カサン</t>
    </rPh>
    <rPh sb="9" eb="11">
      <t>タンカ</t>
    </rPh>
    <rPh sb="12" eb="14">
      <t>ゴウケイ</t>
    </rPh>
    <rPh sb="14" eb="15">
      <t>ガク</t>
    </rPh>
    <phoneticPr fontId="4"/>
  </si>
  <si>
    <t>処遇改善等加算Ⅰの単価の合計額（＝③）</t>
    <rPh sb="0" eb="2">
      <t>ショグウ</t>
    </rPh>
    <rPh sb="2" eb="4">
      <t>カイゼン</t>
    </rPh>
    <rPh sb="4" eb="5">
      <t>トウ</t>
    </rPh>
    <rPh sb="5" eb="7">
      <t>カサン</t>
    </rPh>
    <rPh sb="9" eb="11">
      <t>タンカ</t>
    </rPh>
    <rPh sb="12" eb="14">
      <t>ゴウケイ</t>
    </rPh>
    <rPh sb="14" eb="15">
      <t>ガク</t>
    </rPh>
    <phoneticPr fontId="4"/>
  </si>
  <si>
    <t>処遇改善等加算Ⅰ分単価（円）</t>
    <rPh sb="0" eb="2">
      <t>ショグウ</t>
    </rPh>
    <rPh sb="2" eb="4">
      <t>カイゼン</t>
    </rPh>
    <rPh sb="4" eb="5">
      <t>ナド</t>
    </rPh>
    <rPh sb="5" eb="7">
      <t>カサン</t>
    </rPh>
    <rPh sb="8" eb="9">
      <t>ブン</t>
    </rPh>
    <rPh sb="9" eb="11">
      <t>タンカ</t>
    </rPh>
    <rPh sb="12" eb="13">
      <t>エン</t>
    </rPh>
    <phoneticPr fontId="5"/>
  </si>
  <si>
    <r>
      <t>上記見込数に応じた処遇改善等加算</t>
    </r>
    <r>
      <rPr>
        <sz val="11"/>
        <rFont val="ＭＳ Ｐゴシック"/>
        <family val="3"/>
        <charset val="128"/>
        <scheme val="minor"/>
      </rPr>
      <t>Ⅰ</t>
    </r>
    <r>
      <rPr>
        <sz val="11"/>
        <rFont val="ＭＳ Ｐゴシック"/>
        <family val="2"/>
        <charset val="128"/>
        <scheme val="minor"/>
      </rPr>
      <t>の単価</t>
    </r>
    <rPh sb="0" eb="2">
      <t>ジョウキ</t>
    </rPh>
    <rPh sb="2" eb="4">
      <t>ミコミ</t>
    </rPh>
    <rPh sb="4" eb="5">
      <t>スウ</t>
    </rPh>
    <rPh sb="6" eb="7">
      <t>オウ</t>
    </rPh>
    <rPh sb="9" eb="11">
      <t>ショグウ</t>
    </rPh>
    <rPh sb="11" eb="13">
      <t>カイゼン</t>
    </rPh>
    <rPh sb="13" eb="14">
      <t>トウ</t>
    </rPh>
    <rPh sb="14" eb="16">
      <t>カサン</t>
    </rPh>
    <rPh sb="18" eb="20">
      <t>タンカ</t>
    </rPh>
    <phoneticPr fontId="3"/>
  </si>
  <si>
    <t>処遇改善等加算Ⅰの単価の合計額</t>
    <rPh sb="0" eb="2">
      <t>ショグウ</t>
    </rPh>
    <rPh sb="2" eb="4">
      <t>カイゼン</t>
    </rPh>
    <rPh sb="4" eb="5">
      <t>トウ</t>
    </rPh>
    <rPh sb="5" eb="7">
      <t>カサン</t>
    </rPh>
    <rPh sb="9" eb="11">
      <t>タンカ</t>
    </rPh>
    <rPh sb="12" eb="14">
      <t>ゴウケイ</t>
    </rPh>
    <rPh sb="14" eb="15">
      <t>ガク</t>
    </rPh>
    <phoneticPr fontId="4"/>
  </si>
  <si>
    <t>←基準年度に応じた％÷100</t>
    <rPh sb="1" eb="3">
      <t>キジュン</t>
    </rPh>
    <rPh sb="3" eb="5">
      <t>ネンド</t>
    </rPh>
    <rPh sb="6" eb="7">
      <t>オウ</t>
    </rPh>
    <phoneticPr fontId="3"/>
  </si>
  <si>
    <t>令和２年度 賃金改善計画書（処遇改善等加算Ⅰ）における加算見込額算定表</t>
    <rPh sb="0" eb="2">
      <t>レイワ</t>
    </rPh>
    <rPh sb="3" eb="5">
      <t>ネンド</t>
    </rPh>
    <rPh sb="4" eb="5">
      <t>ド</t>
    </rPh>
    <rPh sb="6" eb="8">
      <t>チンギン</t>
    </rPh>
    <rPh sb="8" eb="10">
      <t>カイゼン</t>
    </rPh>
    <rPh sb="10" eb="13">
      <t>ケイカクショ</t>
    </rPh>
    <rPh sb="14" eb="16">
      <t>ショグウ</t>
    </rPh>
    <rPh sb="16" eb="18">
      <t>カイゼン</t>
    </rPh>
    <rPh sb="18" eb="19">
      <t>トウ</t>
    </rPh>
    <rPh sb="19" eb="21">
      <t>カサン</t>
    </rPh>
    <rPh sb="27" eb="29">
      <t>カサン</t>
    </rPh>
    <rPh sb="29" eb="31">
      <t>ミコ</t>
    </rPh>
    <rPh sb="31" eb="32">
      <t>ガク</t>
    </rPh>
    <rPh sb="32" eb="34">
      <t>サンテイ</t>
    </rPh>
    <rPh sb="34" eb="35">
      <t>ヒョウ</t>
    </rPh>
    <phoneticPr fontId="5"/>
  </si>
  <si>
    <r>
      <t>令和２年度 賃金改善計画書（処遇改善等加算Ⅰ）における加算見込額算定表</t>
    </r>
    <r>
      <rPr>
        <b/>
        <sz val="14"/>
        <color rgb="FFFF0000"/>
        <rFont val="ＭＳ Ｐゴシック"/>
        <family val="3"/>
        <charset val="128"/>
      </rPr>
      <t>【記入例】</t>
    </r>
    <rPh sb="0" eb="2">
      <t>レイワ</t>
    </rPh>
    <rPh sb="3" eb="5">
      <t>ネンド</t>
    </rPh>
    <rPh sb="4" eb="5">
      <t>ド</t>
    </rPh>
    <rPh sb="6" eb="8">
      <t>チンギン</t>
    </rPh>
    <rPh sb="8" eb="10">
      <t>カイゼン</t>
    </rPh>
    <rPh sb="10" eb="13">
      <t>ケイカクショ</t>
    </rPh>
    <rPh sb="14" eb="16">
      <t>ショグウ</t>
    </rPh>
    <rPh sb="16" eb="18">
      <t>カイゼン</t>
    </rPh>
    <rPh sb="18" eb="19">
      <t>トウ</t>
    </rPh>
    <rPh sb="19" eb="21">
      <t>カサン</t>
    </rPh>
    <rPh sb="27" eb="29">
      <t>カサン</t>
    </rPh>
    <rPh sb="29" eb="31">
      <t>ミコ</t>
    </rPh>
    <rPh sb="31" eb="32">
      <t>ガク</t>
    </rPh>
    <rPh sb="32" eb="34">
      <t>サンテイ</t>
    </rPh>
    <rPh sb="34" eb="35">
      <t>ヒョウ</t>
    </rPh>
    <rPh sb="36" eb="38">
      <t>キニュウ</t>
    </rPh>
    <rPh sb="38" eb="39">
      <t>レイ</t>
    </rPh>
    <phoneticPr fontId="5"/>
  </si>
  <si>
    <t>講師配置加算</t>
    <rPh sb="0" eb="2">
      <t>コウシ</t>
    </rPh>
    <rPh sb="2" eb="4">
      <t>ハイチ</t>
    </rPh>
    <rPh sb="4" eb="6">
      <t>カサン</t>
    </rPh>
    <phoneticPr fontId="3"/>
  </si>
  <si>
    <t>栄養管理加算A</t>
    <rPh sb="0" eb="2">
      <t>エイヨウ</t>
    </rPh>
    <rPh sb="2" eb="4">
      <t>カンリ</t>
    </rPh>
    <rPh sb="4" eb="6">
      <t>カサン</t>
    </rPh>
    <phoneticPr fontId="3"/>
  </si>
  <si>
    <t>栄養管理加算B</t>
    <rPh sb="0" eb="2">
      <t>エイヨウ</t>
    </rPh>
    <rPh sb="2" eb="4">
      <t>カンリ</t>
    </rPh>
    <rPh sb="4" eb="6">
      <t>カサン</t>
    </rPh>
    <phoneticPr fontId="3"/>
  </si>
  <si>
    <t>加算率（①+②）</t>
    <rPh sb="0" eb="2">
      <t>カサン</t>
    </rPh>
    <rPh sb="2" eb="3">
      <t>リツ</t>
    </rPh>
    <phoneticPr fontId="3"/>
  </si>
  <si>
    <t>②賃金改善要件分</t>
    <rPh sb="1" eb="3">
      <t>チンギン</t>
    </rPh>
    <rPh sb="3" eb="5">
      <t>カイゼン</t>
    </rPh>
    <rPh sb="5" eb="7">
      <t>ヨウケン</t>
    </rPh>
    <rPh sb="7" eb="8">
      <t>ブン</t>
    </rPh>
    <phoneticPr fontId="3"/>
  </si>
  <si>
    <t>①基礎分</t>
    <rPh sb="1" eb="3">
      <t>キソ</t>
    </rPh>
    <rPh sb="3" eb="4">
      <t>ブン</t>
    </rPh>
    <phoneticPr fontId="3"/>
  </si>
  <si>
    <r>
      <t xml:space="preserve">賃金改善実施月数
</t>
    </r>
    <r>
      <rPr>
        <sz val="10"/>
        <rFont val="ＭＳ Ｐゴシック"/>
        <family val="3"/>
        <charset val="128"/>
      </rPr>
      <t>（※通常12月）</t>
    </r>
    <rPh sb="0" eb="2">
      <t>チンギン</t>
    </rPh>
    <rPh sb="2" eb="4">
      <t>カイゼン</t>
    </rPh>
    <rPh sb="4" eb="6">
      <t>ジッシ</t>
    </rPh>
    <rPh sb="6" eb="7">
      <t>ツキ</t>
    </rPh>
    <rPh sb="7" eb="8">
      <t>スウ</t>
    </rPh>
    <rPh sb="11" eb="13">
      <t>ツウジョウ</t>
    </rPh>
    <rPh sb="15" eb="16">
      <t>ツキ</t>
    </rPh>
    <phoneticPr fontId="3"/>
  </si>
  <si>
    <t>算式</t>
    <rPh sb="0" eb="2">
      <t>サンシキ</t>
    </rPh>
    <phoneticPr fontId="3"/>
  </si>
  <si>
    <t>加算Ⅰ新規事由に係る加算率</t>
    <rPh sb="0" eb="2">
      <t>カサン</t>
    </rPh>
    <rPh sb="3" eb="5">
      <t>シンキ</t>
    </rPh>
    <rPh sb="5" eb="7">
      <t>ジユウ</t>
    </rPh>
    <rPh sb="8" eb="9">
      <t>カカ</t>
    </rPh>
    <rPh sb="10" eb="12">
      <t>カサン</t>
    </rPh>
    <rPh sb="12" eb="13">
      <t>リツ</t>
    </rPh>
    <phoneticPr fontId="23"/>
  </si>
  <si>
    <t>・・・</t>
    <phoneticPr fontId="3"/>
  </si>
  <si>
    <t>❷×加算Ⅰ新規事由に係る加算率×100×賃金改善実施月数</t>
    <rPh sb="2" eb="4">
      <t>カサン</t>
    </rPh>
    <rPh sb="5" eb="7">
      <t>シンキ</t>
    </rPh>
    <rPh sb="7" eb="9">
      <t>ジユウ</t>
    </rPh>
    <rPh sb="10" eb="11">
      <t>カカ</t>
    </rPh>
    <rPh sb="12" eb="14">
      <t>カサン</t>
    </rPh>
    <rPh sb="14" eb="15">
      <t>リツ</t>
    </rPh>
    <rPh sb="20" eb="22">
      <t>チンギン</t>
    </rPh>
    <rPh sb="22" eb="24">
      <t>カイゼン</t>
    </rPh>
    <rPh sb="24" eb="26">
      <t>ジッシ</t>
    </rPh>
    <rPh sb="26" eb="27">
      <t>ツキ</t>
    </rPh>
    <rPh sb="27" eb="28">
      <t>スウ</t>
    </rPh>
    <phoneticPr fontId="4"/>
  </si>
  <si>
    <r>
      <rPr>
        <b/>
        <sz val="12"/>
        <rFont val="ＭＳ Ｐゴシック"/>
        <family val="3"/>
        <charset val="128"/>
      </rPr>
      <t>特定加算見込額</t>
    </r>
    <r>
      <rPr>
        <sz val="12"/>
        <rFont val="ＭＳ Ｐゴシック"/>
        <family val="3"/>
        <charset val="128"/>
      </rPr>
      <t xml:space="preserve">
</t>
    </r>
    <r>
      <rPr>
        <sz val="11"/>
        <rFont val="ＭＳ Ｐゴシック"/>
        <family val="3"/>
        <charset val="128"/>
      </rPr>
      <t>　（千円未満切り捨て）</t>
    </r>
    <rPh sb="0" eb="2">
      <t>トクテイ</t>
    </rPh>
    <rPh sb="2" eb="4">
      <t>カサン</t>
    </rPh>
    <rPh sb="4" eb="6">
      <t>ミコミ</t>
    </rPh>
    <rPh sb="6" eb="7">
      <t>ガク</t>
    </rPh>
    <rPh sb="10" eb="12">
      <t>センエン</t>
    </rPh>
    <rPh sb="12" eb="14">
      <t>ミマン</t>
    </rPh>
    <rPh sb="14" eb="15">
      <t>キ</t>
    </rPh>
    <rPh sb="16" eb="17">
      <t>ス</t>
    </rPh>
    <phoneticPr fontId="4"/>
  </si>
  <si>
    <r>
      <rPr>
        <b/>
        <sz val="12"/>
        <rFont val="ＭＳ Ｐゴシック"/>
        <family val="3"/>
        <charset val="128"/>
      </rPr>
      <t>加算見込額</t>
    </r>
    <r>
      <rPr>
        <sz val="11"/>
        <rFont val="ＭＳ Ｐゴシック"/>
        <family val="3"/>
        <charset val="128"/>
      </rPr>
      <t>（千円未満切り捨て）</t>
    </r>
    <rPh sb="0" eb="2">
      <t>カサン</t>
    </rPh>
    <rPh sb="2" eb="4">
      <t>ミコミ</t>
    </rPh>
    <rPh sb="4" eb="5">
      <t>ガク</t>
    </rPh>
    <rPh sb="6" eb="8">
      <t>センエン</t>
    </rPh>
    <rPh sb="8" eb="10">
      <t>ミマン</t>
    </rPh>
    <rPh sb="10" eb="11">
      <t>キ</t>
    </rPh>
    <rPh sb="12" eb="13">
      <t>ス</t>
    </rPh>
    <phoneticPr fontId="4"/>
  </si>
  <si>
    <t>■特定加算見込額算定</t>
    <rPh sb="1" eb="3">
      <t>トクテイ</t>
    </rPh>
    <rPh sb="3" eb="5">
      <t>カサン</t>
    </rPh>
    <rPh sb="5" eb="7">
      <t>ミコミ</t>
    </rPh>
    <rPh sb="7" eb="8">
      <t>ガク</t>
    </rPh>
    <rPh sb="8" eb="10">
      <t>サンテイ</t>
    </rPh>
    <phoneticPr fontId="3"/>
  </si>
  <si>
    <t>↓</t>
    <phoneticPr fontId="3"/>
  </si>
  <si>
    <t>※黄色欄を入力してください。</t>
    <rPh sb="1" eb="3">
      <t>キイロ</t>
    </rPh>
    <rPh sb="3" eb="4">
      <t>ラン</t>
    </rPh>
    <rPh sb="5" eb="7">
      <t>ニュウリョク</t>
    </rPh>
    <phoneticPr fontId="4"/>
  </si>
  <si>
    <t>　　「加算Ⅰ新規事由に係る加算率」とは・・・
〇賃金改善要件分に係る加算率が前年度と異なる場合
　　→賃金改善要件分に係る加算率について、加算当年度の割合から基準年度の割合を減じて得た割合。
〇新たに賃金改善要件分の適用を受けようとする場合
　　→適用を受けようとする賃金改善要件分に係る加算率</t>
    <rPh sb="3" eb="5">
      <t>カサン</t>
    </rPh>
    <rPh sb="6" eb="8">
      <t>シンキ</t>
    </rPh>
    <rPh sb="8" eb="10">
      <t>ジユウ</t>
    </rPh>
    <rPh sb="11" eb="12">
      <t>カカ</t>
    </rPh>
    <rPh sb="13" eb="15">
      <t>カサン</t>
    </rPh>
    <rPh sb="15" eb="16">
      <t>リツ</t>
    </rPh>
    <rPh sb="25" eb="27">
      <t>チンギン</t>
    </rPh>
    <rPh sb="27" eb="29">
      <t>カイゼン</t>
    </rPh>
    <rPh sb="29" eb="31">
      <t>ヨウケン</t>
    </rPh>
    <rPh sb="31" eb="32">
      <t>ブン</t>
    </rPh>
    <rPh sb="33" eb="34">
      <t>カカ</t>
    </rPh>
    <rPh sb="35" eb="37">
      <t>カサン</t>
    </rPh>
    <rPh sb="37" eb="38">
      <t>リツ</t>
    </rPh>
    <rPh sb="39" eb="42">
      <t>ゼンネンド</t>
    </rPh>
    <rPh sb="43" eb="44">
      <t>コト</t>
    </rPh>
    <rPh sb="46" eb="48">
      <t>バアイ</t>
    </rPh>
    <rPh sb="52" eb="54">
      <t>チンギン</t>
    </rPh>
    <rPh sb="54" eb="56">
      <t>カイゼン</t>
    </rPh>
    <rPh sb="56" eb="58">
      <t>ヨウケン</t>
    </rPh>
    <rPh sb="58" eb="59">
      <t>ブン</t>
    </rPh>
    <rPh sb="60" eb="61">
      <t>カカ</t>
    </rPh>
    <rPh sb="62" eb="64">
      <t>カサン</t>
    </rPh>
    <rPh sb="64" eb="65">
      <t>リツ</t>
    </rPh>
    <rPh sb="70" eb="72">
      <t>カサン</t>
    </rPh>
    <rPh sb="72" eb="75">
      <t>トウネンド</t>
    </rPh>
    <rPh sb="76" eb="78">
      <t>ワリアイ</t>
    </rPh>
    <rPh sb="80" eb="82">
      <t>キジュン</t>
    </rPh>
    <rPh sb="82" eb="84">
      <t>ネンド</t>
    </rPh>
    <rPh sb="85" eb="87">
      <t>ワリアイ</t>
    </rPh>
    <rPh sb="88" eb="89">
      <t>ゲン</t>
    </rPh>
    <rPh sb="91" eb="92">
      <t>エ</t>
    </rPh>
    <rPh sb="93" eb="95">
      <t>ワリアイ</t>
    </rPh>
    <rPh sb="99" eb="100">
      <t>アラ</t>
    </rPh>
    <rPh sb="102" eb="104">
      <t>チンギン</t>
    </rPh>
    <rPh sb="104" eb="106">
      <t>カイゼン</t>
    </rPh>
    <rPh sb="106" eb="108">
      <t>ヨウケン</t>
    </rPh>
    <rPh sb="108" eb="109">
      <t>ブン</t>
    </rPh>
    <rPh sb="110" eb="112">
      <t>テキヨウ</t>
    </rPh>
    <rPh sb="113" eb="114">
      <t>ウ</t>
    </rPh>
    <rPh sb="120" eb="122">
      <t>バアイ</t>
    </rPh>
    <rPh sb="126" eb="128">
      <t>テキヨウ</t>
    </rPh>
    <rPh sb="129" eb="130">
      <t>ウ</t>
    </rPh>
    <rPh sb="136" eb="143">
      <t>チンギンカイゼンヨウケンブン</t>
    </rPh>
    <rPh sb="144" eb="145">
      <t>カカ</t>
    </rPh>
    <rPh sb="146" eb="149">
      <t>カサンリツ</t>
    </rPh>
    <phoneticPr fontId="23"/>
  </si>
  <si>
    <t>〇〇幼稚園</t>
    <rPh sb="2" eb="5">
      <t>ヨウチエン</t>
    </rPh>
    <phoneticPr fontId="3"/>
  </si>
  <si>
    <t>（福）△△福祉会</t>
    <rPh sb="1" eb="2">
      <t>フク</t>
    </rPh>
    <rPh sb="5" eb="7">
      <t>フクシ</t>
    </rPh>
    <rPh sb="7" eb="8">
      <t>カイ</t>
    </rPh>
    <phoneticPr fontId="3"/>
  </si>
  <si>
    <t>（学）△△学園</t>
    <rPh sb="1" eb="2">
      <t>ガク</t>
    </rPh>
    <rPh sb="5" eb="7">
      <t>ガクエン</t>
    </rPh>
    <phoneticPr fontId="3"/>
  </si>
  <si>
    <t>自園調理</t>
  </si>
  <si>
    <t>施設長を配置していない場合</t>
    <rPh sb="0" eb="2">
      <t>シセツ</t>
    </rPh>
    <rPh sb="2" eb="3">
      <t>チョウ</t>
    </rPh>
    <rPh sb="4" eb="6">
      <t>ハイチ</t>
    </rPh>
    <rPh sb="11" eb="13">
      <t>バアイ</t>
    </rPh>
    <phoneticPr fontId="3"/>
  </si>
  <si>
    <t>※１　分園の場合は、処遇改善等加算の賃金改善要件分の額に、調整率を乗じて得た額（調整額）を、</t>
    <rPh sb="3" eb="5">
      <t>ブンエン</t>
    </rPh>
    <rPh sb="6" eb="8">
      <t>バアイ</t>
    </rPh>
    <rPh sb="10" eb="12">
      <t>ショグウ</t>
    </rPh>
    <rPh sb="12" eb="14">
      <t>カイゼン</t>
    </rPh>
    <rPh sb="14" eb="15">
      <t>トウ</t>
    </rPh>
    <rPh sb="15" eb="17">
      <t>カサン</t>
    </rPh>
    <rPh sb="18" eb="20">
      <t>チンギン</t>
    </rPh>
    <rPh sb="20" eb="22">
      <t>カイゼン</t>
    </rPh>
    <rPh sb="22" eb="24">
      <t>ヨウケン</t>
    </rPh>
    <rPh sb="24" eb="25">
      <t>ブン</t>
    </rPh>
    <rPh sb="26" eb="27">
      <t>ガク</t>
    </rPh>
    <rPh sb="29" eb="31">
      <t>チョウセイ</t>
    </rPh>
    <rPh sb="31" eb="32">
      <t>リツ</t>
    </rPh>
    <rPh sb="33" eb="34">
      <t>ジョウ</t>
    </rPh>
    <rPh sb="36" eb="37">
      <t>エ</t>
    </rPh>
    <rPh sb="38" eb="39">
      <t>ガク</t>
    </rPh>
    <rPh sb="40" eb="42">
      <t>チョウセイ</t>
    </rPh>
    <rPh sb="42" eb="43">
      <t>ガク</t>
    </rPh>
    <phoneticPr fontId="3"/>
  </si>
  <si>
    <t>定員区分・閉所日数に応じた調整率（*/100）</t>
    <rPh sb="0" eb="2">
      <t>テイイン</t>
    </rPh>
    <rPh sb="2" eb="4">
      <t>クブン</t>
    </rPh>
    <rPh sb="5" eb="7">
      <t>ヘイショ</t>
    </rPh>
    <rPh sb="7" eb="9">
      <t>ニッスウ</t>
    </rPh>
    <rPh sb="10" eb="11">
      <t>オウ</t>
    </rPh>
    <rPh sb="13" eb="15">
      <t>チョウセイ</t>
    </rPh>
    <rPh sb="15" eb="16">
      <t>リツ</t>
    </rPh>
    <phoneticPr fontId="3"/>
  </si>
  <si>
    <t>土曜日に閉所する場合※２</t>
    <rPh sb="0" eb="3">
      <t>ドヨウビ</t>
    </rPh>
    <rPh sb="4" eb="6">
      <t>ヘイショ</t>
    </rPh>
    <rPh sb="8" eb="10">
      <t>バアイ</t>
    </rPh>
    <phoneticPr fontId="3"/>
  </si>
  <si>
    <t>※２　土曜日に閉所する場合は、処遇改善等加算、３歳児配置改善加算及び夜間保育加算の賃金改善要件分</t>
    <rPh sb="3" eb="6">
      <t>ドヨウビ</t>
    </rPh>
    <rPh sb="7" eb="9">
      <t>ヘイショ</t>
    </rPh>
    <rPh sb="8" eb="9">
      <t>ジョウヘイ</t>
    </rPh>
    <rPh sb="11" eb="13">
      <t>バアイ</t>
    </rPh>
    <rPh sb="15" eb="17">
      <t>ショグウ</t>
    </rPh>
    <rPh sb="17" eb="19">
      <t>カイゼン</t>
    </rPh>
    <rPh sb="19" eb="20">
      <t>トウ</t>
    </rPh>
    <rPh sb="20" eb="22">
      <t>カサン</t>
    </rPh>
    <rPh sb="24" eb="25">
      <t>サイ</t>
    </rPh>
    <rPh sb="25" eb="26">
      <t>ジ</t>
    </rPh>
    <rPh sb="26" eb="28">
      <t>ハイチ</t>
    </rPh>
    <rPh sb="28" eb="30">
      <t>カイゼン</t>
    </rPh>
    <rPh sb="30" eb="32">
      <t>カサン</t>
    </rPh>
    <rPh sb="32" eb="33">
      <t>オヨ</t>
    </rPh>
    <rPh sb="34" eb="36">
      <t>ヤカン</t>
    </rPh>
    <rPh sb="36" eb="38">
      <t>ホイク</t>
    </rPh>
    <rPh sb="38" eb="40">
      <t>カサン</t>
    </rPh>
    <rPh sb="41" eb="43">
      <t>チンギン</t>
    </rPh>
    <rPh sb="43" eb="45">
      <t>カイゼン</t>
    </rPh>
    <rPh sb="45" eb="47">
      <t>ヨウケン</t>
    </rPh>
    <rPh sb="47" eb="48">
      <t>ブン</t>
    </rPh>
    <phoneticPr fontId="3"/>
  </si>
  <si>
    <t>　  の額に定員区分・閉所日数に応じた調整率を乗じて得た額（調整額）を、加算見込額から減算する。</t>
    <rPh sb="4" eb="5">
      <t>ガク</t>
    </rPh>
    <rPh sb="6" eb="8">
      <t>テイイン</t>
    </rPh>
    <rPh sb="8" eb="10">
      <t>クブン</t>
    </rPh>
    <rPh sb="11" eb="13">
      <t>ヘイショ</t>
    </rPh>
    <rPh sb="13" eb="15">
      <t>ニッスウ</t>
    </rPh>
    <rPh sb="16" eb="17">
      <t>オウ</t>
    </rPh>
    <rPh sb="19" eb="21">
      <t>チョウセイ</t>
    </rPh>
    <rPh sb="21" eb="22">
      <t>リツ</t>
    </rPh>
    <rPh sb="23" eb="24">
      <t>ジョウ</t>
    </rPh>
    <rPh sb="26" eb="27">
      <t>エ</t>
    </rPh>
    <rPh sb="28" eb="29">
      <t>ガク</t>
    </rPh>
    <rPh sb="30" eb="32">
      <t>チョウセイ</t>
    </rPh>
    <rPh sb="32" eb="33">
      <t>ガク</t>
    </rPh>
    <rPh sb="36" eb="38">
      <t>カサン</t>
    </rPh>
    <rPh sb="38" eb="40">
      <t>ミコミ</t>
    </rPh>
    <rPh sb="40" eb="41">
      <t>ガク</t>
    </rPh>
    <rPh sb="43" eb="45">
      <t>ゲンサン</t>
    </rPh>
    <phoneticPr fontId="3"/>
  </si>
  <si>
    <t>分園の場合（新規事由分）</t>
    <rPh sb="0" eb="2">
      <t>ブンエン</t>
    </rPh>
    <rPh sb="3" eb="5">
      <t>バアイ</t>
    </rPh>
    <rPh sb="6" eb="8">
      <t>シンキ</t>
    </rPh>
    <rPh sb="8" eb="10">
      <t>ジユウ</t>
    </rPh>
    <rPh sb="10" eb="11">
      <t>ブン</t>
    </rPh>
    <phoneticPr fontId="23"/>
  </si>
  <si>
    <t>土曜日に閉所する場合（新規事由分）</t>
    <rPh sb="11" eb="13">
      <t>シンキ</t>
    </rPh>
    <rPh sb="13" eb="15">
      <t>ジユウ</t>
    </rPh>
    <rPh sb="15" eb="16">
      <t>ブン</t>
    </rPh>
    <phoneticPr fontId="23"/>
  </si>
  <si>
    <r>
      <rPr>
        <b/>
        <sz val="12"/>
        <rFont val="ＭＳ Ｐゴシック"/>
        <family val="3"/>
        <charset val="128"/>
      </rPr>
      <t>特定加算見込額</t>
    </r>
    <r>
      <rPr>
        <sz val="11"/>
        <rFont val="ＭＳ Ｐゴシック"/>
        <family val="3"/>
        <charset val="128"/>
      </rPr>
      <t xml:space="preserve">
　（千円未満切り捨て）</t>
    </r>
    <rPh sb="0" eb="2">
      <t>トクテイ</t>
    </rPh>
    <rPh sb="2" eb="7">
      <t>カサンミコミガク</t>
    </rPh>
    <rPh sb="10" eb="12">
      <t>センエン</t>
    </rPh>
    <rPh sb="12" eb="14">
      <t>ミマン</t>
    </rPh>
    <rPh sb="14" eb="15">
      <t>キ</t>
    </rPh>
    <rPh sb="16" eb="17">
      <t>ス</t>
    </rPh>
    <phoneticPr fontId="4"/>
  </si>
  <si>
    <t>②加減調整部分</t>
    <rPh sb="1" eb="3">
      <t>カゲン</t>
    </rPh>
    <rPh sb="3" eb="5">
      <t>チョウセイ</t>
    </rPh>
    <rPh sb="5" eb="7">
      <t>ブブン</t>
    </rPh>
    <phoneticPr fontId="3"/>
  </si>
  <si>
    <t>特定加算部分③</t>
    <rPh sb="0" eb="2">
      <t>トクテイ</t>
    </rPh>
    <rPh sb="2" eb="4">
      <t>カサン</t>
    </rPh>
    <rPh sb="4" eb="6">
      <t>ブブン</t>
    </rPh>
    <phoneticPr fontId="5"/>
  </si>
  <si>
    <t>処遇改善等加算Ⅰの単価の合計額（①＋②+③）</t>
    <rPh sb="0" eb="2">
      <t>ショグウ</t>
    </rPh>
    <rPh sb="2" eb="4">
      <t>カイゼン</t>
    </rPh>
    <rPh sb="4" eb="5">
      <t>トウ</t>
    </rPh>
    <rPh sb="5" eb="7">
      <t>カサン</t>
    </rPh>
    <rPh sb="9" eb="11">
      <t>タンカ</t>
    </rPh>
    <rPh sb="12" eb="14">
      <t>ゴウケイ</t>
    </rPh>
    <rPh sb="14" eb="15">
      <t>ガク</t>
    </rPh>
    <phoneticPr fontId="4"/>
  </si>
  <si>
    <t>④</t>
    <phoneticPr fontId="4"/>
  </si>
  <si>
    <t>④×平均利用子ども数</t>
    <rPh sb="2" eb="4">
      <t>ヘイキン</t>
    </rPh>
    <rPh sb="4" eb="6">
      <t>リヨウ</t>
    </rPh>
    <rPh sb="6" eb="7">
      <t>コ</t>
    </rPh>
    <rPh sb="9" eb="10">
      <t>カズ</t>
    </rPh>
    <phoneticPr fontId="3"/>
  </si>
  <si>
    <t>加減調整部分⑦</t>
    <rPh sb="0" eb="2">
      <t>カゲン</t>
    </rPh>
    <rPh sb="2" eb="4">
      <t>チョウセイ</t>
    </rPh>
    <rPh sb="4" eb="6">
      <t>ブブン</t>
    </rPh>
    <phoneticPr fontId="4"/>
  </si>
  <si>
    <t>⑦×平均利用子ども数×賃金改善実施月数</t>
    <rPh sb="2" eb="4">
      <t>ヘイキン</t>
    </rPh>
    <rPh sb="4" eb="6">
      <t>リヨウ</t>
    </rPh>
    <rPh sb="6" eb="7">
      <t>コ</t>
    </rPh>
    <rPh sb="9" eb="10">
      <t>スウ</t>
    </rPh>
    <rPh sb="11" eb="13">
      <t>チンギン</t>
    </rPh>
    <rPh sb="13" eb="15">
      <t>カイゼン</t>
    </rPh>
    <rPh sb="15" eb="17">
      <t>ジッシ</t>
    </rPh>
    <rPh sb="17" eb="18">
      <t>ツキ</t>
    </rPh>
    <rPh sb="18" eb="19">
      <t>スウ</t>
    </rPh>
    <phoneticPr fontId="3"/>
  </si>
  <si>
    <t>〇〇保育園</t>
    <rPh sb="2" eb="5">
      <t>ホイクエン</t>
    </rPh>
    <phoneticPr fontId="3"/>
  </si>
  <si>
    <t>■公定価格における人件費の改定分の算出</t>
    <rPh sb="1" eb="3">
      <t>コウテイ</t>
    </rPh>
    <rPh sb="3" eb="5">
      <t>カカク</t>
    </rPh>
    <rPh sb="9" eb="12">
      <t>ジンケンヒ</t>
    </rPh>
    <rPh sb="13" eb="15">
      <t>カイテイ</t>
    </rPh>
    <rPh sb="15" eb="16">
      <t>ブン</t>
    </rPh>
    <rPh sb="17" eb="19">
      <t>サンシュツ</t>
    </rPh>
    <phoneticPr fontId="3"/>
  </si>
  <si>
    <t>■特定加算見込額の算出</t>
    <rPh sb="1" eb="3">
      <t>トクテイ</t>
    </rPh>
    <rPh sb="3" eb="5">
      <t>カサン</t>
    </rPh>
    <rPh sb="5" eb="7">
      <t>ミコミ</t>
    </rPh>
    <rPh sb="7" eb="8">
      <t>ガク</t>
    </rPh>
    <rPh sb="9" eb="11">
      <t>サンシュツ</t>
    </rPh>
    <phoneticPr fontId="3"/>
  </si>
  <si>
    <t>人件費の改定分に係る改定率</t>
    <rPh sb="0" eb="3">
      <t>ジンケンヒ</t>
    </rPh>
    <rPh sb="4" eb="6">
      <t>カイテイ</t>
    </rPh>
    <rPh sb="6" eb="7">
      <t>ブン</t>
    </rPh>
    <rPh sb="8" eb="9">
      <t>カカ</t>
    </rPh>
    <rPh sb="10" eb="12">
      <t>カイテイ</t>
    </rPh>
    <rPh sb="12" eb="13">
      <t>リツ</t>
    </rPh>
    <phoneticPr fontId="23"/>
  </si>
  <si>
    <r>
      <rPr>
        <b/>
        <sz val="12"/>
        <rFont val="ＭＳ Ｐゴシック"/>
        <family val="3"/>
        <charset val="128"/>
      </rPr>
      <t>公定価格における人件費の改定分</t>
    </r>
    <r>
      <rPr>
        <sz val="11"/>
        <rFont val="ＭＳ Ｐゴシック"/>
        <family val="3"/>
        <charset val="128"/>
      </rPr>
      <t xml:space="preserve">
（千円未満切り捨て）</t>
    </r>
    <rPh sb="0" eb="2">
      <t>コウテイ</t>
    </rPh>
    <rPh sb="2" eb="4">
      <t>カカク</t>
    </rPh>
    <rPh sb="8" eb="11">
      <t>ジンケンヒ</t>
    </rPh>
    <rPh sb="12" eb="14">
      <t>カイテイ</t>
    </rPh>
    <rPh sb="14" eb="15">
      <t>ブン</t>
    </rPh>
    <rPh sb="17" eb="19">
      <t>センエン</t>
    </rPh>
    <rPh sb="19" eb="21">
      <t>ミマン</t>
    </rPh>
    <rPh sb="21" eb="22">
      <t>キ</t>
    </rPh>
    <rPh sb="23" eb="24">
      <t>ス</t>
    </rPh>
    <phoneticPr fontId="4"/>
  </si>
  <si>
    <t>・・・</t>
    <phoneticPr fontId="3"/>
  </si>
  <si>
    <t xml:space="preserve">　※賃金改善の起点となる賃金の水準は、「基準年度の賃金水準」に、「公定価格における
　　　人件費の改定分」を加えた水準となります。
</t>
    <rPh sb="2" eb="4">
      <t>チンギン</t>
    </rPh>
    <rPh sb="4" eb="6">
      <t>カイゼン</t>
    </rPh>
    <rPh sb="7" eb="9">
      <t>キテン</t>
    </rPh>
    <rPh sb="12" eb="14">
      <t>チンギン</t>
    </rPh>
    <rPh sb="15" eb="17">
      <t>スイジュン</t>
    </rPh>
    <rPh sb="20" eb="22">
      <t>キジュン</t>
    </rPh>
    <rPh sb="22" eb="24">
      <t>ネンド</t>
    </rPh>
    <rPh sb="25" eb="27">
      <t>チンギン</t>
    </rPh>
    <rPh sb="27" eb="29">
      <t>スイジュン</t>
    </rPh>
    <rPh sb="33" eb="35">
      <t>コウテイ</t>
    </rPh>
    <rPh sb="35" eb="37">
      <t>カカク</t>
    </rPh>
    <rPh sb="45" eb="48">
      <t>ジンケンヒ</t>
    </rPh>
    <rPh sb="49" eb="51">
      <t>カイテイ</t>
    </rPh>
    <rPh sb="54" eb="55">
      <t>クワ</t>
    </rPh>
    <rPh sb="57" eb="59">
      <t>スイジュン</t>
    </rPh>
    <phoneticPr fontId="23"/>
  </si>
  <si>
    <t>❷×改定率×賃金改善実施月数</t>
    <rPh sb="2" eb="4">
      <t>カイテイ</t>
    </rPh>
    <rPh sb="4" eb="5">
      <t>リツ</t>
    </rPh>
    <rPh sb="6" eb="8">
      <t>チンギン</t>
    </rPh>
    <rPh sb="8" eb="10">
      <t>カイゼン</t>
    </rPh>
    <rPh sb="10" eb="12">
      <t>ジッシ</t>
    </rPh>
    <rPh sb="12" eb="13">
      <t>ツキ</t>
    </rPh>
    <rPh sb="13" eb="14">
      <t>スウ</t>
    </rPh>
    <phoneticPr fontId="4"/>
  </si>
  <si>
    <t>〇〇認定こども園</t>
    <rPh sb="2" eb="4">
      <t>ニンテイ</t>
    </rPh>
    <rPh sb="7" eb="8">
      <t>エン</t>
    </rPh>
    <phoneticPr fontId="3"/>
  </si>
  <si>
    <t>土曜日に閉所する場合（人件費改定分）</t>
    <rPh sb="11" eb="14">
      <t>ジンケンヒ</t>
    </rPh>
    <rPh sb="14" eb="16">
      <t>カイテイ</t>
    </rPh>
    <rPh sb="16" eb="17">
      <t>ブン</t>
    </rPh>
    <phoneticPr fontId="23"/>
  </si>
  <si>
    <t>※２　土曜日に閉所する場合は、処遇改善等加算、３歳児配置改善加算及び夜間保育加算の賃金改善要件分の</t>
    <rPh sb="3" eb="6">
      <t>ドヨウビ</t>
    </rPh>
    <rPh sb="7" eb="9">
      <t>ヘイショ</t>
    </rPh>
    <rPh sb="8" eb="9">
      <t>ジョウヘイ</t>
    </rPh>
    <rPh sb="11" eb="13">
      <t>バアイ</t>
    </rPh>
    <rPh sb="15" eb="17">
      <t>ショグウ</t>
    </rPh>
    <rPh sb="17" eb="19">
      <t>カイゼン</t>
    </rPh>
    <rPh sb="19" eb="20">
      <t>トウ</t>
    </rPh>
    <rPh sb="20" eb="22">
      <t>カサン</t>
    </rPh>
    <rPh sb="24" eb="25">
      <t>サイ</t>
    </rPh>
    <rPh sb="25" eb="26">
      <t>ジ</t>
    </rPh>
    <rPh sb="26" eb="28">
      <t>ハイチ</t>
    </rPh>
    <rPh sb="28" eb="30">
      <t>カイゼン</t>
    </rPh>
    <rPh sb="30" eb="32">
      <t>カサン</t>
    </rPh>
    <rPh sb="32" eb="33">
      <t>オヨ</t>
    </rPh>
    <rPh sb="34" eb="36">
      <t>ヤカン</t>
    </rPh>
    <rPh sb="36" eb="38">
      <t>ホイク</t>
    </rPh>
    <rPh sb="38" eb="40">
      <t>カサン</t>
    </rPh>
    <rPh sb="41" eb="43">
      <t>チンギン</t>
    </rPh>
    <rPh sb="43" eb="45">
      <t>カイゼン</t>
    </rPh>
    <rPh sb="45" eb="47">
      <t>ヨウケン</t>
    </rPh>
    <rPh sb="47" eb="48">
      <t>ブン</t>
    </rPh>
    <phoneticPr fontId="3"/>
  </si>
  <si>
    <t>栄養管理加算A</t>
    <rPh sb="0" eb="6">
      <t>エイヨウカンリカサン</t>
    </rPh>
    <phoneticPr fontId="3"/>
  </si>
  <si>
    <t>栄養管理加算B</t>
    <rPh sb="0" eb="6">
      <t>エイヨウカンリカサン</t>
    </rPh>
    <phoneticPr fontId="3"/>
  </si>
  <si>
    <t>栄養管理加算A</t>
    <rPh sb="0" eb="2">
      <t>エイヨウ</t>
    </rPh>
    <rPh sb="2" eb="4">
      <t>カンリ</t>
    </rPh>
    <rPh sb="4" eb="6">
      <t>カサン</t>
    </rPh>
    <phoneticPr fontId="5"/>
  </si>
  <si>
    <t>　 額に定員区分・閉所日数に応じた調整率を乗じて得た額（調整額）を、加算見込額から減算する。</t>
    <rPh sb="2" eb="3">
      <t>ガク</t>
    </rPh>
    <rPh sb="4" eb="6">
      <t>テイイン</t>
    </rPh>
    <rPh sb="6" eb="8">
      <t>クブン</t>
    </rPh>
    <rPh sb="9" eb="11">
      <t>ヘイショ</t>
    </rPh>
    <rPh sb="11" eb="13">
      <t>ニッスウ</t>
    </rPh>
    <rPh sb="14" eb="15">
      <t>オウ</t>
    </rPh>
    <rPh sb="17" eb="19">
      <t>チョウセイ</t>
    </rPh>
    <rPh sb="19" eb="20">
      <t>リツ</t>
    </rPh>
    <rPh sb="21" eb="22">
      <t>ジョウ</t>
    </rPh>
    <rPh sb="24" eb="25">
      <t>エ</t>
    </rPh>
    <rPh sb="26" eb="27">
      <t>ガク</t>
    </rPh>
    <rPh sb="28" eb="30">
      <t>チョウセイ</t>
    </rPh>
    <rPh sb="30" eb="31">
      <t>ガク</t>
    </rPh>
    <rPh sb="34" eb="36">
      <t>カサン</t>
    </rPh>
    <rPh sb="36" eb="38">
      <t>ミコミ</t>
    </rPh>
    <rPh sb="38" eb="39">
      <t>ガク</t>
    </rPh>
    <rPh sb="41" eb="43">
      <t>ゲンサン</t>
    </rPh>
    <phoneticPr fontId="3"/>
  </si>
  <si>
    <t>※２　土曜日に閉所する場合は、処遇改善等加算、障害児保育加算及び夜間保育加算の賃金改善要件分の</t>
    <rPh sb="3" eb="6">
      <t>ドヨウビ</t>
    </rPh>
    <rPh sb="7" eb="9">
      <t>ヘイショ</t>
    </rPh>
    <rPh sb="8" eb="9">
      <t>ジョウヘイ</t>
    </rPh>
    <rPh sb="11" eb="13">
      <t>バアイ</t>
    </rPh>
    <rPh sb="15" eb="17">
      <t>ショグウ</t>
    </rPh>
    <rPh sb="17" eb="19">
      <t>カイゼン</t>
    </rPh>
    <rPh sb="19" eb="20">
      <t>トウ</t>
    </rPh>
    <rPh sb="20" eb="22">
      <t>カサン</t>
    </rPh>
    <rPh sb="23" eb="26">
      <t>ショウガイジ</t>
    </rPh>
    <rPh sb="26" eb="28">
      <t>ホイク</t>
    </rPh>
    <rPh sb="28" eb="30">
      <t>カサン</t>
    </rPh>
    <rPh sb="30" eb="31">
      <t>オヨ</t>
    </rPh>
    <rPh sb="32" eb="34">
      <t>ヤカン</t>
    </rPh>
    <rPh sb="34" eb="36">
      <t>ホイク</t>
    </rPh>
    <rPh sb="36" eb="38">
      <t>カサン</t>
    </rPh>
    <rPh sb="39" eb="41">
      <t>チンギン</t>
    </rPh>
    <rPh sb="41" eb="43">
      <t>カイゼン</t>
    </rPh>
    <rPh sb="43" eb="45">
      <t>ヨウケン</t>
    </rPh>
    <rPh sb="45" eb="46">
      <t>ブン</t>
    </rPh>
    <phoneticPr fontId="3"/>
  </si>
  <si>
    <t>管理者を配置していない場合</t>
    <rPh sb="0" eb="3">
      <t>カンリシャ</t>
    </rPh>
    <rPh sb="4" eb="6">
      <t>ハイチ</t>
    </rPh>
    <rPh sb="11" eb="13">
      <t>バアイ</t>
    </rPh>
    <phoneticPr fontId="5"/>
  </si>
  <si>
    <t>加減調整部分②</t>
    <rPh sb="0" eb="2">
      <t>カゲン</t>
    </rPh>
    <rPh sb="2" eb="4">
      <t>チョウセイ</t>
    </rPh>
    <rPh sb="4" eb="6">
      <t>ブブン</t>
    </rPh>
    <phoneticPr fontId="3"/>
  </si>
  <si>
    <t>食事の搬入について自園調理又は連携施設等からの搬入以外の方法による場合（新規事由分）</t>
    <rPh sb="0" eb="2">
      <t>ショクジ</t>
    </rPh>
    <rPh sb="3" eb="5">
      <t>ハンニュウ</t>
    </rPh>
    <rPh sb="9" eb="10">
      <t>ジ</t>
    </rPh>
    <rPh sb="10" eb="11">
      <t>エン</t>
    </rPh>
    <rPh sb="11" eb="13">
      <t>チョウリ</t>
    </rPh>
    <rPh sb="13" eb="14">
      <t>マタ</t>
    </rPh>
    <rPh sb="15" eb="17">
      <t>レンケイ</t>
    </rPh>
    <rPh sb="17" eb="19">
      <t>シセツ</t>
    </rPh>
    <rPh sb="19" eb="20">
      <t>トウ</t>
    </rPh>
    <rPh sb="23" eb="25">
      <t>ハンニュウ</t>
    </rPh>
    <rPh sb="25" eb="27">
      <t>イガイ</t>
    </rPh>
    <rPh sb="28" eb="30">
      <t>ホウホウ</t>
    </rPh>
    <rPh sb="33" eb="35">
      <t>バアイ</t>
    </rPh>
    <rPh sb="36" eb="38">
      <t>シンキ</t>
    </rPh>
    <rPh sb="38" eb="40">
      <t>ジユウ</t>
    </rPh>
    <rPh sb="40" eb="41">
      <t>ブン</t>
    </rPh>
    <phoneticPr fontId="23"/>
  </si>
  <si>
    <r>
      <rPr>
        <u/>
        <sz val="11"/>
        <rFont val="ＭＳ Ｐゴシック"/>
        <family val="3"/>
        <charset val="128"/>
        <scheme val="minor"/>
      </rPr>
      <t>〇今年度の賃金改善要件分に係る加算率が前年度と異なる場合</t>
    </r>
    <r>
      <rPr>
        <sz val="11"/>
        <rFont val="ＭＳ Ｐゴシック"/>
        <family val="3"/>
        <charset val="128"/>
        <scheme val="minor"/>
      </rPr>
      <t xml:space="preserve">
　　　→賃金改善要件分に係る加算率について、加算当年度の割合から
　　　　　加算前年度の割合を減じて得た割合
</t>
    </r>
    <r>
      <rPr>
        <u/>
        <sz val="11"/>
        <rFont val="ＭＳ Ｐゴシック"/>
        <family val="3"/>
        <charset val="128"/>
        <scheme val="minor"/>
      </rPr>
      <t>〇今年度、新たに賃金改善要件分の適用を受けようとする場合</t>
    </r>
    <r>
      <rPr>
        <sz val="11"/>
        <rFont val="ＭＳ Ｐゴシック"/>
        <family val="3"/>
        <charset val="128"/>
        <scheme val="minor"/>
      </rPr>
      <t xml:space="preserve">
　　　→適用を受けようとする賃金改善要件分に係る加算率
※これら以外の場合（賃金改善要件分に係る加算率が、前年度と今年度で
　　変わらない）　は、０となります。</t>
    </r>
    <rPh sb="1" eb="4">
      <t>コンネンド</t>
    </rPh>
    <rPh sb="67" eb="69">
      <t>カサン</t>
    </rPh>
    <rPh sb="69" eb="72">
      <t>ゼンネンド</t>
    </rPh>
    <rPh sb="86" eb="89">
      <t>コンネンド</t>
    </rPh>
    <rPh sb="147" eb="149">
      <t>イガイ</t>
    </rPh>
    <rPh sb="150" eb="152">
      <t>バアイ</t>
    </rPh>
    <rPh sb="153" eb="160">
      <t>チンギンカイゼンヨウケンブン</t>
    </rPh>
    <rPh sb="161" eb="162">
      <t>カカ</t>
    </rPh>
    <rPh sb="163" eb="166">
      <t>カサンリツ</t>
    </rPh>
    <rPh sb="168" eb="171">
      <t>ゼンネンド</t>
    </rPh>
    <rPh sb="172" eb="175">
      <t>コンネンド</t>
    </rPh>
    <rPh sb="179" eb="180">
      <t>カ</t>
    </rPh>
    <phoneticPr fontId="3"/>
  </si>
  <si>
    <t>（福）△△福祉会</t>
    <rPh sb="1" eb="2">
      <t>フク</t>
    </rPh>
    <rPh sb="3" eb="8">
      <t>サンカクサンカクフクシカイ</t>
    </rPh>
    <phoneticPr fontId="3"/>
  </si>
  <si>
    <t>小規模保育
B型</t>
    <rPh sb="0" eb="3">
      <t>ショウキボ</t>
    </rPh>
    <rPh sb="3" eb="5">
      <t>ホイク</t>
    </rPh>
    <rPh sb="7" eb="8">
      <t>カタ</t>
    </rPh>
    <phoneticPr fontId="3"/>
  </si>
  <si>
    <t>小規模保育事業B型</t>
    <rPh sb="0" eb="3">
      <t>ショウキボ</t>
    </rPh>
    <rPh sb="3" eb="5">
      <t>ホイク</t>
    </rPh>
    <rPh sb="5" eb="7">
      <t>ジギョウ</t>
    </rPh>
    <rPh sb="8" eb="9">
      <t>カタ</t>
    </rPh>
    <phoneticPr fontId="3"/>
  </si>
  <si>
    <t>〇〇保育園</t>
    <rPh sb="2" eb="4">
      <t>ホイク</t>
    </rPh>
    <rPh sb="4" eb="5">
      <t>エン</t>
    </rPh>
    <phoneticPr fontId="3"/>
  </si>
  <si>
    <t>様式４　付表①</t>
    <rPh sb="0" eb="2">
      <t>ヨウシキ</t>
    </rPh>
    <rPh sb="4" eb="6">
      <t>フヒョウ</t>
    </rPh>
    <phoneticPr fontId="3"/>
  </si>
  <si>
    <t>様式４　（１）⑤へ</t>
    <rPh sb="0" eb="2">
      <t>ヨウシキ</t>
    </rPh>
    <phoneticPr fontId="3"/>
  </si>
  <si>
    <t>様式４別添１・人件費の改定状況部分⑤（総額）</t>
    <rPh sb="0" eb="2">
      <t>ヨウシキ</t>
    </rPh>
    <rPh sb="3" eb="5">
      <t>ベッテン</t>
    </rPh>
    <rPh sb="7" eb="10">
      <t>ジンケンヒ</t>
    </rPh>
    <rPh sb="11" eb="13">
      <t>カイテイ</t>
    </rPh>
    <rPh sb="13" eb="15">
      <t>ジョウキョウ</t>
    </rPh>
    <rPh sb="15" eb="17">
      <t>ブブン</t>
    </rPh>
    <rPh sb="19" eb="21">
      <t>ソウガク</t>
    </rPh>
    <phoneticPr fontId="3"/>
  </si>
  <si>
    <t>ｄ</t>
    <phoneticPr fontId="3"/>
  </si>
  <si>
    <t>→様式４
（１）④へ</t>
    <rPh sb="1" eb="3">
      <t>ヨウシキ</t>
    </rPh>
    <phoneticPr fontId="3"/>
  </si>
  <si>
    <t>→様式４
（１）④へ</t>
    <phoneticPr fontId="3"/>
  </si>
  <si>
    <t>※１　分園の場合は、処遇改善等加算の賃金改善要件分の額に調整率を乗じて得た額（調整額）を、</t>
    <rPh sb="3" eb="5">
      <t>ブンエン</t>
    </rPh>
    <rPh sb="6" eb="8">
      <t>バアイ</t>
    </rPh>
    <rPh sb="10" eb="12">
      <t>ショグウ</t>
    </rPh>
    <rPh sb="12" eb="14">
      <t>カイゼン</t>
    </rPh>
    <rPh sb="14" eb="15">
      <t>トウ</t>
    </rPh>
    <rPh sb="15" eb="17">
      <t>カサン</t>
    </rPh>
    <rPh sb="18" eb="20">
      <t>チンギン</t>
    </rPh>
    <rPh sb="20" eb="22">
      <t>カイゼン</t>
    </rPh>
    <rPh sb="22" eb="24">
      <t>ヨウケン</t>
    </rPh>
    <rPh sb="24" eb="25">
      <t>ブン</t>
    </rPh>
    <rPh sb="26" eb="27">
      <t>ガク</t>
    </rPh>
    <rPh sb="28" eb="31">
      <t>チョウセイリツ</t>
    </rPh>
    <rPh sb="32" eb="33">
      <t>ジョウ</t>
    </rPh>
    <rPh sb="35" eb="36">
      <t>エ</t>
    </rPh>
    <rPh sb="37" eb="38">
      <t>ガク</t>
    </rPh>
    <rPh sb="39" eb="41">
      <t>チョウセイ</t>
    </rPh>
    <rPh sb="41" eb="42">
      <t>ガク</t>
    </rPh>
    <phoneticPr fontId="3"/>
  </si>
  <si>
    <t>　 加算見込額から減算する。</t>
    <phoneticPr fontId="3"/>
  </si>
  <si>
    <t>特定加算部分③</t>
    <phoneticPr fontId="3"/>
  </si>
  <si>
    <t>⑥</t>
    <phoneticPr fontId="3"/>
  </si>
  <si>
    <t>処遇改善等加算Ⅰの単価の合計額（=①＋②＋③）</t>
    <rPh sb="0" eb="2">
      <t>ショグウ</t>
    </rPh>
    <rPh sb="2" eb="4">
      <t>カイゼン</t>
    </rPh>
    <rPh sb="4" eb="5">
      <t>トウ</t>
    </rPh>
    <rPh sb="5" eb="7">
      <t>カサン</t>
    </rPh>
    <rPh sb="9" eb="11">
      <t>タンカ</t>
    </rPh>
    <rPh sb="12" eb="14">
      <t>ゴウケイ</t>
    </rPh>
    <rPh sb="14" eb="15">
      <t>ガク</t>
    </rPh>
    <phoneticPr fontId="4"/>
  </si>
  <si>
    <t>⑧</t>
    <phoneticPr fontId="3"/>
  </si>
  <si>
    <t>④</t>
    <phoneticPr fontId="3"/>
  </si>
  <si>
    <t>⑤</t>
    <phoneticPr fontId="3"/>
  </si>
  <si>
    <t>⑥</t>
    <phoneticPr fontId="3"/>
  </si>
  <si>
    <t>④</t>
    <phoneticPr fontId="3"/>
  </si>
  <si>
    <t>⑧</t>
    <phoneticPr fontId="3"/>
  </si>
  <si>
    <t>④</t>
    <phoneticPr fontId="3"/>
  </si>
  <si>
    <t>⑥＋⑧</t>
    <phoneticPr fontId="3"/>
  </si>
  <si>
    <t>41人～50人</t>
  </si>
  <si>
    <t>様式５　（１）⑤へ</t>
    <rPh sb="0" eb="2">
      <t>ヨウシキ</t>
    </rPh>
    <phoneticPr fontId="3"/>
  </si>
  <si>
    <t>様式５　付表①</t>
    <rPh sb="0" eb="2">
      <t>ヨウシキ</t>
    </rPh>
    <rPh sb="4" eb="6">
      <t>フヒョウ</t>
    </rPh>
    <phoneticPr fontId="3"/>
  </si>
  <si>
    <r>
      <t>令和５年度賃金改善計画書（処遇改善等加算Ⅰ）における加算見込額算定表</t>
    </r>
    <r>
      <rPr>
        <b/>
        <sz val="14"/>
        <color rgb="FFFF0000"/>
        <rFont val="ＭＳ Ｐゴシック"/>
        <family val="3"/>
        <charset val="128"/>
      </rPr>
      <t>【記入例】</t>
    </r>
    <rPh sb="0" eb="2">
      <t>レイワ</t>
    </rPh>
    <rPh sb="3" eb="5">
      <t>ネンド</t>
    </rPh>
    <rPh sb="4" eb="5">
      <t>ド</t>
    </rPh>
    <rPh sb="5" eb="7">
      <t>チンギン</t>
    </rPh>
    <rPh sb="7" eb="9">
      <t>カイゼン</t>
    </rPh>
    <rPh sb="9" eb="12">
      <t>ケイカクショ</t>
    </rPh>
    <rPh sb="13" eb="15">
      <t>ショグウ</t>
    </rPh>
    <rPh sb="15" eb="17">
      <t>カイゼン</t>
    </rPh>
    <rPh sb="17" eb="18">
      <t>トウ</t>
    </rPh>
    <rPh sb="18" eb="20">
      <t>カサン</t>
    </rPh>
    <rPh sb="26" eb="28">
      <t>カサン</t>
    </rPh>
    <rPh sb="28" eb="30">
      <t>ミコ</t>
    </rPh>
    <rPh sb="30" eb="31">
      <t>ガク</t>
    </rPh>
    <rPh sb="31" eb="33">
      <t>サンテイ</t>
    </rPh>
    <rPh sb="33" eb="34">
      <t>ヒョウ</t>
    </rPh>
    <rPh sb="35" eb="38">
      <t>キニュウレイ</t>
    </rPh>
    <phoneticPr fontId="5"/>
  </si>
  <si>
    <t>↓
様式５
（１）④へ</t>
    <phoneticPr fontId="3"/>
  </si>
  <si>
    <t>様式５別添１・人件費の改定状況部分⑤（総額）</t>
    <rPh sb="0" eb="2">
      <t>ヨウシキ</t>
    </rPh>
    <rPh sb="3" eb="5">
      <t>ベッテン</t>
    </rPh>
    <rPh sb="7" eb="10">
      <t>ジンケンヒ</t>
    </rPh>
    <rPh sb="11" eb="13">
      <t>カイテイ</t>
    </rPh>
    <rPh sb="13" eb="15">
      <t>ジョウキョウ</t>
    </rPh>
    <rPh sb="15" eb="17">
      <t>ブブン</t>
    </rPh>
    <rPh sb="19" eb="21">
      <t>ソウガク</t>
    </rPh>
    <phoneticPr fontId="3"/>
  </si>
  <si>
    <t>令和５年度賃金改善計画書（処遇改善等加算Ⅰ）における加算見込額算定表</t>
    <rPh sb="0" eb="2">
      <t>レイワ</t>
    </rPh>
    <rPh sb="3" eb="5">
      <t>ネンド</t>
    </rPh>
    <rPh sb="4" eb="5">
      <t>ド</t>
    </rPh>
    <rPh sb="5" eb="7">
      <t>チンギン</t>
    </rPh>
    <rPh sb="7" eb="9">
      <t>カイゼン</t>
    </rPh>
    <rPh sb="9" eb="12">
      <t>ケイカクショ</t>
    </rPh>
    <rPh sb="13" eb="15">
      <t>ショグウ</t>
    </rPh>
    <rPh sb="15" eb="17">
      <t>カイゼン</t>
    </rPh>
    <rPh sb="17" eb="18">
      <t>トウ</t>
    </rPh>
    <rPh sb="18" eb="20">
      <t>カサン</t>
    </rPh>
    <rPh sb="26" eb="28">
      <t>カサン</t>
    </rPh>
    <rPh sb="28" eb="30">
      <t>ミコ</t>
    </rPh>
    <rPh sb="30" eb="31">
      <t>ガク</t>
    </rPh>
    <rPh sb="31" eb="33">
      <t>サンテイ</t>
    </rPh>
    <rPh sb="33" eb="34">
      <t>ヒョウ</t>
    </rPh>
    <phoneticPr fontId="5"/>
  </si>
  <si>
    <t>→様式５
（１）④へ</t>
    <phoneticPr fontId="3"/>
  </si>
  <si>
    <r>
      <t>令和５年度賃金改善計画書（処遇改善等加算Ⅰ）における加算見込額算定表</t>
    </r>
    <r>
      <rPr>
        <b/>
        <sz val="14"/>
        <color rgb="FFFF0000"/>
        <rFont val="ＭＳ Ｐゴシック"/>
        <family val="3"/>
        <charset val="128"/>
      </rPr>
      <t>【記入例】</t>
    </r>
    <rPh sb="0" eb="2">
      <t>レイワ</t>
    </rPh>
    <rPh sb="3" eb="5">
      <t>ネンド</t>
    </rPh>
    <rPh sb="4" eb="5">
      <t>ド</t>
    </rPh>
    <rPh sb="5" eb="7">
      <t>チンギン</t>
    </rPh>
    <rPh sb="7" eb="9">
      <t>カイゼン</t>
    </rPh>
    <rPh sb="9" eb="12">
      <t>ケイカクショ</t>
    </rPh>
    <rPh sb="13" eb="15">
      <t>ショグウ</t>
    </rPh>
    <rPh sb="15" eb="17">
      <t>カイゼン</t>
    </rPh>
    <rPh sb="17" eb="18">
      <t>トウ</t>
    </rPh>
    <rPh sb="18" eb="20">
      <t>カサン</t>
    </rPh>
    <rPh sb="26" eb="28">
      <t>カサン</t>
    </rPh>
    <rPh sb="28" eb="30">
      <t>ミコ</t>
    </rPh>
    <rPh sb="30" eb="31">
      <t>ガク</t>
    </rPh>
    <rPh sb="31" eb="33">
      <t>サンテイ</t>
    </rPh>
    <rPh sb="33" eb="34">
      <t>ヒョウ</t>
    </rPh>
    <rPh sb="35" eb="37">
      <t>キニュウ</t>
    </rPh>
    <rPh sb="37" eb="38">
      <t>レイ</t>
    </rPh>
    <phoneticPr fontId="5"/>
  </si>
  <si>
    <t>→様式５
（１）④へ</t>
    <phoneticPr fontId="3"/>
  </si>
  <si>
    <t>↓
様式５
（１）④へ</t>
    <phoneticPr fontId="3"/>
  </si>
  <si>
    <t>↓
様式５
（１）④へ</t>
    <phoneticPr fontId="3"/>
  </si>
  <si>
    <t>↓
様式５
（１）④へ</t>
    <phoneticPr fontId="3"/>
  </si>
  <si>
    <t>↓
様式５
（１）④へ</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</si>
</sst>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76" formatCode="0&quot;人&quot;"/>
    <numFmt numFmtId="177" formatCode="0&quot; 月&quot;"/>
    <numFmt numFmtId="178" formatCode="#,##0;&quot;△ &quot;#,##0"/>
    <numFmt numFmtId="179" formatCode="#,##0_ "/>
    <numFmt numFmtId="180" formatCode="#\ ?/100"/>
    <numFmt numFmtId="181" formatCode="0_ "/>
    <numFmt numFmtId="182" formatCode="0_ ;[Red]\-0\ "/>
    <numFmt numFmtId="183" formatCode="#,##0_ ;[Red]\-#,##0\ "/>
    <numFmt numFmtId="184" formatCode="0&quot;日&quot;"/>
    <numFmt numFmtId="185" formatCode="0.0%"/>
  </numFmts>
  <fonts count="52">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sz val="6"/>
      <name val="ＭＳ Ｐゴシック"/>
      <family val="3"/>
      <charset val="128"/>
      <scheme val="minor"/>
    </font>
    <font>
      <sz val="6"/>
      <name val="ＭＳ Ｐゴシック"/>
      <family val="3"/>
      <charset val="128"/>
    </font>
    <font>
      <sz val="10"/>
      <color theme="1"/>
      <name val="ＭＳ Ｐゴシック"/>
      <family val="3"/>
      <charset val="128"/>
      <scheme val="minor"/>
    </font>
    <font>
      <sz val="11"/>
      <name val="Arial Unicode MS"/>
      <family val="3"/>
      <charset val="128"/>
    </font>
    <font>
      <sz val="11"/>
      <color theme="1"/>
      <name val="ＭＳ Ｐゴシック"/>
      <family val="3"/>
      <charset val="128"/>
    </font>
    <font>
      <sz val="14"/>
      <name val="ＭＳ Ｐゴシック"/>
      <family val="3"/>
      <charset val="128"/>
    </font>
    <font>
      <sz val="12"/>
      <name val="ＭＳ Ｐゴシック"/>
      <family val="3"/>
      <charset val="128"/>
    </font>
    <font>
      <sz val="10"/>
      <color theme="1"/>
      <name val="ＭＳ Ｐゴシック"/>
      <family val="3"/>
      <charset val="128"/>
    </font>
    <font>
      <b/>
      <sz val="16"/>
      <name val="ＭＳ Ｐゴシック"/>
      <family val="3"/>
      <charset val="128"/>
    </font>
    <font>
      <b/>
      <sz val="11"/>
      <name val="ＭＳ Ｐゴシック"/>
      <family val="3"/>
      <charset val="128"/>
    </font>
    <font>
      <sz val="10"/>
      <name val="ＭＳ Ｐゴシック"/>
      <family val="3"/>
      <charset val="128"/>
    </font>
    <font>
      <sz val="18"/>
      <name val="ＭＳ Ｐゴシック"/>
      <family val="3"/>
      <charset val="128"/>
    </font>
    <font>
      <b/>
      <sz val="14"/>
      <name val="ＭＳ Ｐゴシック"/>
      <family val="3"/>
      <charset val="128"/>
    </font>
    <font>
      <sz val="11"/>
      <color theme="1"/>
      <name val="ＭＳ Ｐゴシック"/>
      <family val="3"/>
      <charset val="128"/>
      <scheme val="minor"/>
    </font>
    <font>
      <sz val="12"/>
      <color theme="1"/>
      <name val="ＭＳ Ｐゴシック"/>
      <family val="3"/>
      <charset val="128"/>
      <scheme val="minor"/>
    </font>
    <font>
      <sz val="14"/>
      <color theme="1"/>
      <name val="ＭＳ Ｐゴシック"/>
      <family val="3"/>
      <charset val="128"/>
      <scheme val="minor"/>
    </font>
    <font>
      <sz val="10"/>
      <color theme="1"/>
      <name val="ＭＳ Ｐゴシック"/>
      <family val="2"/>
      <charset val="128"/>
      <scheme val="minor"/>
    </font>
    <font>
      <sz val="9"/>
      <color indexed="81"/>
      <name val="ＭＳ Ｐゴシック"/>
      <family val="3"/>
      <charset val="128"/>
    </font>
    <font>
      <sz val="9"/>
      <name val="ＭＳ Ｐゴシック"/>
      <family val="3"/>
      <charset val="128"/>
    </font>
    <font>
      <sz val="6"/>
      <name val="明朝"/>
      <family val="3"/>
      <charset val="128"/>
    </font>
    <font>
      <sz val="18"/>
      <name val="Arial Unicode MS"/>
      <family val="3"/>
      <charset val="128"/>
    </font>
    <font>
      <sz val="11"/>
      <name val="HGｺﾞｼｯｸM"/>
      <family val="3"/>
      <charset val="128"/>
    </font>
    <font>
      <sz val="11"/>
      <name val="ＭＳ Ｐゴシック"/>
      <family val="3"/>
      <charset val="128"/>
      <scheme val="minor"/>
    </font>
    <font>
      <sz val="18"/>
      <name val="ＭＳ Ｐゴシック"/>
      <family val="3"/>
      <charset val="128"/>
      <scheme val="minor"/>
    </font>
    <font>
      <b/>
      <sz val="16"/>
      <color theme="1"/>
      <name val="ＭＳ Ｐゴシック"/>
      <family val="3"/>
      <charset val="128"/>
      <scheme val="minor"/>
    </font>
    <font>
      <b/>
      <sz val="14"/>
      <color theme="1"/>
      <name val="ＭＳ Ｐゴシック"/>
      <family val="3"/>
      <charset val="128"/>
      <scheme val="minor"/>
    </font>
    <font>
      <b/>
      <sz val="18"/>
      <name val="ＭＳ Ｐゴシック"/>
      <family val="3"/>
      <charset val="128"/>
    </font>
    <font>
      <sz val="18"/>
      <color theme="1"/>
      <name val="ＭＳ Ｐゴシック"/>
      <family val="3"/>
      <charset val="128"/>
      <scheme val="minor"/>
    </font>
    <font>
      <sz val="8"/>
      <name val="ＭＳ Ｐゴシック"/>
      <family val="3"/>
      <charset val="128"/>
      <scheme val="minor"/>
    </font>
    <font>
      <b/>
      <sz val="14"/>
      <color rgb="FFFF0000"/>
      <name val="ＭＳ Ｐゴシック"/>
      <family val="3"/>
      <charset val="128"/>
    </font>
    <font>
      <sz val="10"/>
      <name val="ＭＳ Ｐゴシック"/>
      <family val="3"/>
      <charset val="128"/>
      <scheme val="minor"/>
    </font>
    <font>
      <sz val="12"/>
      <name val="ＭＳ Ｐゴシック"/>
      <family val="3"/>
      <charset val="128"/>
      <scheme val="minor"/>
    </font>
    <font>
      <sz val="11"/>
      <name val="ＭＳ Ｐゴシック"/>
      <family val="2"/>
      <charset val="128"/>
      <scheme val="minor"/>
    </font>
    <font>
      <sz val="9"/>
      <name val="ＭＳ Ｐゴシック"/>
      <family val="3"/>
      <charset val="128"/>
      <scheme val="minor"/>
    </font>
    <font>
      <b/>
      <sz val="18"/>
      <name val="ＭＳ Ｐゴシック"/>
      <family val="3"/>
      <charset val="128"/>
      <scheme val="minor"/>
    </font>
    <font>
      <b/>
      <sz val="12"/>
      <name val="ＭＳ Ｐゴシック"/>
      <family val="3"/>
      <charset val="128"/>
    </font>
    <font>
      <b/>
      <sz val="12"/>
      <color theme="1"/>
      <name val="ＭＳ Ｐゴシック"/>
      <family val="3"/>
      <charset val="128"/>
      <scheme val="minor"/>
    </font>
    <font>
      <b/>
      <sz val="12"/>
      <name val="ＭＳ Ｐゴシック"/>
      <family val="3"/>
      <charset val="128"/>
      <scheme val="minor"/>
    </font>
    <font>
      <u/>
      <sz val="11"/>
      <name val="ＭＳ Ｐゴシック"/>
      <family val="3"/>
      <charset val="128"/>
      <scheme val="minor"/>
    </font>
    <font>
      <sz val="8"/>
      <name val="ＭＳ Ｐゴシック"/>
      <family val="3"/>
      <charset val="128"/>
    </font>
    <font>
      <b/>
      <sz val="11"/>
      <name val="ＭＳ Ｐゴシック"/>
      <family val="3"/>
      <charset val="128"/>
      <scheme val="minor"/>
    </font>
    <font>
      <sz val="10"/>
      <name val="ＭＳ Ｐゴシック"/>
      <family val="2"/>
      <charset val="128"/>
      <scheme val="minor"/>
    </font>
    <font>
      <sz val="11"/>
      <color rgb="FF0070C0"/>
      <name val="ＭＳ Ｐゴシック"/>
      <family val="3"/>
      <charset val="128"/>
    </font>
    <font>
      <sz val="11"/>
      <color rgb="FF0070C0"/>
      <name val="ＭＳ Ｐゴシック"/>
      <family val="3"/>
      <charset val="128"/>
      <scheme val="minor"/>
    </font>
    <font>
      <sz val="11"/>
      <color rgb="FF0070C0"/>
      <name val="ＭＳ Ｐゴシック"/>
      <family val="2"/>
      <charset val="128"/>
      <scheme val="minor"/>
    </font>
    <font>
      <b/>
      <sz val="12"/>
      <color rgb="FF0070C0"/>
      <name val="ＭＳ Ｐゴシック"/>
      <family val="3"/>
      <charset val="128"/>
    </font>
    <font>
      <b/>
      <sz val="14"/>
      <color theme="1"/>
      <name val="ＭＳ Ｐゴシック"/>
      <family val="3"/>
      <charset val="128"/>
    </font>
    <font>
      <sz val="12"/>
      <color theme="1"/>
      <name val="ＭＳ Ｐゴシック"/>
      <family val="3"/>
      <charset val="128"/>
    </font>
  </fonts>
  <fills count="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5" tint="0.79998168889431442"/>
        <bgColor indexed="64"/>
      </patternFill>
    </fill>
  </fills>
  <borders count="164">
    <border>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indexed="64"/>
      </left>
      <right style="thin">
        <color indexed="64"/>
      </right>
      <top style="thin">
        <color indexed="64"/>
      </top>
      <bottom style="thin">
        <color indexed="64"/>
      </bottom>
      <diagonal/>
    </border>
    <border>
      <left/>
      <right style="hair">
        <color indexed="64"/>
      </right>
      <top/>
      <bottom style="thin">
        <color indexed="64"/>
      </bottom>
      <diagonal/>
    </border>
    <border>
      <left style="hair">
        <color indexed="64"/>
      </left>
      <right/>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style="thin">
        <color indexed="64"/>
      </top>
      <bottom/>
      <diagonal/>
    </border>
    <border>
      <left style="hair">
        <color indexed="64"/>
      </left>
      <right/>
      <top/>
      <bottom style="medium">
        <color auto="1"/>
      </bottom>
      <diagonal/>
    </border>
    <border>
      <left style="thin">
        <color indexed="64"/>
      </left>
      <right style="hair">
        <color indexed="64"/>
      </right>
      <top/>
      <bottom style="double">
        <color indexed="64"/>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hair">
        <color indexed="64"/>
      </left>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hair">
        <color indexed="64"/>
      </right>
      <top style="double">
        <color indexed="64"/>
      </top>
      <bottom style="thin">
        <color indexed="64"/>
      </bottom>
      <diagonal/>
    </border>
    <border>
      <left style="hair">
        <color indexed="64"/>
      </left>
      <right style="hair">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bottom style="double">
        <color indexed="64"/>
      </bottom>
      <diagonal/>
    </border>
    <border>
      <left style="hair">
        <color indexed="64"/>
      </left>
      <right/>
      <top/>
      <bottom style="double">
        <color indexed="64"/>
      </bottom>
      <diagonal/>
    </border>
    <border>
      <left/>
      <right style="thin">
        <color indexed="64"/>
      </right>
      <top style="thin">
        <color indexed="64"/>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top/>
      <bottom style="double">
        <color indexed="64"/>
      </bottom>
      <diagonal/>
    </border>
    <border>
      <left/>
      <right style="thin">
        <color indexed="64"/>
      </right>
      <top/>
      <bottom style="double">
        <color indexed="64"/>
      </bottom>
      <diagonal/>
    </border>
    <border>
      <left style="thin">
        <color indexed="64"/>
      </left>
      <right/>
      <top style="thin">
        <color indexed="64"/>
      </top>
      <bottom style="medium">
        <color auto="1"/>
      </bottom>
      <diagonal/>
    </border>
    <border>
      <left/>
      <right/>
      <top style="thin">
        <color indexed="64"/>
      </top>
      <bottom style="medium">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hair">
        <color indexed="64"/>
      </right>
      <top style="thin">
        <color indexed="64"/>
      </top>
      <bottom/>
      <diagonal/>
    </border>
    <border>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thin">
        <color indexed="64"/>
      </left>
      <right style="hair">
        <color indexed="64"/>
      </right>
      <top style="thin">
        <color indexed="64"/>
      </top>
      <bottom style="double">
        <color indexed="64"/>
      </bottom>
      <diagonal/>
    </border>
    <border>
      <left style="hair">
        <color indexed="64"/>
      </left>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style="medium">
        <color auto="1"/>
      </right>
      <top style="thin">
        <color indexed="64"/>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hair">
        <color indexed="64"/>
      </right>
      <top style="double">
        <color indexed="64"/>
      </top>
      <bottom style="thin">
        <color indexed="64"/>
      </bottom>
      <diagonal/>
    </border>
    <border>
      <left style="hair">
        <color indexed="64"/>
      </left>
      <right/>
      <top style="double">
        <color indexed="64"/>
      </top>
      <bottom style="thin">
        <color indexed="64"/>
      </bottom>
      <diagonal/>
    </border>
    <border>
      <left/>
      <right style="hair">
        <color indexed="64"/>
      </right>
      <top/>
      <bottom style="medium">
        <color auto="1"/>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right style="hair">
        <color indexed="64"/>
      </right>
      <top/>
      <bottom style="double">
        <color indexed="64"/>
      </bottom>
      <diagonal/>
    </border>
    <border>
      <left style="hair">
        <color indexed="64"/>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medium">
        <color auto="1"/>
      </right>
      <top style="thick">
        <color indexed="64"/>
      </top>
      <bottom style="thick">
        <color indexed="64"/>
      </bottom>
      <diagonal/>
    </border>
    <border>
      <left style="medium">
        <color auto="1"/>
      </left>
      <right/>
      <top style="thick">
        <color indexed="64"/>
      </top>
      <bottom style="thick">
        <color indexed="64"/>
      </bottom>
      <diagonal/>
    </border>
    <border>
      <left/>
      <right style="thick">
        <color indexed="64"/>
      </right>
      <top style="thick">
        <color indexed="64"/>
      </top>
      <bottom style="thick">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thin">
        <color indexed="64"/>
      </top>
      <bottom style="thin">
        <color indexed="64"/>
      </bottom>
      <diagonal/>
    </border>
    <border diagonalUp="1">
      <left style="medium">
        <color auto="1"/>
      </left>
      <right style="thin">
        <color indexed="64"/>
      </right>
      <top style="medium">
        <color auto="1"/>
      </top>
      <bottom style="thin">
        <color indexed="64"/>
      </bottom>
      <diagonal style="thin">
        <color indexed="64"/>
      </diagonal>
    </border>
    <border diagonalUp="1">
      <left style="thin">
        <color indexed="64"/>
      </left>
      <right style="thin">
        <color indexed="64"/>
      </right>
      <top style="medium">
        <color auto="1"/>
      </top>
      <bottom style="thin">
        <color indexed="64"/>
      </bottom>
      <diagonal style="thin">
        <color indexed="64"/>
      </diagonal>
    </border>
    <border diagonalUp="1">
      <left style="medium">
        <color indexed="64"/>
      </left>
      <right style="thin">
        <color indexed="64"/>
      </right>
      <top style="thin">
        <color indexed="64"/>
      </top>
      <bottom style="medium">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left style="thick">
        <color indexed="64"/>
      </left>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right style="hair">
        <color indexed="64"/>
      </right>
      <top/>
      <bottom/>
      <diagonal/>
    </border>
    <border diagonalUp="1">
      <left/>
      <right/>
      <top/>
      <bottom style="thin">
        <color indexed="64"/>
      </bottom>
      <diagonal style="hair">
        <color indexed="64"/>
      </diagonal>
    </border>
    <border diagonalUp="1">
      <left/>
      <right style="hair">
        <color indexed="64"/>
      </right>
      <top/>
      <bottom style="thin">
        <color indexed="64"/>
      </bottom>
      <diagonal style="hair">
        <color indexed="64"/>
      </diagonal>
    </border>
    <border diagonalUp="1">
      <left style="hair">
        <color indexed="64"/>
      </left>
      <right/>
      <top/>
      <bottom style="thin">
        <color indexed="64"/>
      </bottom>
      <diagonal style="hair">
        <color indexed="64"/>
      </diagonal>
    </border>
    <border diagonalUp="1">
      <left/>
      <right style="thin">
        <color indexed="64"/>
      </right>
      <top/>
      <bottom style="thin">
        <color indexed="64"/>
      </bottom>
      <diagonal style="hair">
        <color indexed="64"/>
      </diagonal>
    </border>
    <border diagonalUp="1">
      <left style="thin">
        <color indexed="64"/>
      </left>
      <right/>
      <top/>
      <bottom style="thin">
        <color indexed="64"/>
      </bottom>
      <diagonal style="hair">
        <color indexed="64"/>
      </diagonal>
    </border>
    <border>
      <left style="medium">
        <color indexed="64"/>
      </left>
      <right style="thin">
        <color indexed="64"/>
      </right>
      <top/>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right style="medium">
        <color indexed="64"/>
      </right>
      <top style="thin">
        <color indexed="64"/>
      </top>
      <bottom style="double">
        <color indexed="64"/>
      </bottom>
      <diagonal/>
    </border>
    <border>
      <left style="medium">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medium">
        <color auto="1"/>
      </right>
      <top style="medium">
        <color indexed="64"/>
      </top>
      <bottom style="double">
        <color indexed="64"/>
      </bottom>
      <diagonal/>
    </border>
    <border>
      <left style="medium">
        <color indexed="64"/>
      </left>
      <right/>
      <top style="thin">
        <color indexed="64"/>
      </top>
      <bottom style="double">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diagonalUp="1">
      <left/>
      <right style="thin">
        <color indexed="64"/>
      </right>
      <top style="medium">
        <color auto="1"/>
      </top>
      <bottom style="thin">
        <color indexed="64"/>
      </bottom>
      <diagonal style="thin">
        <color indexed="64"/>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medium">
        <color indexed="64"/>
      </top>
      <bottom/>
      <diagonal/>
    </border>
    <border>
      <left/>
      <right style="hair">
        <color indexed="64"/>
      </right>
      <top style="medium">
        <color indexed="64"/>
      </top>
      <bottom/>
      <diagonal/>
    </border>
    <border>
      <left style="hair">
        <color indexed="64"/>
      </left>
      <right/>
      <top style="medium">
        <color indexed="64"/>
      </top>
      <bottom/>
      <diagonal/>
    </border>
    <border>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thin">
        <color indexed="64"/>
      </left>
      <right style="thin">
        <color indexed="64"/>
      </right>
      <top style="medium">
        <color indexed="64"/>
      </top>
      <bottom style="double">
        <color indexed="64"/>
      </bottom>
      <diagonal/>
    </border>
    <border>
      <left style="thin">
        <color indexed="64"/>
      </left>
      <right style="hair">
        <color indexed="64"/>
      </right>
      <top style="double">
        <color indexed="64"/>
      </top>
      <bottom/>
      <diagonal/>
    </border>
    <border>
      <left style="hair">
        <color indexed="64"/>
      </left>
      <right style="hair">
        <color indexed="64"/>
      </right>
      <top style="double">
        <color indexed="64"/>
      </top>
      <bottom/>
      <diagonal/>
    </border>
    <border>
      <left style="hair">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medium">
        <color auto="1"/>
      </right>
      <top/>
      <bottom style="thin">
        <color indexed="64"/>
      </bottom>
      <diagonal/>
    </border>
    <border>
      <left style="medium">
        <color indexed="64"/>
      </left>
      <right/>
      <top/>
      <bottom style="double">
        <color indexed="64"/>
      </bottom>
      <diagonal/>
    </border>
    <border>
      <left style="medium">
        <color indexed="64"/>
      </left>
      <right style="thin">
        <color indexed="64"/>
      </right>
      <top/>
      <bottom style="thin">
        <color indexed="64"/>
      </bottom>
      <diagonal/>
    </border>
    <border diagonalUp="1">
      <left/>
      <right/>
      <top/>
      <bottom style="thin">
        <color indexed="64"/>
      </bottom>
      <diagonal style="thin">
        <color indexed="64"/>
      </diagonal>
    </border>
    <border>
      <left style="medium">
        <color indexed="64"/>
      </left>
      <right style="thin">
        <color indexed="64"/>
      </right>
      <top style="thin">
        <color indexed="64"/>
      </top>
      <bottom/>
      <diagonal/>
    </border>
    <border diagonalUp="1">
      <left style="medium">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medium">
        <color indexed="64"/>
      </right>
      <top style="medium">
        <color indexed="64"/>
      </top>
      <bottom style="thin">
        <color indexed="64"/>
      </bottom>
      <diagonal style="thin">
        <color indexed="64"/>
      </diagonal>
    </border>
    <border>
      <left style="thin">
        <color indexed="64"/>
      </left>
      <right/>
      <top style="double">
        <color indexed="64"/>
      </top>
      <bottom style="medium">
        <color indexed="64"/>
      </bottom>
      <diagonal/>
    </border>
    <border>
      <left/>
      <right style="thin">
        <color indexed="64"/>
      </right>
      <top style="medium">
        <color indexed="64"/>
      </top>
      <bottom style="double">
        <color indexed="64"/>
      </bottom>
      <diagonal/>
    </border>
    <border>
      <left/>
      <right/>
      <top style="double">
        <color indexed="64"/>
      </top>
      <bottom style="medium">
        <color indexed="64"/>
      </bottom>
      <diagonal/>
    </border>
  </borders>
  <cellStyleXfs count="4">
    <xf numFmtId="0" fontId="0" fillId="0" borderId="0">
      <alignment vertical="center"/>
    </xf>
    <xf numFmtId="38" fontId="1" fillId="0" borderId="0" applyFont="0" applyFill="0" applyBorder="0" applyAlignment="0" applyProtection="0">
      <alignment vertical="center"/>
    </xf>
    <xf numFmtId="0" fontId="2" fillId="0" borderId="0"/>
    <xf numFmtId="9" fontId="2" fillId="0" borderId="0" applyFont="0" applyFill="0" applyBorder="0" applyAlignment="0" applyProtection="0"/>
  </cellStyleXfs>
  <cellXfs count="2551">
    <xf numFmtId="0" fontId="0" fillId="0" borderId="0" xfId="0">
      <alignment vertical="center"/>
    </xf>
    <xf numFmtId="0" fontId="2" fillId="0" borderId="0" xfId="2" applyFont="1" applyFill="1" applyBorder="1" applyAlignment="1" applyProtection="1">
      <alignment vertical="center"/>
    </xf>
    <xf numFmtId="0" fontId="9" fillId="0" borderId="0" xfId="2" applyFont="1" applyFill="1" applyBorder="1" applyAlignment="1" applyProtection="1">
      <alignment vertical="center" shrinkToFit="1"/>
    </xf>
    <xf numFmtId="0" fontId="11" fillId="0" borderId="0" xfId="0" applyFont="1" applyFill="1" applyBorder="1" applyAlignment="1" applyProtection="1">
      <alignment horizontal="distributed" vertical="center"/>
    </xf>
    <xf numFmtId="0" fontId="12" fillId="0" borderId="0" xfId="2" applyFont="1" applyAlignment="1" applyProtection="1">
      <alignment horizontal="center" vertical="center"/>
    </xf>
    <xf numFmtId="0" fontId="13" fillId="0" borderId="0" xfId="2" applyFont="1" applyAlignment="1" applyProtection="1">
      <alignment horizontal="center" vertical="center"/>
    </xf>
    <xf numFmtId="0" fontId="2" fillId="0" borderId="10" xfId="2" applyFont="1" applyFill="1" applyBorder="1" applyAlignment="1" applyProtection="1">
      <alignment vertical="center"/>
    </xf>
    <xf numFmtId="1" fontId="2" fillId="0" borderId="0" xfId="2" applyNumberFormat="1" applyFont="1" applyFill="1" applyBorder="1" applyAlignment="1" applyProtection="1">
      <alignment horizontal="right" vertical="center"/>
    </xf>
    <xf numFmtId="0" fontId="2" fillId="0" borderId="0" xfId="2" applyFont="1" applyFill="1" applyBorder="1" applyAlignment="1" applyProtection="1">
      <alignment vertical="center" shrinkToFit="1"/>
    </xf>
    <xf numFmtId="0" fontId="2" fillId="0" borderId="0" xfId="2" applyFont="1" applyFill="1" applyBorder="1" applyAlignment="1" applyProtection="1">
      <alignment horizontal="center" vertical="center"/>
    </xf>
    <xf numFmtId="9" fontId="2" fillId="0" borderId="0" xfId="3" applyFont="1" applyFill="1" applyBorder="1" applyAlignment="1" applyProtection="1">
      <alignment vertical="center" wrapText="1"/>
    </xf>
    <xf numFmtId="9" fontId="2" fillId="0" borderId="0" xfId="3" applyFont="1" applyFill="1" applyBorder="1" applyAlignment="1" applyProtection="1">
      <alignment vertical="center"/>
    </xf>
    <xf numFmtId="9" fontId="9" fillId="0" borderId="0" xfId="3" applyFont="1" applyFill="1" applyBorder="1" applyAlignment="1" applyProtection="1">
      <alignment vertical="center"/>
    </xf>
    <xf numFmtId="0" fontId="2" fillId="0" borderId="0" xfId="2" applyFont="1" applyBorder="1" applyAlignment="1" applyProtection="1">
      <alignment vertical="center"/>
    </xf>
    <xf numFmtId="0" fontId="14" fillId="0" borderId="0" xfId="2" applyFont="1" applyBorder="1" applyAlignment="1" applyProtection="1">
      <alignment vertical="center"/>
    </xf>
    <xf numFmtId="0" fontId="2" fillId="0" borderId="0" xfId="2" applyFont="1" applyAlignment="1" applyProtection="1">
      <alignment vertical="center"/>
    </xf>
    <xf numFmtId="0" fontId="10" fillId="0" borderId="0" xfId="2" applyFont="1" applyAlignment="1" applyProtection="1">
      <alignment vertical="center"/>
    </xf>
    <xf numFmtId="0" fontId="2" fillId="0" borderId="2" xfId="2" applyFont="1" applyBorder="1" applyAlignment="1" applyProtection="1">
      <alignment horizontal="right" vertical="center"/>
    </xf>
    <xf numFmtId="0" fontId="2" fillId="0" borderId="1" xfId="2" applyFont="1" applyBorder="1" applyAlignment="1" applyProtection="1">
      <alignment vertical="center"/>
    </xf>
    <xf numFmtId="0" fontId="2" fillId="0" borderId="1" xfId="2" applyFont="1" applyFill="1" applyBorder="1" applyAlignment="1" applyProtection="1">
      <alignment vertical="center"/>
    </xf>
    <xf numFmtId="0" fontId="2" fillId="0" borderId="27" xfId="2" applyFont="1" applyFill="1" applyBorder="1" applyAlignment="1" applyProtection="1">
      <alignment vertical="center"/>
    </xf>
    <xf numFmtId="0" fontId="2" fillId="0" borderId="0" xfId="2" applyFont="1" applyBorder="1" applyAlignment="1" applyProtection="1">
      <alignment horizontal="center" vertical="center"/>
    </xf>
    <xf numFmtId="3" fontId="7" fillId="0" borderId="0" xfId="2" applyNumberFormat="1" applyFont="1" applyFill="1" applyBorder="1" applyAlignment="1" applyProtection="1">
      <alignment horizontal="center" vertical="center" shrinkToFit="1"/>
    </xf>
    <xf numFmtId="0" fontId="2" fillId="0" borderId="0" xfId="2" applyFont="1" applyBorder="1" applyAlignment="1" applyProtection="1">
      <alignment horizontal="left" vertical="center"/>
    </xf>
    <xf numFmtId="0" fontId="2" fillId="0" borderId="0" xfId="2" applyFont="1" applyAlignment="1" applyProtection="1">
      <alignment horizontal="left" vertical="center"/>
    </xf>
    <xf numFmtId="0" fontId="2" fillId="0" borderId="0" xfId="2" applyFont="1" applyFill="1" applyAlignment="1" applyProtection="1">
      <alignment horizontal="left" vertical="center"/>
    </xf>
    <xf numFmtId="1" fontId="2" fillId="0" borderId="0" xfId="2" applyNumberFormat="1" applyFont="1" applyFill="1" applyBorder="1" applyAlignment="1" applyProtection="1">
      <alignment horizontal="left" vertical="center"/>
    </xf>
    <xf numFmtId="0" fontId="13" fillId="0" borderId="0" xfId="2" applyFont="1" applyAlignment="1" applyProtection="1">
      <alignment horizontal="left" vertical="center"/>
    </xf>
    <xf numFmtId="0" fontId="2" fillId="0" borderId="0" xfId="2" applyFont="1" applyFill="1" applyBorder="1" applyAlignment="1" applyProtection="1">
      <alignment horizontal="left" vertical="center"/>
    </xf>
    <xf numFmtId="0" fontId="8" fillId="0" borderId="0" xfId="0" applyFont="1" applyAlignment="1" applyProtection="1">
      <alignment vertical="center"/>
    </xf>
    <xf numFmtId="0" fontId="2" fillId="0" borderId="0" xfId="2" applyFont="1" applyFill="1" applyAlignment="1" applyProtection="1">
      <alignment horizontal="right" vertical="center"/>
    </xf>
    <xf numFmtId="0" fontId="2" fillId="0" borderId="0" xfId="2" applyFont="1" applyFill="1" applyBorder="1" applyAlignment="1" applyProtection="1">
      <alignment horizontal="right" vertical="center"/>
    </xf>
    <xf numFmtId="0" fontId="2" fillId="0" borderId="0" xfId="2" applyFont="1" applyBorder="1" applyAlignment="1" applyProtection="1">
      <alignment horizontal="right" vertical="center"/>
    </xf>
    <xf numFmtId="0" fontId="8" fillId="0" borderId="0" xfId="0" applyFont="1" applyFill="1" applyAlignment="1" applyProtection="1">
      <alignment vertical="center"/>
    </xf>
    <xf numFmtId="0" fontId="14" fillId="0" borderId="0" xfId="2" applyFont="1" applyBorder="1" applyAlignment="1" applyProtection="1">
      <alignment horizontal="distributed" vertical="center"/>
    </xf>
    <xf numFmtId="0" fontId="2" fillId="0" borderId="0" xfId="2" applyFont="1" applyFill="1" applyAlignment="1" applyProtection="1">
      <alignment vertical="center"/>
    </xf>
    <xf numFmtId="0" fontId="15" fillId="0" borderId="0" xfId="2" applyFont="1" applyAlignment="1" applyProtection="1">
      <alignment vertical="center"/>
    </xf>
    <xf numFmtId="0" fontId="2" fillId="0" borderId="7" xfId="2" applyFont="1" applyBorder="1" applyAlignment="1" applyProtection="1">
      <alignment vertical="center"/>
    </xf>
    <xf numFmtId="0" fontId="2" fillId="0" borderId="9" xfId="2" applyFont="1" applyBorder="1" applyAlignment="1" applyProtection="1">
      <alignment vertical="center"/>
    </xf>
    <xf numFmtId="0" fontId="0" fillId="0" borderId="0" xfId="0" applyBorder="1" applyAlignment="1">
      <alignment horizontal="center" vertical="center"/>
    </xf>
    <xf numFmtId="0" fontId="2" fillId="0" borderId="0" xfId="2" applyFont="1" applyFill="1" applyBorder="1" applyAlignment="1" applyProtection="1">
      <alignment horizontal="center" vertical="center" shrinkToFit="1"/>
    </xf>
    <xf numFmtId="0" fontId="0" fillId="0" borderId="0" xfId="0" applyFill="1" applyBorder="1" applyAlignment="1">
      <alignment horizontal="center" vertical="center"/>
    </xf>
    <xf numFmtId="176" fontId="10" fillId="0" borderId="0" xfId="2" applyNumberFormat="1" applyFont="1" applyFill="1" applyBorder="1" applyAlignment="1" applyProtection="1">
      <alignment horizontal="center" vertical="center"/>
    </xf>
    <xf numFmtId="0" fontId="0" fillId="0" borderId="0" xfId="0" applyFill="1" applyBorder="1" applyAlignment="1">
      <alignment vertical="center"/>
    </xf>
    <xf numFmtId="0" fontId="19" fillId="0" borderId="0" xfId="0" applyFont="1" applyAlignment="1">
      <alignment horizontal="center" vertical="center"/>
    </xf>
    <xf numFmtId="38" fontId="2" fillId="0" borderId="0" xfId="2" applyNumberFormat="1" applyFont="1" applyAlignment="1" applyProtection="1">
      <alignment vertical="center"/>
    </xf>
    <xf numFmtId="0" fontId="0" fillId="0" borderId="0" xfId="0" applyAlignment="1">
      <alignment vertical="center"/>
    </xf>
    <xf numFmtId="0" fontId="2" fillId="0" borderId="0" xfId="2" applyFont="1" applyBorder="1" applyAlignment="1" applyProtection="1">
      <alignment horizontal="center" vertical="center"/>
    </xf>
    <xf numFmtId="0" fontId="5" fillId="0" borderId="29" xfId="2" applyFont="1" applyBorder="1" applyAlignment="1" applyProtection="1">
      <alignment horizontal="center" vertical="center" textRotation="255" wrapText="1"/>
    </xf>
    <xf numFmtId="0" fontId="2" fillId="0" borderId="0" xfId="2" applyFont="1" applyBorder="1" applyAlignment="1" applyProtection="1">
      <alignment horizontal="center" vertical="center"/>
    </xf>
    <xf numFmtId="38" fontId="2" fillId="0" borderId="0" xfId="2" applyNumberFormat="1" applyFont="1" applyAlignment="1" applyProtection="1">
      <alignment vertical="center"/>
    </xf>
    <xf numFmtId="0" fontId="0" fillId="0" borderId="0" xfId="0" applyAlignment="1">
      <alignment vertical="center"/>
    </xf>
    <xf numFmtId="0" fontId="2" fillId="0" borderId="39" xfId="2" applyFont="1" applyBorder="1" applyAlignment="1" applyProtection="1">
      <alignment vertical="center" wrapText="1"/>
    </xf>
    <xf numFmtId="0" fontId="2" fillId="0" borderId="40" xfId="2" applyFont="1" applyBorder="1" applyAlignment="1" applyProtection="1">
      <alignment vertical="center" wrapText="1"/>
    </xf>
    <xf numFmtId="0" fontId="2" fillId="0" borderId="7" xfId="2" applyFont="1" applyBorder="1" applyAlignment="1" applyProtection="1">
      <alignment vertical="center" wrapText="1"/>
    </xf>
    <xf numFmtId="0" fontId="24" fillId="0" borderId="0" xfId="2" applyFont="1" applyAlignment="1" applyProtection="1">
      <alignment vertical="center"/>
    </xf>
    <xf numFmtId="0" fontId="24" fillId="0" borderId="0" xfId="2" applyFont="1" applyProtection="1"/>
    <xf numFmtId="0" fontId="2" fillId="0" borderId="0" xfId="2" applyProtection="1"/>
    <xf numFmtId="0" fontId="25" fillId="0" borderId="0" xfId="2" applyFont="1" applyProtection="1"/>
    <xf numFmtId="0" fontId="26" fillId="0" borderId="0" xfId="2" applyFont="1" applyAlignment="1" applyProtection="1">
      <alignment vertical="center"/>
    </xf>
    <xf numFmtId="0" fontId="27" fillId="0" borderId="0" xfId="2" applyFont="1" applyAlignment="1" applyProtection="1">
      <alignment vertical="center"/>
    </xf>
    <xf numFmtId="0" fontId="27" fillId="0" borderId="0" xfId="2" applyFont="1" applyProtection="1"/>
    <xf numFmtId="0" fontId="26" fillId="0" borderId="0" xfId="2" applyFont="1" applyProtection="1"/>
    <xf numFmtId="0" fontId="2" fillId="0" borderId="0" xfId="2" applyFont="1" applyBorder="1" applyAlignment="1" applyProtection="1">
      <alignment horizontal="center" vertical="center"/>
    </xf>
    <xf numFmtId="0" fontId="0" fillId="0" borderId="0" xfId="0" applyAlignment="1">
      <alignment vertical="center"/>
    </xf>
    <xf numFmtId="38" fontId="2" fillId="0" borderId="0" xfId="2" applyNumberFormat="1" applyFont="1" applyAlignment="1" applyProtection="1">
      <alignment vertical="center"/>
    </xf>
    <xf numFmtId="38" fontId="2" fillId="0" borderId="0" xfId="2" applyNumberFormat="1" applyFont="1" applyAlignment="1" applyProtection="1">
      <alignment vertical="center"/>
    </xf>
    <xf numFmtId="0" fontId="0" fillId="0" borderId="0" xfId="0" applyAlignment="1">
      <alignment vertical="center"/>
    </xf>
    <xf numFmtId="38" fontId="2" fillId="0" borderId="0" xfId="2" applyNumberFormat="1" applyFont="1" applyAlignment="1" applyProtection="1">
      <alignment vertical="center"/>
    </xf>
    <xf numFmtId="0" fontId="0" fillId="0" borderId="0" xfId="0" applyAlignment="1">
      <alignment vertical="center"/>
    </xf>
    <xf numFmtId="0" fontId="26" fillId="0" borderId="0" xfId="2" applyFont="1" applyBorder="1" applyAlignment="1" applyProtection="1">
      <alignment horizontal="center" vertical="center"/>
    </xf>
    <xf numFmtId="178" fontId="2" fillId="0" borderId="0" xfId="1" applyNumberFormat="1" applyFont="1" applyFill="1" applyBorder="1" applyAlignment="1" applyProtection="1">
      <alignment horizontal="right" vertical="center" shrinkToFit="1"/>
    </xf>
    <xf numFmtId="0" fontId="0" fillId="0" borderId="0" xfId="0" applyBorder="1" applyAlignment="1">
      <alignment horizontal="right" vertical="center" shrinkToFit="1"/>
    </xf>
    <xf numFmtId="178" fontId="31" fillId="0" borderId="0" xfId="0" applyNumberFormat="1" applyFont="1" applyBorder="1" applyAlignment="1">
      <alignment horizontal="center" vertical="center" shrinkToFit="1"/>
    </xf>
    <xf numFmtId="38" fontId="2" fillId="0" borderId="0" xfId="2" applyNumberFormat="1" applyFont="1" applyAlignment="1" applyProtection="1">
      <alignment vertical="center"/>
    </xf>
    <xf numFmtId="0" fontId="0" fillId="0" borderId="0" xfId="0" applyAlignment="1">
      <alignment vertical="center"/>
    </xf>
    <xf numFmtId="0" fontId="5" fillId="0" borderId="40" xfId="2" applyFont="1" applyBorder="1" applyAlignment="1" applyProtection="1">
      <alignment horizontal="center" vertical="center" textRotation="255" wrapText="1"/>
    </xf>
    <xf numFmtId="0" fontId="34" fillId="0" borderId="7" xfId="0" applyFont="1" applyBorder="1" applyAlignment="1">
      <alignment horizontal="left" vertical="center" wrapText="1"/>
    </xf>
    <xf numFmtId="0" fontId="26" fillId="0" borderId="9" xfId="0" applyFont="1" applyBorder="1" applyAlignment="1">
      <alignment horizontal="left" vertical="center" wrapText="1"/>
    </xf>
    <xf numFmtId="0" fontId="36" fillId="0" borderId="9" xfId="0" applyFont="1" applyBorder="1" applyAlignment="1">
      <alignment horizontal="left" vertical="center" wrapText="1"/>
    </xf>
    <xf numFmtId="0" fontId="2" fillId="0" borderId="0" xfId="2" applyFont="1" applyProtection="1"/>
    <xf numFmtId="0" fontId="34" fillId="0" borderId="9" xfId="0" applyFont="1" applyBorder="1" applyAlignment="1">
      <alignment horizontal="left" vertical="center" shrinkToFit="1"/>
    </xf>
    <xf numFmtId="0" fontId="34" fillId="0" borderId="45" xfId="0" applyFont="1" applyBorder="1" applyAlignment="1">
      <alignment horizontal="left" vertical="center" shrinkToFit="1"/>
    </xf>
    <xf numFmtId="0" fontId="34" fillId="0" borderId="9" xfId="0" applyFont="1" applyBorder="1" applyAlignment="1">
      <alignment horizontal="left" vertical="center"/>
    </xf>
    <xf numFmtId="185" fontId="34" fillId="0" borderId="0" xfId="0" applyNumberFormat="1" applyFont="1" applyBorder="1" applyAlignment="1">
      <alignment vertical="center"/>
    </xf>
    <xf numFmtId="9" fontId="14" fillId="0" borderId="0" xfId="3" applyFont="1" applyFill="1" applyBorder="1" applyAlignment="1" applyProtection="1">
      <alignment vertical="center"/>
    </xf>
    <xf numFmtId="0" fontId="0" fillId="0" borderId="7" xfId="0" applyBorder="1" applyAlignment="1">
      <alignment vertical="center"/>
    </xf>
    <xf numFmtId="0" fontId="0" fillId="0" borderId="0" xfId="0" applyBorder="1" applyAlignment="1">
      <alignment vertical="center"/>
    </xf>
    <xf numFmtId="0" fontId="0" fillId="0" borderId="8" xfId="0" applyBorder="1" applyAlignment="1">
      <alignment vertical="center"/>
    </xf>
    <xf numFmtId="0" fontId="6" fillId="0" borderId="9" xfId="0" applyFont="1" applyBorder="1" applyAlignment="1">
      <alignment vertical="center" wrapText="1"/>
    </xf>
    <xf numFmtId="0" fontId="6" fillId="0" borderId="10" xfId="0" applyFont="1" applyBorder="1" applyAlignment="1">
      <alignment vertical="center" wrapText="1"/>
    </xf>
    <xf numFmtId="38" fontId="2" fillId="0" borderId="0" xfId="2" applyNumberFormat="1" applyFont="1" applyAlignment="1" applyProtection="1">
      <alignment vertical="center"/>
    </xf>
    <xf numFmtId="0" fontId="0" fillId="0" borderId="0" xfId="0" applyAlignment="1">
      <alignment vertical="center"/>
    </xf>
    <xf numFmtId="0" fontId="2" fillId="0" borderId="0" xfId="2" applyFont="1" applyBorder="1" applyAlignment="1" applyProtection="1">
      <alignment horizontal="center" vertical="center"/>
    </xf>
    <xf numFmtId="0" fontId="26" fillId="0" borderId="0" xfId="2" applyFont="1" applyBorder="1" applyAlignment="1" applyProtection="1">
      <alignment horizontal="left" vertical="center" wrapText="1"/>
    </xf>
    <xf numFmtId="0" fontId="2" fillId="0" borderId="3" xfId="2" applyFont="1" applyBorder="1" applyAlignment="1" applyProtection="1">
      <alignment vertical="center"/>
    </xf>
    <xf numFmtId="0" fontId="2" fillId="0" borderId="1" xfId="2" applyFont="1" applyBorder="1" applyAlignment="1" applyProtection="1">
      <alignment horizontal="right" vertical="center"/>
    </xf>
    <xf numFmtId="0" fontId="2" fillId="0" borderId="6" xfId="2" applyFont="1" applyBorder="1" applyAlignment="1" applyProtection="1">
      <alignment horizontal="right" vertical="center"/>
    </xf>
    <xf numFmtId="0" fontId="2" fillId="0" borderId="0" xfId="2" applyFont="1" applyFill="1" applyBorder="1" applyAlignment="1" applyProtection="1">
      <alignment horizontal="right" vertical="center"/>
    </xf>
    <xf numFmtId="0" fontId="12" fillId="0" borderId="0" xfId="2" applyFont="1" applyAlignment="1" applyProtection="1">
      <alignment vertical="center"/>
    </xf>
    <xf numFmtId="0" fontId="2" fillId="3" borderId="53" xfId="2" applyFont="1" applyFill="1" applyBorder="1" applyAlignment="1" applyProtection="1">
      <alignment vertical="center"/>
    </xf>
    <xf numFmtId="0" fontId="2" fillId="3" borderId="54" xfId="2" applyFont="1" applyFill="1" applyBorder="1" applyAlignment="1" applyProtection="1">
      <alignment vertical="center"/>
    </xf>
    <xf numFmtId="0" fontId="15" fillId="3" borderId="54" xfId="2" applyFont="1" applyFill="1" applyBorder="1" applyAlignment="1" applyProtection="1">
      <alignment vertical="center"/>
    </xf>
    <xf numFmtId="0" fontId="2" fillId="3" borderId="56" xfId="2" applyFont="1" applyFill="1" applyBorder="1" applyAlignment="1" applyProtection="1">
      <alignment vertical="center"/>
    </xf>
    <xf numFmtId="0" fontId="41" fillId="3" borderId="0" xfId="2" applyFont="1" applyFill="1" applyBorder="1" applyAlignment="1" applyProtection="1">
      <alignment vertical="center"/>
    </xf>
    <xf numFmtId="0" fontId="26" fillId="3" borderId="0" xfId="2" applyFont="1" applyFill="1" applyBorder="1" applyAlignment="1" applyProtection="1">
      <alignment vertical="center"/>
    </xf>
    <xf numFmtId="0" fontId="26" fillId="3" borderId="0" xfId="0" applyFont="1" applyFill="1" applyBorder="1" applyAlignment="1">
      <alignment vertical="center"/>
    </xf>
    <xf numFmtId="0" fontId="41" fillId="3" borderId="0" xfId="0" applyFont="1" applyFill="1" applyBorder="1" applyAlignment="1">
      <alignment vertical="center"/>
    </xf>
    <xf numFmtId="0" fontId="34" fillId="3" borderId="0" xfId="0" applyFont="1" applyFill="1" applyBorder="1" applyAlignment="1">
      <alignment vertical="center"/>
    </xf>
    <xf numFmtId="0" fontId="26" fillId="3" borderId="56" xfId="2" applyFont="1" applyFill="1" applyBorder="1" applyAlignment="1" applyProtection="1">
      <alignment vertical="center"/>
    </xf>
    <xf numFmtId="38" fontId="26" fillId="3" borderId="0" xfId="1" applyFont="1" applyFill="1" applyBorder="1" applyAlignment="1" applyProtection="1">
      <alignment vertical="top"/>
    </xf>
    <xf numFmtId="0" fontId="26" fillId="3" borderId="0" xfId="0" applyFont="1" applyFill="1" applyAlignment="1">
      <alignment vertical="top"/>
    </xf>
    <xf numFmtId="183" fontId="27" fillId="3" borderId="0" xfId="0" applyNumberFormat="1" applyFont="1" applyFill="1" applyAlignment="1">
      <alignment vertical="center"/>
    </xf>
    <xf numFmtId="0" fontId="26" fillId="3" borderId="56" xfId="2" applyFont="1" applyFill="1" applyBorder="1" applyAlignment="1" applyProtection="1">
      <alignment vertical="top" wrapText="1"/>
    </xf>
    <xf numFmtId="0" fontId="26" fillId="3" borderId="58" xfId="2" applyFont="1" applyFill="1" applyBorder="1" applyAlignment="1" applyProtection="1">
      <alignment vertical="top" wrapText="1"/>
    </xf>
    <xf numFmtId="0" fontId="15" fillId="3" borderId="55" xfId="2" applyFont="1" applyFill="1" applyBorder="1" applyAlignment="1" applyProtection="1">
      <alignment vertical="center"/>
    </xf>
    <xf numFmtId="0" fontId="26" fillId="3" borderId="57" xfId="2" applyFont="1" applyFill="1" applyBorder="1" applyAlignment="1" applyProtection="1">
      <alignment vertical="center"/>
    </xf>
    <xf numFmtId="0" fontId="34" fillId="3" borderId="57" xfId="2" applyFont="1" applyFill="1" applyBorder="1" applyAlignment="1" applyProtection="1">
      <alignment vertical="center"/>
    </xf>
    <xf numFmtId="0" fontId="2" fillId="0" borderId="97" xfId="2" applyFont="1" applyBorder="1" applyAlignment="1" applyProtection="1">
      <alignment horizontal="left" vertical="center"/>
    </xf>
    <xf numFmtId="0" fontId="2" fillId="0" borderId="97" xfId="2" applyFont="1" applyBorder="1" applyAlignment="1" applyProtection="1">
      <alignment horizontal="right" vertical="center"/>
    </xf>
    <xf numFmtId="0" fontId="2" fillId="3" borderId="96" xfId="2" applyFont="1" applyFill="1" applyBorder="1" applyAlignment="1" applyProtection="1">
      <alignment horizontal="left" vertical="center"/>
    </xf>
    <xf numFmtId="0" fontId="2" fillId="3" borderId="97" xfId="2" applyFont="1" applyFill="1" applyBorder="1" applyAlignment="1" applyProtection="1">
      <alignment horizontal="left" vertical="center"/>
    </xf>
    <xf numFmtId="0" fontId="2" fillId="3" borderId="97" xfId="2" applyFont="1" applyFill="1" applyBorder="1" applyAlignment="1" applyProtection="1">
      <alignment horizontal="right" vertical="center"/>
    </xf>
    <xf numFmtId="0" fontId="0" fillId="0" borderId="0" xfId="0" applyBorder="1" applyAlignment="1">
      <alignment horizontal="center" vertical="center"/>
    </xf>
    <xf numFmtId="0" fontId="2" fillId="0" borderId="8" xfId="2" applyFont="1" applyBorder="1" applyAlignment="1" applyProtection="1">
      <alignment horizontal="right" vertical="center"/>
    </xf>
    <xf numFmtId="0" fontId="36" fillId="0" borderId="8" xfId="0" applyFont="1" applyBorder="1" applyAlignment="1">
      <alignment horizontal="right" vertical="center" shrinkToFit="1"/>
    </xf>
    <xf numFmtId="0" fontId="2" fillId="3" borderId="3" xfId="2" applyFont="1" applyFill="1" applyBorder="1" applyAlignment="1" applyProtection="1">
      <alignment vertical="center"/>
    </xf>
    <xf numFmtId="0" fontId="2" fillId="3" borderId="1" xfId="2" applyFont="1" applyFill="1" applyBorder="1" applyAlignment="1" applyProtection="1">
      <alignment vertical="center"/>
    </xf>
    <xf numFmtId="0" fontId="2" fillId="3" borderId="4" xfId="2" applyFont="1" applyFill="1" applyBorder="1" applyAlignment="1" applyProtection="1">
      <alignment vertical="center"/>
    </xf>
    <xf numFmtId="0" fontId="2" fillId="3" borderId="5" xfId="2" applyFont="1" applyFill="1" applyBorder="1" applyAlignment="1" applyProtection="1">
      <alignment vertical="center"/>
    </xf>
    <xf numFmtId="0" fontId="2" fillId="3" borderId="5" xfId="2" applyFont="1" applyFill="1" applyBorder="1" applyAlignment="1" applyProtection="1">
      <alignment horizontal="right" vertical="center"/>
    </xf>
    <xf numFmtId="0" fontId="2" fillId="3" borderId="7" xfId="2" applyFont="1" applyFill="1" applyBorder="1" applyAlignment="1" applyProtection="1">
      <alignment vertical="center"/>
    </xf>
    <xf numFmtId="0" fontId="2" fillId="3" borderId="9" xfId="2" applyFont="1" applyFill="1" applyBorder="1" applyAlignment="1" applyProtection="1">
      <alignment vertical="center"/>
    </xf>
    <xf numFmtId="0" fontId="2" fillId="3" borderId="1" xfId="2" applyFont="1" applyFill="1" applyBorder="1" applyAlignment="1" applyProtection="1">
      <alignment horizontal="right" vertical="center"/>
    </xf>
    <xf numFmtId="0" fontId="2" fillId="3" borderId="26" xfId="2" applyFont="1" applyFill="1" applyBorder="1" applyAlignment="1" applyProtection="1">
      <alignment vertical="center"/>
    </xf>
    <xf numFmtId="0" fontId="2" fillId="3" borderId="27" xfId="2" applyFont="1" applyFill="1" applyBorder="1" applyAlignment="1" applyProtection="1">
      <alignment vertical="center"/>
    </xf>
    <xf numFmtId="0" fontId="2" fillId="3" borderId="27" xfId="2" applyFont="1" applyFill="1" applyBorder="1" applyAlignment="1" applyProtection="1">
      <alignment horizontal="right" vertical="center"/>
    </xf>
    <xf numFmtId="0" fontId="35" fillId="3" borderId="0" xfId="0" applyFont="1" applyFill="1" applyBorder="1" applyAlignment="1">
      <alignment vertical="center"/>
    </xf>
    <xf numFmtId="0" fontId="26" fillId="3" borderId="0" xfId="0" applyFont="1" applyFill="1" applyBorder="1" applyAlignment="1">
      <alignment vertical="top"/>
    </xf>
    <xf numFmtId="183" fontId="27" fillId="3" borderId="0" xfId="0" applyNumberFormat="1" applyFont="1" applyFill="1" applyBorder="1" applyAlignment="1">
      <alignment vertical="center"/>
    </xf>
    <xf numFmtId="0" fontId="2" fillId="3" borderId="10" xfId="2" applyFont="1" applyFill="1" applyBorder="1" applyAlignment="1" applyProtection="1">
      <alignment vertical="center"/>
    </xf>
    <xf numFmtId="0" fontId="2" fillId="3" borderId="10" xfId="2" applyFont="1" applyFill="1" applyBorder="1" applyAlignment="1" applyProtection="1">
      <alignment horizontal="right" vertical="center"/>
    </xf>
    <xf numFmtId="0" fontId="2" fillId="0" borderId="0" xfId="2" applyFont="1" applyFill="1" applyBorder="1" applyAlignment="1" applyProtection="1">
      <alignment horizontal="right" vertical="center"/>
    </xf>
    <xf numFmtId="38" fontId="2" fillId="0" borderId="0" xfId="2" applyNumberFormat="1" applyFont="1" applyAlignment="1" applyProtection="1">
      <alignment vertical="center"/>
    </xf>
    <xf numFmtId="0" fontId="2" fillId="0" borderId="0" xfId="2" applyFont="1" applyBorder="1" applyAlignment="1" applyProtection="1">
      <alignment horizontal="center" vertical="center"/>
    </xf>
    <xf numFmtId="0" fontId="2" fillId="0" borderId="0" xfId="2" applyFont="1" applyFill="1" applyBorder="1" applyAlignment="1" applyProtection="1">
      <alignment horizontal="right" vertical="center"/>
    </xf>
    <xf numFmtId="0" fontId="2" fillId="0" borderId="7" xfId="2" applyFont="1" applyBorder="1" applyAlignment="1" applyProtection="1">
      <alignment vertical="center" wrapText="1"/>
    </xf>
    <xf numFmtId="0" fontId="19" fillId="0" borderId="0" xfId="0" applyFont="1" applyAlignment="1" applyProtection="1">
      <alignment horizontal="center" vertical="center"/>
    </xf>
    <xf numFmtId="0" fontId="0" fillId="0" borderId="0" xfId="0" applyBorder="1" applyAlignment="1" applyProtection="1">
      <alignment horizontal="center" vertical="center"/>
    </xf>
    <xf numFmtId="0" fontId="0" fillId="0" borderId="0" xfId="0" applyFill="1" applyBorder="1" applyAlignment="1" applyProtection="1">
      <alignment vertical="center"/>
    </xf>
    <xf numFmtId="0" fontId="0" fillId="0" borderId="0" xfId="0" applyFill="1" applyBorder="1" applyAlignment="1" applyProtection="1">
      <alignment horizontal="center" vertical="center"/>
    </xf>
    <xf numFmtId="0" fontId="0" fillId="0" borderId="7" xfId="0" applyBorder="1" applyAlignment="1" applyProtection="1">
      <alignment vertical="center"/>
    </xf>
    <xf numFmtId="0" fontId="0" fillId="0" borderId="0" xfId="0" applyBorder="1" applyAlignment="1" applyProtection="1">
      <alignment vertical="center"/>
    </xf>
    <xf numFmtId="0" fontId="0" fillId="0" borderId="8" xfId="0" applyBorder="1" applyAlignment="1" applyProtection="1">
      <alignment vertical="center"/>
    </xf>
    <xf numFmtId="0" fontId="6" fillId="0" borderId="9" xfId="0" applyFont="1" applyBorder="1" applyAlignment="1" applyProtection="1">
      <alignment vertical="center" wrapText="1"/>
    </xf>
    <xf numFmtId="0" fontId="6" fillId="0" borderId="10" xfId="0" applyFont="1" applyBorder="1" applyAlignment="1" applyProtection="1">
      <alignment vertical="center" wrapText="1"/>
    </xf>
    <xf numFmtId="0" fontId="0" fillId="0" borderId="0" xfId="0" applyAlignment="1" applyProtection="1">
      <alignment vertical="center"/>
    </xf>
    <xf numFmtId="0" fontId="34" fillId="0" borderId="7" xfId="0" applyFont="1" applyBorder="1" applyAlignment="1" applyProtection="1">
      <alignment horizontal="left" vertical="center" wrapText="1"/>
    </xf>
    <xf numFmtId="0" fontId="26" fillId="0" borderId="9" xfId="0" applyFont="1" applyBorder="1" applyAlignment="1" applyProtection="1">
      <alignment horizontal="left" vertical="center" wrapText="1"/>
    </xf>
    <xf numFmtId="0" fontId="41" fillId="3" borderId="0" xfId="0" applyFont="1" applyFill="1" applyBorder="1" applyAlignment="1" applyProtection="1">
      <alignment vertical="center"/>
    </xf>
    <xf numFmtId="0" fontId="34" fillId="3" borderId="0" xfId="0" applyFont="1" applyFill="1" applyBorder="1" applyAlignment="1" applyProtection="1">
      <alignment vertical="center"/>
    </xf>
    <xf numFmtId="0" fontId="35" fillId="3" borderId="0" xfId="0" applyFont="1" applyFill="1" applyBorder="1" applyAlignment="1" applyProtection="1">
      <alignment vertical="center"/>
    </xf>
    <xf numFmtId="185" fontId="34" fillId="0" borderId="0" xfId="0" applyNumberFormat="1" applyFont="1" applyBorder="1" applyAlignment="1" applyProtection="1">
      <alignment vertical="center"/>
    </xf>
    <xf numFmtId="0" fontId="26" fillId="3" borderId="0" xfId="0" applyFont="1" applyFill="1" applyAlignment="1" applyProtection="1">
      <alignment vertical="top"/>
    </xf>
    <xf numFmtId="183" fontId="27" fillId="3" borderId="0" xfId="0" applyNumberFormat="1" applyFont="1" applyFill="1" applyAlignment="1" applyProtection="1">
      <alignment vertical="center"/>
    </xf>
    <xf numFmtId="0" fontId="0" fillId="0" borderId="0" xfId="0" applyBorder="1" applyAlignment="1" applyProtection="1">
      <alignment horizontal="right" vertical="center" shrinkToFit="1"/>
    </xf>
    <xf numFmtId="178" fontId="31" fillId="0" borderId="0" xfId="0" applyNumberFormat="1" applyFont="1" applyBorder="1" applyAlignment="1" applyProtection="1">
      <alignment horizontal="center" vertical="center" shrinkToFit="1"/>
    </xf>
    <xf numFmtId="0" fontId="26" fillId="3" borderId="0" xfId="0" applyFont="1" applyFill="1" applyBorder="1" applyAlignment="1" applyProtection="1">
      <alignment vertical="center"/>
    </xf>
    <xf numFmtId="0" fontId="2" fillId="0" borderId="0" xfId="2" applyFont="1" applyFill="1" applyAlignment="1" applyProtection="1">
      <alignment horizontal="left" vertical="center"/>
      <protection locked="0"/>
    </xf>
    <xf numFmtId="1" fontId="2" fillId="0" borderId="0" xfId="2" applyNumberFormat="1" applyFont="1" applyFill="1" applyBorder="1" applyAlignment="1" applyProtection="1">
      <alignment horizontal="left" vertical="center"/>
      <protection locked="0"/>
    </xf>
    <xf numFmtId="0" fontId="2" fillId="0" borderId="0" xfId="2" applyFont="1" applyFill="1" applyBorder="1" applyAlignment="1" applyProtection="1">
      <alignment horizontal="right" vertical="center"/>
      <protection locked="0"/>
    </xf>
    <xf numFmtId="0" fontId="2" fillId="0" borderId="0" xfId="2" applyFont="1" applyFill="1" applyAlignment="1" applyProtection="1">
      <alignment horizontal="right" vertical="center"/>
      <protection locked="0"/>
    </xf>
    <xf numFmtId="0" fontId="2" fillId="0" borderId="0" xfId="2" applyFont="1" applyFill="1" applyBorder="1" applyAlignment="1" applyProtection="1">
      <alignment vertical="center"/>
      <protection locked="0"/>
    </xf>
    <xf numFmtId="0" fontId="11" fillId="0" borderId="0" xfId="0" applyFont="1" applyFill="1" applyBorder="1" applyAlignment="1" applyProtection="1">
      <alignment horizontal="distributed" vertical="center"/>
      <protection locked="0"/>
    </xf>
    <xf numFmtId="0" fontId="2" fillId="0" borderId="0" xfId="2" applyFont="1" applyFill="1" applyBorder="1" applyAlignment="1" applyProtection="1">
      <alignment horizontal="left" vertical="center"/>
      <protection locked="0"/>
    </xf>
    <xf numFmtId="1" fontId="2" fillId="0" borderId="0" xfId="2" applyNumberFormat="1" applyFont="1" applyFill="1" applyBorder="1" applyAlignment="1" applyProtection="1">
      <alignment horizontal="right" vertical="center"/>
      <protection locked="0"/>
    </xf>
    <xf numFmtId="0" fontId="0" fillId="0" borderId="0" xfId="0" applyFill="1" applyBorder="1" applyAlignment="1" applyProtection="1">
      <alignment vertical="center"/>
      <protection locked="0"/>
    </xf>
    <xf numFmtId="0" fontId="2" fillId="0" borderId="0" xfId="2" applyFont="1" applyFill="1" applyBorder="1" applyAlignment="1" applyProtection="1">
      <alignment horizontal="center" vertical="center"/>
      <protection locked="0"/>
    </xf>
    <xf numFmtId="0" fontId="0" fillId="0" borderId="0" xfId="0" applyFill="1" applyBorder="1" applyAlignment="1" applyProtection="1">
      <alignment horizontal="center" vertical="center"/>
      <protection locked="0"/>
    </xf>
    <xf numFmtId="0" fontId="2" fillId="0" borderId="0" xfId="2" applyFont="1" applyFill="1" applyBorder="1" applyAlignment="1" applyProtection="1">
      <alignment horizontal="center" vertical="center" shrinkToFit="1"/>
      <protection locked="0"/>
    </xf>
    <xf numFmtId="176" fontId="10" fillId="0" borderId="0" xfId="2" applyNumberFormat="1" applyFont="1" applyFill="1" applyBorder="1" applyAlignment="1" applyProtection="1">
      <alignment horizontal="center" vertical="center"/>
      <protection locked="0"/>
    </xf>
    <xf numFmtId="0" fontId="2" fillId="0" borderId="0" xfId="2" applyFont="1" applyFill="1" applyBorder="1" applyAlignment="1" applyProtection="1">
      <alignment vertical="center" shrinkToFit="1"/>
      <protection locked="0"/>
    </xf>
    <xf numFmtId="0" fontId="8" fillId="0" borderId="0" xfId="0" applyFont="1" applyFill="1" applyAlignment="1" applyProtection="1">
      <alignment vertical="center"/>
      <protection locked="0"/>
    </xf>
    <xf numFmtId="9" fontId="2" fillId="0" borderId="0" xfId="3" applyFont="1" applyFill="1" applyBorder="1" applyAlignment="1" applyProtection="1">
      <alignment vertical="center" wrapText="1"/>
      <protection locked="0"/>
    </xf>
    <xf numFmtId="9" fontId="2" fillId="0" borderId="0" xfId="3" applyFont="1" applyFill="1" applyBorder="1" applyAlignment="1" applyProtection="1">
      <alignment vertical="center"/>
      <protection locked="0"/>
    </xf>
    <xf numFmtId="9" fontId="9" fillId="0" borderId="0" xfId="3" applyFont="1" applyFill="1" applyBorder="1" applyAlignment="1" applyProtection="1">
      <alignment vertical="center"/>
      <protection locked="0"/>
    </xf>
    <xf numFmtId="0" fontId="9" fillId="0" borderId="0" xfId="2" applyFont="1" applyFill="1" applyBorder="1" applyAlignment="1" applyProtection="1">
      <alignment vertical="center" shrinkToFit="1"/>
      <protection locked="0"/>
    </xf>
    <xf numFmtId="9" fontId="14" fillId="0" borderId="0" xfId="3" applyFont="1" applyFill="1" applyBorder="1" applyAlignment="1" applyProtection="1">
      <alignment vertical="center"/>
      <protection locked="0"/>
    </xf>
    <xf numFmtId="3" fontId="7" fillId="0" borderId="0" xfId="2" applyNumberFormat="1" applyFont="1" applyFill="1" applyBorder="1" applyAlignment="1" applyProtection="1">
      <alignment horizontal="center" vertical="center" shrinkToFit="1"/>
      <protection locked="0"/>
    </xf>
    <xf numFmtId="0" fontId="2" fillId="0" borderId="0" xfId="2" applyFont="1" applyFill="1" applyAlignment="1" applyProtection="1">
      <alignment vertical="center"/>
      <protection locked="0"/>
    </xf>
    <xf numFmtId="0" fontId="14" fillId="0" borderId="0" xfId="2" applyFont="1" applyAlignment="1" applyProtection="1">
      <alignment vertical="center"/>
    </xf>
    <xf numFmtId="0" fontId="2" fillId="0" borderId="10" xfId="2" applyFont="1" applyFill="1" applyBorder="1" applyAlignment="1" applyProtection="1">
      <alignment horizontal="right" vertical="center"/>
    </xf>
    <xf numFmtId="0" fontId="2" fillId="0" borderId="0" xfId="2" applyFont="1" applyFill="1" applyBorder="1" applyAlignment="1" applyProtection="1">
      <alignment horizontal="right" vertical="center"/>
    </xf>
    <xf numFmtId="0" fontId="2" fillId="0" borderId="8" xfId="2" applyFont="1" applyFill="1" applyBorder="1" applyAlignment="1" applyProtection="1">
      <alignment horizontal="right" vertical="center"/>
    </xf>
    <xf numFmtId="0" fontId="19" fillId="0" borderId="0" xfId="0" applyFont="1" applyFill="1" applyAlignment="1" applyProtection="1">
      <alignment horizontal="center" vertical="center"/>
    </xf>
    <xf numFmtId="0" fontId="12" fillId="0" borderId="0" xfId="2" applyFont="1" applyFill="1" applyAlignment="1" applyProtection="1">
      <alignment horizontal="center" vertical="center"/>
    </xf>
    <xf numFmtId="0" fontId="13" fillId="0" borderId="0" xfId="2" applyFont="1" applyFill="1" applyAlignment="1" applyProtection="1">
      <alignment horizontal="left" vertical="center"/>
    </xf>
    <xf numFmtId="0" fontId="13" fillId="0" borderId="0" xfId="2" applyFont="1" applyFill="1" applyAlignment="1" applyProtection="1">
      <alignment horizontal="center" vertical="center"/>
    </xf>
    <xf numFmtId="0" fontId="14" fillId="0" borderId="0" xfId="2" applyFont="1" applyFill="1" applyBorder="1" applyAlignment="1" applyProtection="1">
      <alignment horizontal="distributed" vertical="center"/>
    </xf>
    <xf numFmtId="0" fontId="14" fillId="0" borderId="0" xfId="2" applyFont="1" applyFill="1" applyBorder="1" applyAlignment="1" applyProtection="1">
      <alignment vertical="center"/>
    </xf>
    <xf numFmtId="0" fontId="2" fillId="0" borderId="3" xfId="2" applyFont="1" applyFill="1" applyBorder="1" applyAlignment="1" applyProtection="1">
      <alignment vertical="center"/>
    </xf>
    <xf numFmtId="0" fontId="2" fillId="0" borderId="4" xfId="2" applyFont="1" applyFill="1" applyBorder="1" applyAlignment="1" applyProtection="1">
      <alignment vertical="center"/>
    </xf>
    <xf numFmtId="0" fontId="2" fillId="0" borderId="5" xfId="2" applyFont="1" applyFill="1" applyBorder="1" applyAlignment="1" applyProtection="1">
      <alignment vertical="center"/>
    </xf>
    <xf numFmtId="0" fontId="2" fillId="0" borderId="5" xfId="2" applyFont="1" applyFill="1" applyBorder="1" applyAlignment="1" applyProtection="1">
      <alignment horizontal="right" vertical="center"/>
    </xf>
    <xf numFmtId="0" fontId="2" fillId="0" borderId="7" xfId="2" applyFont="1" applyFill="1" applyBorder="1" applyAlignment="1" applyProtection="1">
      <alignment vertical="center"/>
    </xf>
    <xf numFmtId="0" fontId="2" fillId="0" borderId="9" xfId="2" applyFont="1" applyFill="1" applyBorder="1" applyAlignment="1" applyProtection="1">
      <alignment vertical="center"/>
    </xf>
    <xf numFmtId="0" fontId="2" fillId="0" borderId="1" xfId="2" applyFont="1" applyFill="1" applyBorder="1" applyAlignment="1" applyProtection="1">
      <alignment horizontal="right" vertical="center"/>
    </xf>
    <xf numFmtId="0" fontId="2" fillId="0" borderId="26" xfId="2" applyFont="1" applyFill="1" applyBorder="1" applyAlignment="1" applyProtection="1">
      <alignment vertical="center"/>
    </xf>
    <xf numFmtId="0" fontId="2" fillId="0" borderId="27" xfId="2" applyFont="1" applyFill="1" applyBorder="1" applyAlignment="1" applyProtection="1">
      <alignment horizontal="right" vertical="center"/>
    </xf>
    <xf numFmtId="0" fontId="10" fillId="0" borderId="0" xfId="2" applyFont="1" applyFill="1" applyAlignment="1" applyProtection="1">
      <alignment vertical="center"/>
    </xf>
    <xf numFmtId="0" fontId="2" fillId="0" borderId="2" xfId="2" applyFont="1" applyFill="1" applyBorder="1" applyAlignment="1" applyProtection="1">
      <alignment horizontal="right" vertical="center"/>
    </xf>
    <xf numFmtId="0" fontId="2" fillId="0" borderId="6" xfId="2" applyFont="1" applyFill="1" applyBorder="1" applyAlignment="1" applyProtection="1">
      <alignment horizontal="right" vertical="center"/>
    </xf>
    <xf numFmtId="0" fontId="5" fillId="0" borderId="40" xfId="2" applyFont="1" applyFill="1" applyBorder="1" applyAlignment="1" applyProtection="1">
      <alignment horizontal="center" vertical="center" textRotation="255" wrapText="1"/>
    </xf>
    <xf numFmtId="0" fontId="5" fillId="0" borderId="29" xfId="2" applyFont="1" applyFill="1" applyBorder="1" applyAlignment="1" applyProtection="1">
      <alignment horizontal="center" vertical="center" textRotation="255" wrapText="1"/>
    </xf>
    <xf numFmtId="0" fontId="2" fillId="0" borderId="96" xfId="2" applyFont="1" applyFill="1" applyBorder="1" applyAlignment="1" applyProtection="1">
      <alignment horizontal="left" vertical="center"/>
    </xf>
    <xf numFmtId="0" fontId="2" fillId="0" borderId="97" xfId="2" applyFont="1" applyFill="1" applyBorder="1" applyAlignment="1" applyProtection="1">
      <alignment horizontal="left" vertical="center"/>
    </xf>
    <xf numFmtId="0" fontId="2" fillId="0" borderId="97" xfId="2" applyFont="1" applyFill="1" applyBorder="1" applyAlignment="1" applyProtection="1">
      <alignment horizontal="right" vertical="center"/>
    </xf>
    <xf numFmtId="0" fontId="15" fillId="0" borderId="0" xfId="2" applyFont="1" applyFill="1" applyAlignment="1" applyProtection="1">
      <alignment vertical="center"/>
    </xf>
    <xf numFmtId="0" fontId="12" fillId="0" borderId="0" xfId="2" applyFont="1" applyFill="1" applyAlignment="1" applyProtection="1">
      <alignment vertical="center"/>
    </xf>
    <xf numFmtId="0" fontId="2" fillId="0" borderId="53" xfId="2" applyFont="1" applyFill="1" applyBorder="1" applyAlignment="1" applyProtection="1">
      <alignment vertical="center"/>
    </xf>
    <xf numFmtId="0" fontId="2" fillId="0" borderId="54" xfId="2" applyFont="1" applyFill="1" applyBorder="1" applyAlignment="1" applyProtection="1">
      <alignment vertical="center"/>
    </xf>
    <xf numFmtId="0" fontId="15" fillId="0" borderId="54" xfId="2" applyFont="1" applyFill="1" applyBorder="1" applyAlignment="1" applyProtection="1">
      <alignment vertical="center"/>
    </xf>
    <xf numFmtId="0" fontId="15" fillId="0" borderId="55" xfId="2" applyFont="1" applyFill="1" applyBorder="1" applyAlignment="1" applyProtection="1">
      <alignment vertical="center"/>
    </xf>
    <xf numFmtId="0" fontId="26" fillId="0" borderId="56" xfId="2" applyFont="1" applyFill="1" applyBorder="1" applyAlignment="1" applyProtection="1">
      <alignment vertical="center"/>
    </xf>
    <xf numFmtId="0" fontId="26" fillId="0" borderId="0" xfId="2" applyFont="1" applyFill="1" applyBorder="1" applyAlignment="1" applyProtection="1">
      <alignment vertical="center"/>
    </xf>
    <xf numFmtId="0" fontId="41" fillId="0" borderId="0" xfId="2" applyFont="1" applyFill="1" applyBorder="1" applyAlignment="1" applyProtection="1">
      <alignment vertical="center"/>
    </xf>
    <xf numFmtId="0" fontId="41" fillId="0" borderId="0" xfId="0" applyFont="1" applyFill="1" applyBorder="1" applyAlignment="1" applyProtection="1">
      <alignment vertical="center"/>
    </xf>
    <xf numFmtId="0" fontId="34" fillId="0" borderId="0" xfId="0" applyFont="1" applyFill="1" applyBorder="1" applyAlignment="1" applyProtection="1">
      <alignment vertical="center"/>
    </xf>
    <xf numFmtId="0" fontId="35" fillId="0" borderId="0" xfId="0" applyFont="1" applyFill="1" applyBorder="1" applyAlignment="1" applyProtection="1">
      <alignment vertical="center"/>
    </xf>
    <xf numFmtId="0" fontId="34" fillId="0" borderId="57" xfId="2" applyFont="1" applyFill="1" applyBorder="1" applyAlignment="1" applyProtection="1">
      <alignment vertical="center"/>
    </xf>
    <xf numFmtId="0" fontId="26" fillId="0" borderId="0" xfId="2" applyFont="1" applyFill="1" applyAlignment="1" applyProtection="1">
      <alignment vertical="center"/>
    </xf>
    <xf numFmtId="185" fontId="34" fillId="0" borderId="0" xfId="0" applyNumberFormat="1" applyFont="1" applyFill="1" applyBorder="1" applyAlignment="1" applyProtection="1">
      <alignment vertical="center"/>
    </xf>
    <xf numFmtId="0" fontId="27" fillId="0" borderId="0" xfId="2" applyFont="1" applyFill="1" applyAlignment="1" applyProtection="1">
      <alignment vertical="center"/>
    </xf>
    <xf numFmtId="0" fontId="24" fillId="0" borderId="0" xfId="2" applyFont="1" applyFill="1" applyAlignment="1" applyProtection="1">
      <alignment vertical="center"/>
    </xf>
    <xf numFmtId="38" fontId="26" fillId="0" borderId="0" xfId="1" applyFont="1" applyFill="1" applyBorder="1" applyAlignment="1" applyProtection="1">
      <alignment vertical="top"/>
    </xf>
    <xf numFmtId="0" fontId="26" fillId="0" borderId="0" xfId="0" applyFont="1" applyFill="1" applyAlignment="1" applyProtection="1">
      <alignment vertical="top"/>
    </xf>
    <xf numFmtId="183" fontId="27" fillId="0" borderId="0" xfId="0" applyNumberFormat="1" applyFont="1" applyFill="1" applyAlignment="1" applyProtection="1">
      <alignment vertical="center"/>
    </xf>
    <xf numFmtId="0" fontId="26" fillId="0" borderId="57" xfId="2" applyFont="1" applyFill="1" applyBorder="1" applyAlignment="1" applyProtection="1">
      <alignment vertical="center"/>
    </xf>
    <xf numFmtId="0" fontId="27" fillId="0" borderId="0" xfId="2" applyFont="1" applyFill="1" applyProtection="1"/>
    <xf numFmtId="0" fontId="24" fillId="0" borderId="0" xfId="2" applyFont="1" applyFill="1" applyProtection="1"/>
    <xf numFmtId="0" fontId="26" fillId="0" borderId="0" xfId="2" applyFont="1" applyFill="1" applyProtection="1"/>
    <xf numFmtId="0" fontId="2" fillId="0" borderId="0" xfId="2" applyFill="1" applyProtection="1"/>
    <xf numFmtId="0" fontId="25" fillId="0" borderId="0" xfId="2" applyFont="1" applyFill="1" applyProtection="1"/>
    <xf numFmtId="0" fontId="2" fillId="0" borderId="0" xfId="2" applyFont="1" applyFill="1" applyProtection="1"/>
    <xf numFmtId="0" fontId="36" fillId="0" borderId="8" xfId="0" applyFont="1" applyFill="1" applyBorder="1" applyAlignment="1" applyProtection="1">
      <alignment horizontal="right" vertical="center" shrinkToFit="1"/>
    </xf>
    <xf numFmtId="0" fontId="0" fillId="0" borderId="0" xfId="0" applyFill="1" applyAlignment="1" applyProtection="1">
      <alignment vertical="center"/>
    </xf>
    <xf numFmtId="0" fontId="2" fillId="0" borderId="56" xfId="2" applyFont="1" applyFill="1" applyBorder="1" applyAlignment="1" applyProtection="1">
      <alignment vertical="center"/>
    </xf>
    <xf numFmtId="0" fontId="26" fillId="0" borderId="0" xfId="0" applyFont="1" applyFill="1" applyBorder="1" applyAlignment="1" applyProtection="1">
      <alignment vertical="center"/>
    </xf>
    <xf numFmtId="0" fontId="26" fillId="0" borderId="56" xfId="2" applyFont="1" applyFill="1" applyBorder="1" applyAlignment="1" applyProtection="1">
      <alignment vertical="top" wrapText="1"/>
    </xf>
    <xf numFmtId="0" fontId="26" fillId="0" borderId="58" xfId="2" applyFont="1" applyFill="1" applyBorder="1" applyAlignment="1" applyProtection="1">
      <alignment vertical="top" wrapText="1"/>
    </xf>
    <xf numFmtId="0" fontId="2" fillId="0" borderId="0" xfId="2" applyFont="1" applyFill="1" applyBorder="1" applyAlignment="1" applyProtection="1">
      <alignment horizontal="right" vertical="center"/>
    </xf>
    <xf numFmtId="0" fontId="2" fillId="0" borderId="8" xfId="2" applyFont="1" applyFill="1" applyBorder="1" applyAlignment="1" applyProtection="1">
      <alignment horizontal="right" vertical="center"/>
    </xf>
    <xf numFmtId="38" fontId="2" fillId="0" borderId="0" xfId="2" applyNumberFormat="1" applyFont="1" applyFill="1" applyAlignment="1" applyProtection="1">
      <alignment vertical="center"/>
    </xf>
    <xf numFmtId="0" fontId="0" fillId="0" borderId="0" xfId="0" applyFill="1" applyAlignment="1" applyProtection="1">
      <alignment vertical="center"/>
    </xf>
    <xf numFmtId="0" fontId="26" fillId="0" borderId="0" xfId="2" applyFont="1" applyFill="1" applyBorder="1" applyAlignment="1" applyProtection="1">
      <alignment horizontal="left" vertical="center" wrapText="1"/>
    </xf>
    <xf numFmtId="0" fontId="2" fillId="0" borderId="0" xfId="2" applyFont="1" applyFill="1" applyBorder="1" applyAlignment="1" applyProtection="1">
      <alignment horizontal="center" vertical="center"/>
    </xf>
    <xf numFmtId="0" fontId="0" fillId="0" borderId="0" xfId="0" applyFill="1" applyBorder="1" applyAlignment="1" applyProtection="1">
      <alignment horizontal="center" vertical="center"/>
    </xf>
    <xf numFmtId="0" fontId="2" fillId="0" borderId="39" xfId="2" applyFont="1" applyFill="1" applyBorder="1" applyAlignment="1" applyProtection="1">
      <alignment vertical="center" wrapText="1"/>
    </xf>
    <xf numFmtId="0" fontId="2" fillId="0" borderId="40" xfId="2" applyFont="1" applyFill="1" applyBorder="1" applyAlignment="1" applyProtection="1">
      <alignment vertical="center" wrapText="1"/>
    </xf>
    <xf numFmtId="0" fontId="2" fillId="0" borderId="7" xfId="2" applyFont="1" applyFill="1" applyBorder="1" applyAlignment="1" applyProtection="1">
      <alignment vertical="center" wrapText="1"/>
    </xf>
    <xf numFmtId="0" fontId="34" fillId="0" borderId="7" xfId="0" applyFont="1" applyFill="1" applyBorder="1" applyAlignment="1" applyProtection="1">
      <alignment horizontal="left" vertical="center" wrapText="1"/>
    </xf>
    <xf numFmtId="0" fontId="26" fillId="0" borderId="9" xfId="0" applyFont="1" applyFill="1" applyBorder="1" applyAlignment="1" applyProtection="1">
      <alignment horizontal="left" vertical="center" wrapText="1"/>
    </xf>
    <xf numFmtId="0" fontId="26" fillId="0" borderId="0" xfId="0" applyFont="1" applyFill="1" applyBorder="1" applyAlignment="1" applyProtection="1">
      <alignment vertical="top"/>
    </xf>
    <xf numFmtId="183" fontId="27" fillId="0" borderId="0" xfId="0" applyNumberFormat="1" applyFont="1" applyFill="1" applyBorder="1" applyAlignment="1" applyProtection="1">
      <alignment vertical="center"/>
    </xf>
    <xf numFmtId="0" fontId="26" fillId="0" borderId="0" xfId="2" applyFont="1" applyFill="1" applyBorder="1" applyAlignment="1" applyProtection="1">
      <alignment horizontal="center" vertical="center"/>
    </xf>
    <xf numFmtId="0" fontId="0" fillId="0" borderId="0" xfId="0" applyFill="1" applyBorder="1" applyAlignment="1" applyProtection="1">
      <alignment horizontal="right" vertical="center" shrinkToFit="1"/>
    </xf>
    <xf numFmtId="178" fontId="31" fillId="0" borderId="0" xfId="0" applyNumberFormat="1" applyFont="1" applyFill="1" applyBorder="1" applyAlignment="1" applyProtection="1">
      <alignment horizontal="center" vertical="center" shrinkToFit="1"/>
    </xf>
    <xf numFmtId="0" fontId="36" fillId="0" borderId="9" xfId="0" applyFont="1" applyFill="1" applyBorder="1" applyAlignment="1" applyProtection="1">
      <alignment horizontal="left" vertical="center" wrapText="1"/>
    </xf>
    <xf numFmtId="0" fontId="34" fillId="0" borderId="9" xfId="0" applyFont="1" applyFill="1" applyBorder="1" applyAlignment="1" applyProtection="1">
      <alignment horizontal="left" vertical="center" shrinkToFit="1"/>
    </xf>
    <xf numFmtId="0" fontId="34" fillId="0" borderId="45" xfId="0" applyFont="1" applyFill="1" applyBorder="1" applyAlignment="1" applyProtection="1">
      <alignment horizontal="left" vertical="center" shrinkToFit="1"/>
    </xf>
    <xf numFmtId="0" fontId="14" fillId="0" borderId="0" xfId="2" applyFont="1" applyFill="1" applyAlignment="1" applyProtection="1">
      <alignment vertical="center"/>
    </xf>
    <xf numFmtId="0" fontId="34" fillId="0" borderId="9" xfId="0" applyFont="1" applyFill="1" applyBorder="1" applyAlignment="1" applyProtection="1">
      <alignment horizontal="left" vertical="center"/>
    </xf>
    <xf numFmtId="0" fontId="19" fillId="0" borderId="0" xfId="0" applyFont="1" applyFill="1" applyAlignment="1" applyProtection="1">
      <alignment horizontal="center" vertical="center"/>
      <protection locked="0"/>
    </xf>
    <xf numFmtId="0" fontId="12" fillId="0" borderId="0" xfId="2" applyFont="1" applyFill="1" applyAlignment="1" applyProtection="1">
      <alignment horizontal="center" vertical="center"/>
      <protection locked="0"/>
    </xf>
    <xf numFmtId="0" fontId="13" fillId="0" borderId="0" xfId="2" applyFont="1" applyFill="1" applyAlignment="1" applyProtection="1">
      <alignment horizontal="left" vertical="center"/>
      <protection locked="0"/>
    </xf>
    <xf numFmtId="0" fontId="13" fillId="0" borderId="0" xfId="2" applyFont="1" applyFill="1" applyAlignment="1" applyProtection="1">
      <alignment horizontal="center" vertical="center"/>
      <protection locked="0"/>
    </xf>
    <xf numFmtId="0" fontId="14" fillId="0" borderId="0" xfId="2" applyFont="1" applyFill="1" applyBorder="1" applyAlignment="1" applyProtection="1">
      <alignment horizontal="distributed" vertical="center"/>
      <protection locked="0"/>
    </xf>
    <xf numFmtId="0" fontId="14" fillId="0" borderId="0" xfId="2" applyFont="1" applyFill="1" applyBorder="1" applyAlignment="1" applyProtection="1">
      <alignment vertical="center"/>
      <protection locked="0"/>
    </xf>
    <xf numFmtId="0" fontId="2" fillId="0" borderId="7" xfId="2" applyFont="1" applyFill="1" applyBorder="1" applyAlignment="1" applyProtection="1">
      <alignment vertical="center"/>
      <protection locked="0"/>
    </xf>
    <xf numFmtId="0" fontId="2" fillId="0" borderId="9" xfId="2" applyFont="1" applyFill="1" applyBorder="1" applyAlignment="1" applyProtection="1">
      <alignment vertical="center"/>
      <protection locked="0"/>
    </xf>
    <xf numFmtId="0" fontId="2" fillId="0" borderId="2" xfId="2" applyFont="1" applyFill="1" applyBorder="1" applyAlignment="1" applyProtection="1">
      <alignment horizontal="right" vertical="center"/>
      <protection locked="0"/>
    </xf>
    <xf numFmtId="0" fontId="2" fillId="0" borderId="6" xfId="2" applyFont="1" applyFill="1" applyBorder="1" applyAlignment="1" applyProtection="1">
      <alignment horizontal="right" vertical="center"/>
      <protection locked="0"/>
    </xf>
    <xf numFmtId="38" fontId="2" fillId="0" borderId="0" xfId="2" applyNumberFormat="1" applyFont="1" applyFill="1" applyAlignment="1" applyProtection="1">
      <alignment vertical="center"/>
      <protection locked="0"/>
    </xf>
    <xf numFmtId="0" fontId="0" fillId="0" borderId="0" xfId="0" applyFill="1" applyAlignment="1" applyProtection="1">
      <alignment vertical="center"/>
      <protection locked="0"/>
    </xf>
    <xf numFmtId="0" fontId="34" fillId="0" borderId="9" xfId="0" applyFont="1" applyFill="1" applyBorder="1" applyAlignment="1" applyProtection="1">
      <alignment horizontal="left" vertical="center"/>
      <protection locked="0"/>
    </xf>
    <xf numFmtId="0" fontId="5" fillId="0" borderId="29" xfId="2" applyFont="1" applyFill="1" applyBorder="1" applyAlignment="1" applyProtection="1">
      <alignment horizontal="center" vertical="center" textRotation="255" wrapText="1"/>
      <protection locked="0"/>
    </xf>
    <xf numFmtId="0" fontId="2" fillId="0" borderId="8" xfId="2" applyFont="1" applyFill="1" applyBorder="1" applyAlignment="1" applyProtection="1">
      <alignment horizontal="right" vertical="center"/>
      <protection locked="0"/>
    </xf>
    <xf numFmtId="0" fontId="2" fillId="0" borderId="97" xfId="2" applyFont="1" applyFill="1" applyBorder="1" applyAlignment="1" applyProtection="1">
      <alignment horizontal="left" vertical="center"/>
      <protection locked="0"/>
    </xf>
    <xf numFmtId="0" fontId="2" fillId="0" borderId="97" xfId="2" applyFont="1" applyFill="1" applyBorder="1" applyAlignment="1" applyProtection="1">
      <alignment horizontal="right" vertical="center"/>
      <protection locked="0"/>
    </xf>
    <xf numFmtId="0" fontId="14" fillId="0" borderId="0" xfId="2" applyFont="1" applyFill="1" applyAlignment="1" applyProtection="1">
      <alignment vertical="center"/>
      <protection locked="0"/>
    </xf>
    <xf numFmtId="0" fontId="15" fillId="0" borderId="0" xfId="2" applyFont="1" applyFill="1" applyAlignment="1" applyProtection="1">
      <alignment vertical="center"/>
      <protection locked="0"/>
    </xf>
    <xf numFmtId="0" fontId="12" fillId="0" borderId="0" xfId="2" applyFont="1" applyFill="1" applyAlignment="1" applyProtection="1">
      <alignment vertical="center"/>
      <protection locked="0"/>
    </xf>
    <xf numFmtId="0" fontId="2" fillId="0" borderId="53" xfId="2" applyFont="1" applyFill="1" applyBorder="1" applyAlignment="1" applyProtection="1">
      <alignment vertical="center"/>
      <protection locked="0"/>
    </xf>
    <xf numFmtId="0" fontId="2" fillId="0" borderId="54" xfId="2" applyFont="1" applyFill="1" applyBorder="1" applyAlignment="1" applyProtection="1">
      <alignment vertical="center"/>
      <protection locked="0"/>
    </xf>
    <xf numFmtId="0" fontId="15" fillId="0" borderId="54" xfId="2" applyFont="1" applyFill="1" applyBorder="1" applyAlignment="1" applyProtection="1">
      <alignment vertical="center"/>
      <protection locked="0"/>
    </xf>
    <xf numFmtId="0" fontId="15" fillId="0" borderId="55" xfId="2" applyFont="1" applyFill="1" applyBorder="1" applyAlignment="1" applyProtection="1">
      <alignment vertical="center"/>
      <protection locked="0"/>
    </xf>
    <xf numFmtId="0" fontId="26" fillId="0" borderId="56" xfId="2" applyFont="1" applyFill="1" applyBorder="1" applyAlignment="1" applyProtection="1">
      <alignment vertical="center"/>
      <protection locked="0"/>
    </xf>
    <xf numFmtId="0" fontId="26" fillId="0" borderId="0" xfId="2" applyFont="1" applyFill="1" applyBorder="1" applyAlignment="1" applyProtection="1">
      <alignment vertical="center"/>
      <protection locked="0"/>
    </xf>
    <xf numFmtId="0" fontId="41" fillId="0" borderId="0" xfId="2" applyFont="1" applyFill="1" applyBorder="1" applyAlignment="1" applyProtection="1">
      <alignment vertical="center"/>
      <protection locked="0"/>
    </xf>
    <xf numFmtId="0" fontId="41" fillId="0" borderId="0" xfId="0" applyFont="1" applyFill="1" applyBorder="1" applyAlignment="1" applyProtection="1">
      <alignment vertical="center"/>
      <protection locked="0"/>
    </xf>
    <xf numFmtId="0" fontId="34" fillId="0" borderId="0" xfId="0" applyFont="1" applyFill="1" applyBorder="1" applyAlignment="1" applyProtection="1">
      <alignment vertical="center"/>
      <protection locked="0"/>
    </xf>
    <xf numFmtId="0" fontId="35" fillId="0" borderId="0" xfId="0" applyFont="1" applyFill="1" applyBorder="1" applyAlignment="1" applyProtection="1">
      <alignment vertical="center"/>
      <protection locked="0"/>
    </xf>
    <xf numFmtId="0" fontId="34" fillId="0" borderId="57" xfId="2" applyFont="1" applyFill="1" applyBorder="1" applyAlignment="1" applyProtection="1">
      <alignment vertical="center"/>
      <protection locked="0"/>
    </xf>
    <xf numFmtId="0" fontId="26" fillId="0" borderId="0" xfId="2" applyFont="1" applyFill="1" applyAlignment="1" applyProtection="1">
      <alignment vertical="center"/>
      <protection locked="0"/>
    </xf>
    <xf numFmtId="185" fontId="34" fillId="0" borderId="0" xfId="0" applyNumberFormat="1" applyFont="1" applyFill="1" applyBorder="1" applyAlignment="1" applyProtection="1">
      <alignment vertical="center"/>
      <protection locked="0"/>
    </xf>
    <xf numFmtId="0" fontId="27" fillId="0" borderId="0" xfId="2" applyFont="1" applyFill="1" applyAlignment="1" applyProtection="1">
      <alignment vertical="center"/>
      <protection locked="0"/>
    </xf>
    <xf numFmtId="0" fontId="24" fillId="0" borderId="0" xfId="2" applyFont="1" applyFill="1" applyAlignment="1" applyProtection="1">
      <alignment vertical="center"/>
      <protection locked="0"/>
    </xf>
    <xf numFmtId="38" fontId="26" fillId="0" borderId="0" xfId="1" applyFont="1" applyFill="1" applyBorder="1" applyAlignment="1" applyProtection="1">
      <alignment vertical="top"/>
      <protection locked="0"/>
    </xf>
    <xf numFmtId="0" fontId="26" fillId="0" borderId="0" xfId="0" applyFont="1" applyFill="1" applyBorder="1" applyAlignment="1" applyProtection="1">
      <alignment vertical="top"/>
      <protection locked="0"/>
    </xf>
    <xf numFmtId="183" fontId="27" fillId="0" borderId="0" xfId="0" applyNumberFormat="1" applyFont="1" applyFill="1" applyBorder="1" applyAlignment="1" applyProtection="1">
      <alignment vertical="center"/>
      <protection locked="0"/>
    </xf>
    <xf numFmtId="0" fontId="26" fillId="0" borderId="57" xfId="2" applyFont="1" applyFill="1" applyBorder="1" applyAlignment="1" applyProtection="1">
      <alignment vertical="center"/>
      <protection locked="0"/>
    </xf>
    <xf numFmtId="0" fontId="27" fillId="0" borderId="0" xfId="2" applyFont="1" applyFill="1" applyProtection="1">
      <protection locked="0"/>
    </xf>
    <xf numFmtId="0" fontId="24" fillId="0" borderId="0" xfId="2" applyFont="1" applyFill="1" applyProtection="1">
      <protection locked="0"/>
    </xf>
    <xf numFmtId="0" fontId="26" fillId="0" borderId="0" xfId="2" applyFont="1" applyFill="1" applyBorder="1" applyAlignment="1" applyProtection="1">
      <alignment horizontal="left" vertical="center" wrapText="1"/>
      <protection locked="0"/>
    </xf>
    <xf numFmtId="0" fontId="26" fillId="0" borderId="0" xfId="2" applyFont="1" applyFill="1" applyProtection="1">
      <protection locked="0"/>
    </xf>
    <xf numFmtId="0" fontId="2" fillId="0" borderId="0" xfId="2" applyFill="1" applyProtection="1">
      <protection locked="0"/>
    </xf>
    <xf numFmtId="0" fontId="25" fillId="0" borderId="0" xfId="2" applyFont="1" applyFill="1" applyProtection="1">
      <protection locked="0"/>
    </xf>
    <xf numFmtId="0" fontId="2" fillId="0" borderId="0" xfId="2" applyFont="1" applyFill="1" applyProtection="1">
      <protection locked="0"/>
    </xf>
    <xf numFmtId="0" fontId="36" fillId="0" borderId="8" xfId="0" applyFont="1" applyFill="1" applyBorder="1" applyAlignment="1" applyProtection="1">
      <alignment horizontal="right" vertical="center" shrinkToFit="1"/>
      <protection locked="0"/>
    </xf>
    <xf numFmtId="0" fontId="10" fillId="0" borderId="0" xfId="2" applyFont="1" applyFill="1" applyAlignment="1" applyProtection="1">
      <alignment vertical="center"/>
      <protection locked="0"/>
    </xf>
    <xf numFmtId="0" fontId="2" fillId="0" borderId="56" xfId="2" applyFont="1" applyFill="1" applyBorder="1" applyAlignment="1" applyProtection="1">
      <alignment vertical="center"/>
      <protection locked="0"/>
    </xf>
    <xf numFmtId="0" fontId="26" fillId="0" borderId="0" xfId="0" applyFont="1" applyFill="1" applyBorder="1" applyAlignment="1" applyProtection="1">
      <alignment vertical="center"/>
      <protection locked="0"/>
    </xf>
    <xf numFmtId="0" fontId="26" fillId="0" borderId="0" xfId="0" applyFont="1" applyFill="1" applyAlignment="1" applyProtection="1">
      <alignment vertical="top"/>
      <protection locked="0"/>
    </xf>
    <xf numFmtId="183" fontId="27" fillId="0" borderId="0" xfId="0" applyNumberFormat="1" applyFont="1" applyFill="1" applyAlignment="1" applyProtection="1">
      <alignment vertical="center"/>
      <protection locked="0"/>
    </xf>
    <xf numFmtId="0" fontId="26" fillId="0" borderId="56" xfId="2" applyFont="1" applyFill="1" applyBorder="1" applyAlignment="1" applyProtection="1">
      <alignment vertical="top" wrapText="1"/>
      <protection locked="0"/>
    </xf>
    <xf numFmtId="0" fontId="26" fillId="0" borderId="58" xfId="2" applyFont="1" applyFill="1" applyBorder="1" applyAlignment="1" applyProtection="1">
      <alignment vertical="top" wrapText="1"/>
      <protection locked="0"/>
    </xf>
    <xf numFmtId="0" fontId="26" fillId="3" borderId="0" xfId="2" applyFont="1" applyFill="1" applyBorder="1" applyAlignment="1" applyProtection="1">
      <alignment horizontal="left" vertical="top" wrapText="1"/>
    </xf>
    <xf numFmtId="0" fontId="26" fillId="3" borderId="57" xfId="2" applyFont="1" applyFill="1" applyBorder="1" applyAlignment="1" applyProtection="1">
      <alignment horizontal="left" vertical="top" wrapText="1"/>
    </xf>
    <xf numFmtId="0" fontId="26" fillId="3" borderId="59" xfId="2" applyFont="1" applyFill="1" applyBorder="1" applyAlignment="1" applyProtection="1">
      <alignment horizontal="left" vertical="top" wrapText="1"/>
    </xf>
    <xf numFmtId="0" fontId="26" fillId="3" borderId="60" xfId="2" applyFont="1" applyFill="1" applyBorder="1" applyAlignment="1" applyProtection="1">
      <alignment horizontal="left" vertical="top" wrapText="1"/>
    </xf>
    <xf numFmtId="0" fontId="26" fillId="3" borderId="56" xfId="2" applyFont="1" applyFill="1" applyBorder="1" applyAlignment="1" applyProtection="1">
      <alignment horizontal="left" vertical="top" wrapText="1"/>
    </xf>
    <xf numFmtId="0" fontId="2" fillId="0" borderId="112" xfId="2" applyFont="1" applyBorder="1" applyAlignment="1" applyProtection="1">
      <alignment horizontal="left" vertical="center" wrapText="1"/>
    </xf>
    <xf numFmtId="0" fontId="2" fillId="0" borderId="0" xfId="2" applyFont="1" applyAlignment="1" applyProtection="1">
      <alignment horizontal="left" vertical="center" wrapText="1"/>
    </xf>
    <xf numFmtId="0" fontId="39" fillId="2" borderId="12" xfId="2" applyFont="1" applyFill="1" applyBorder="1" applyAlignment="1" applyProtection="1">
      <alignment horizontal="center" vertical="center"/>
      <protection locked="0"/>
    </xf>
    <xf numFmtId="0" fontId="39" fillId="2" borderId="13" xfId="2" applyFont="1" applyFill="1" applyBorder="1" applyAlignment="1" applyProtection="1">
      <alignment horizontal="center" vertical="center"/>
      <protection locked="0"/>
    </xf>
    <xf numFmtId="0" fontId="39" fillId="2" borderId="14" xfId="2" applyFont="1" applyFill="1" applyBorder="1" applyAlignment="1" applyProtection="1">
      <alignment horizontal="center" vertical="center"/>
      <protection locked="0"/>
    </xf>
    <xf numFmtId="0" fontId="26" fillId="0" borderId="56" xfId="2" applyFont="1" applyBorder="1" applyAlignment="1" applyProtection="1">
      <alignment horizontal="left" vertical="center" wrapText="1"/>
    </xf>
    <xf numFmtId="0" fontId="26" fillId="0" borderId="0" xfId="2" applyFont="1" applyBorder="1" applyAlignment="1" applyProtection="1">
      <alignment horizontal="left" vertical="center" wrapText="1"/>
    </xf>
    <xf numFmtId="0" fontId="26" fillId="0" borderId="57" xfId="2" applyFont="1" applyBorder="1" applyAlignment="1" applyProtection="1">
      <alignment horizontal="left" vertical="center" wrapText="1"/>
    </xf>
    <xf numFmtId="0" fontId="26" fillId="0" borderId="58" xfId="2" applyFont="1" applyBorder="1" applyAlignment="1" applyProtection="1">
      <alignment horizontal="left" vertical="center" wrapText="1"/>
    </xf>
    <xf numFmtId="0" fontId="26" fillId="0" borderId="59" xfId="2" applyFont="1" applyBorder="1" applyAlignment="1" applyProtection="1">
      <alignment horizontal="left" vertical="center" wrapText="1"/>
    </xf>
    <xf numFmtId="0" fontId="26" fillId="0" borderId="60" xfId="2" applyFont="1" applyBorder="1" applyAlignment="1" applyProtection="1">
      <alignment horizontal="left" vertical="center" wrapText="1"/>
    </xf>
    <xf numFmtId="0" fontId="26" fillId="0" borderId="4" xfId="2" applyFont="1" applyBorder="1" applyAlignment="1" applyProtection="1">
      <alignment horizontal="center" vertical="center"/>
    </xf>
    <xf numFmtId="0" fontId="26" fillId="0" borderId="5" xfId="0" applyFont="1" applyBorder="1" applyAlignment="1">
      <alignment horizontal="center" vertical="center"/>
    </xf>
    <xf numFmtId="0" fontId="26" fillId="0" borderId="6" xfId="0" applyFont="1" applyBorder="1" applyAlignment="1">
      <alignment horizontal="center" vertical="center"/>
    </xf>
    <xf numFmtId="0" fontId="26" fillId="0" borderId="1" xfId="2" applyFont="1" applyBorder="1" applyAlignment="1" applyProtection="1">
      <alignment horizontal="center" vertical="center"/>
    </xf>
    <xf numFmtId="0" fontId="26" fillId="0" borderId="3" xfId="2" applyFont="1" applyBorder="1" applyAlignment="1" applyProtection="1">
      <alignment horizontal="center" vertical="center"/>
    </xf>
    <xf numFmtId="0" fontId="26" fillId="0" borderId="2" xfId="2" applyFont="1" applyBorder="1" applyAlignment="1" applyProtection="1">
      <alignment horizontal="center" vertical="center"/>
    </xf>
    <xf numFmtId="0" fontId="2" fillId="0" borderId="3" xfId="2" applyFont="1" applyBorder="1" applyAlignment="1" applyProtection="1">
      <alignment horizontal="left" vertical="center" wrapText="1" shrinkToFit="1"/>
    </xf>
    <xf numFmtId="0" fontId="26" fillId="0" borderId="1" xfId="0" applyFont="1" applyBorder="1" applyAlignment="1">
      <alignment horizontal="left" vertical="center" shrinkToFit="1"/>
    </xf>
    <xf numFmtId="178" fontId="2" fillId="0" borderId="3" xfId="1" applyNumberFormat="1" applyFont="1" applyFill="1" applyBorder="1" applyAlignment="1" applyProtection="1">
      <alignment horizontal="right" vertical="center" shrinkToFit="1"/>
    </xf>
    <xf numFmtId="178" fontId="2" fillId="0" borderId="1" xfId="1" applyNumberFormat="1" applyFont="1" applyFill="1" applyBorder="1" applyAlignment="1" applyProtection="1">
      <alignment horizontal="right" vertical="center" shrinkToFit="1"/>
    </xf>
    <xf numFmtId="0" fontId="26" fillId="0" borderId="1" xfId="0" applyFont="1" applyBorder="1" applyAlignment="1">
      <alignment horizontal="right" vertical="center" shrinkToFit="1"/>
    </xf>
    <xf numFmtId="0" fontId="26" fillId="0" borderId="2" xfId="0" applyFont="1" applyBorder="1" applyAlignment="1">
      <alignment horizontal="right" vertical="center" shrinkToFit="1"/>
    </xf>
    <xf numFmtId="0" fontId="2" fillId="0" borderId="96" xfId="2" applyFont="1" applyBorder="1" applyAlignment="1" applyProtection="1">
      <alignment horizontal="left" vertical="center" wrapText="1"/>
    </xf>
    <xf numFmtId="0" fontId="26" fillId="0" borderId="97" xfId="0" applyFont="1" applyBorder="1" applyAlignment="1">
      <alignment horizontal="left" vertical="center"/>
    </xf>
    <xf numFmtId="178" fontId="30" fillId="0" borderId="99" xfId="2" applyNumberFormat="1" applyFont="1" applyFill="1" applyBorder="1" applyAlignment="1" applyProtection="1">
      <alignment horizontal="center" vertical="center" shrinkToFit="1"/>
    </xf>
    <xf numFmtId="0" fontId="44" fillId="0" borderId="97" xfId="0" applyFont="1" applyBorder="1" applyAlignment="1">
      <alignment horizontal="center" vertical="center" shrinkToFit="1"/>
    </xf>
    <xf numFmtId="0" fontId="44" fillId="0" borderId="100" xfId="0" applyFont="1" applyBorder="1" applyAlignment="1">
      <alignment horizontal="center" vertical="center" shrinkToFit="1"/>
    </xf>
    <xf numFmtId="178" fontId="2" fillId="0" borderId="1" xfId="2" applyNumberFormat="1" applyFont="1" applyFill="1" applyBorder="1" applyAlignment="1" applyProtection="1">
      <alignment vertical="center"/>
    </xf>
    <xf numFmtId="0" fontId="2" fillId="2" borderId="92" xfId="2" applyFont="1" applyFill="1" applyBorder="1" applyAlignment="1" applyProtection="1">
      <alignment horizontal="center" vertical="center"/>
      <protection locked="0"/>
    </xf>
    <xf numFmtId="0" fontId="2" fillId="2" borderId="73" xfId="2" applyFont="1" applyFill="1" applyBorder="1" applyAlignment="1" applyProtection="1">
      <alignment horizontal="center" vertical="center"/>
      <protection locked="0"/>
    </xf>
    <xf numFmtId="178" fontId="2" fillId="0" borderId="1" xfId="2" applyNumberFormat="1" applyFont="1" applyFill="1" applyBorder="1" applyAlignment="1" applyProtection="1">
      <alignment horizontal="center" vertical="center" shrinkToFit="1"/>
    </xf>
    <xf numFmtId="178" fontId="26" fillId="0" borderId="1" xfId="0" applyNumberFormat="1" applyFont="1" applyBorder="1" applyAlignment="1">
      <alignment horizontal="center" vertical="center" shrinkToFit="1"/>
    </xf>
    <xf numFmtId="178" fontId="26" fillId="0" borderId="2" xfId="0" applyNumberFormat="1" applyFont="1" applyBorder="1" applyAlignment="1">
      <alignment horizontal="center" vertical="center" shrinkToFit="1"/>
    </xf>
    <xf numFmtId="0" fontId="2" fillId="0" borderId="45" xfId="2" applyFont="1" applyBorder="1" applyAlignment="1" applyProtection="1">
      <alignment vertical="center" shrinkToFit="1"/>
    </xf>
    <xf numFmtId="0" fontId="26" fillId="0" borderId="49" xfId="0" applyFont="1" applyBorder="1" applyAlignment="1">
      <alignment vertical="center" shrinkToFit="1"/>
    </xf>
    <xf numFmtId="178" fontId="2" fillId="0" borderId="49" xfId="2" applyNumberFormat="1" applyFont="1" applyFill="1" applyBorder="1" applyAlignment="1" applyProtection="1">
      <alignment vertical="center"/>
    </xf>
    <xf numFmtId="0" fontId="2" fillId="2" borderId="136" xfId="2" applyFont="1" applyFill="1" applyBorder="1" applyAlignment="1" applyProtection="1">
      <alignment horizontal="center" vertical="center"/>
      <protection locked="0"/>
    </xf>
    <xf numFmtId="0" fontId="2" fillId="2" borderId="131" xfId="2" applyFont="1" applyFill="1" applyBorder="1" applyAlignment="1" applyProtection="1">
      <alignment horizontal="center" vertical="center"/>
      <protection locked="0"/>
    </xf>
    <xf numFmtId="178" fontId="2" fillId="0" borderId="49" xfId="2" applyNumberFormat="1" applyFont="1" applyFill="1" applyBorder="1" applyAlignment="1" applyProtection="1">
      <alignment horizontal="center" vertical="center" shrinkToFit="1"/>
    </xf>
    <xf numFmtId="178" fontId="26" fillId="0" borderId="49" xfId="0" applyNumberFormat="1" applyFont="1" applyBorder="1" applyAlignment="1">
      <alignment horizontal="center" vertical="center" shrinkToFit="1"/>
    </xf>
    <xf numFmtId="178" fontId="26" fillId="0" borderId="50" xfId="0" applyNumberFormat="1" applyFont="1" applyBorder="1" applyAlignment="1">
      <alignment horizontal="center" vertical="center" shrinkToFit="1"/>
    </xf>
    <xf numFmtId="0" fontId="2" fillId="0" borderId="4" xfId="2" applyFont="1" applyBorder="1" applyAlignment="1" applyProtection="1">
      <alignment horizontal="left" vertical="center" wrapText="1"/>
    </xf>
    <xf numFmtId="0" fontId="26" fillId="0" borderId="5" xfId="0" applyFont="1" applyBorder="1" applyAlignment="1">
      <alignment horizontal="left" vertical="center"/>
    </xf>
    <xf numFmtId="178" fontId="2" fillId="0" borderId="4" xfId="1" applyNumberFormat="1" applyFont="1" applyFill="1" applyBorder="1" applyAlignment="1" applyProtection="1">
      <alignment horizontal="right" vertical="center" shrinkToFit="1"/>
    </xf>
    <xf numFmtId="178" fontId="2" fillId="0" borderId="5" xfId="1" applyNumberFormat="1" applyFont="1" applyFill="1" applyBorder="1" applyAlignment="1" applyProtection="1">
      <alignment horizontal="right" vertical="center" shrinkToFit="1"/>
    </xf>
    <xf numFmtId="0" fontId="36" fillId="0" borderId="5" xfId="0" applyFont="1" applyBorder="1" applyAlignment="1">
      <alignment horizontal="right" vertical="center" shrinkToFit="1"/>
    </xf>
    <xf numFmtId="0" fontId="36" fillId="0" borderId="6" xfId="0" applyFont="1" applyBorder="1" applyAlignment="1">
      <alignment horizontal="right" vertical="center" shrinkToFit="1"/>
    </xf>
    <xf numFmtId="178" fontId="27" fillId="0" borderId="97" xfId="0" applyNumberFormat="1" applyFont="1" applyBorder="1" applyAlignment="1">
      <alignment horizontal="center" vertical="center" shrinkToFit="1"/>
    </xf>
    <xf numFmtId="178" fontId="27" fillId="0" borderId="100" xfId="0" applyNumberFormat="1" applyFont="1" applyBorder="1" applyAlignment="1">
      <alignment horizontal="center" vertical="center" shrinkToFit="1"/>
    </xf>
    <xf numFmtId="0" fontId="2" fillId="0" borderId="33" xfId="2" applyFont="1" applyBorder="1" applyAlignment="1" applyProtection="1">
      <alignment horizontal="center" vertical="center" textRotation="255" wrapText="1"/>
    </xf>
    <xf numFmtId="0" fontId="26" fillId="0" borderId="39" xfId="0" applyFont="1" applyBorder="1" applyAlignment="1">
      <alignment horizontal="center" vertical="center" textRotation="255"/>
    </xf>
    <xf numFmtId="0" fontId="26" fillId="0" borderId="40" xfId="0" applyFont="1" applyBorder="1" applyAlignment="1">
      <alignment horizontal="center" vertical="center" textRotation="255"/>
    </xf>
    <xf numFmtId="38" fontId="2" fillId="0" borderId="0" xfId="2" applyNumberFormat="1" applyFont="1" applyAlignment="1" applyProtection="1">
      <alignment vertical="center"/>
    </xf>
    <xf numFmtId="0" fontId="0" fillId="0" borderId="0" xfId="0" applyAlignment="1">
      <alignment vertical="center"/>
    </xf>
    <xf numFmtId="183" fontId="2" fillId="0" borderId="0" xfId="2" applyNumberFormat="1" applyFont="1" applyAlignment="1" applyProtection="1">
      <alignment vertical="center"/>
    </xf>
    <xf numFmtId="183" fontId="0" fillId="0" borderId="0" xfId="0" applyNumberFormat="1" applyAlignment="1">
      <alignment vertical="center"/>
    </xf>
    <xf numFmtId="0" fontId="10" fillId="0" borderId="96" xfId="2" applyFont="1" applyBorder="1" applyAlignment="1" applyProtection="1">
      <alignment horizontal="left" vertical="center" wrapText="1"/>
    </xf>
    <xf numFmtId="0" fontId="10" fillId="0" borderId="97" xfId="2" applyFont="1" applyBorder="1" applyAlignment="1" applyProtection="1">
      <alignment horizontal="left" vertical="center" wrapText="1"/>
    </xf>
    <xf numFmtId="0" fontId="10" fillId="0" borderId="98" xfId="2" applyFont="1" applyBorder="1" applyAlignment="1" applyProtection="1">
      <alignment horizontal="left" vertical="center" wrapText="1"/>
    </xf>
    <xf numFmtId="0" fontId="2" fillId="0" borderId="4" xfId="2" applyFont="1" applyFill="1" applyBorder="1" applyAlignment="1" applyProtection="1">
      <alignment horizontal="center" vertical="center" shrinkToFit="1"/>
    </xf>
    <xf numFmtId="0" fontId="0" fillId="0" borderId="5" xfId="0" applyBorder="1" applyAlignment="1">
      <alignment horizontal="center" vertical="center" shrinkToFit="1"/>
    </xf>
    <xf numFmtId="0" fontId="0" fillId="0" borderId="6" xfId="0" applyBorder="1" applyAlignment="1">
      <alignment horizontal="center" vertical="center" shrinkToFit="1"/>
    </xf>
    <xf numFmtId="0" fontId="0" fillId="0" borderId="5" xfId="0" applyBorder="1" applyAlignment="1">
      <alignment vertical="center" shrinkToFit="1"/>
    </xf>
    <xf numFmtId="0" fontId="0" fillId="0" borderId="6" xfId="0" applyBorder="1" applyAlignment="1">
      <alignment vertical="center" shrinkToFit="1"/>
    </xf>
    <xf numFmtId="0" fontId="0" fillId="0" borderId="4"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176" fontId="10" fillId="2" borderId="12" xfId="2" applyNumberFormat="1" applyFont="1" applyFill="1" applyBorder="1" applyAlignment="1" applyProtection="1">
      <alignment horizontal="center" vertical="center"/>
      <protection locked="0"/>
    </xf>
    <xf numFmtId="176" fontId="18" fillId="2" borderId="13" xfId="0" applyNumberFormat="1" applyFont="1" applyFill="1" applyBorder="1" applyAlignment="1" applyProtection="1">
      <alignment horizontal="center" vertical="center"/>
      <protection locked="0"/>
    </xf>
    <xf numFmtId="176" fontId="18" fillId="2" borderId="90" xfId="0" applyNumberFormat="1" applyFont="1" applyFill="1" applyBorder="1" applyAlignment="1" applyProtection="1">
      <alignment horizontal="center" vertical="center"/>
      <protection locked="0"/>
    </xf>
    <xf numFmtId="0" fontId="18" fillId="2" borderId="91" xfId="0" applyFont="1" applyFill="1" applyBorder="1" applyAlignment="1" applyProtection="1">
      <alignment horizontal="center" vertical="center"/>
      <protection locked="0"/>
    </xf>
    <xf numFmtId="0" fontId="18" fillId="2" borderId="13" xfId="0" applyFont="1" applyFill="1" applyBorder="1" applyAlignment="1" applyProtection="1">
      <alignment horizontal="center" vertical="center"/>
      <protection locked="0"/>
    </xf>
    <xf numFmtId="0" fontId="18" fillId="2" borderId="90" xfId="0" applyFont="1" applyFill="1" applyBorder="1" applyAlignment="1" applyProtection="1">
      <alignment horizontal="center" vertical="center"/>
      <protection locked="0"/>
    </xf>
    <xf numFmtId="0" fontId="2" fillId="2" borderId="91" xfId="2" applyFont="1" applyFill="1" applyBorder="1" applyAlignment="1" applyProtection="1">
      <alignment horizontal="center" vertical="center"/>
      <protection locked="0"/>
    </xf>
    <xf numFmtId="0" fontId="17" fillId="2" borderId="13" xfId="0" applyFont="1" applyFill="1" applyBorder="1" applyAlignment="1" applyProtection="1">
      <alignment vertical="center"/>
      <protection locked="0"/>
    </xf>
    <xf numFmtId="0" fontId="17" fillId="2" borderId="14" xfId="0" applyFont="1" applyFill="1" applyBorder="1" applyAlignment="1" applyProtection="1">
      <alignment vertical="center"/>
      <protection locked="0"/>
    </xf>
    <xf numFmtId="0" fontId="16" fillId="0" borderId="0" xfId="2" applyFont="1" applyAlignment="1" applyProtection="1">
      <alignment horizontal="center" vertical="center"/>
    </xf>
    <xf numFmtId="0" fontId="26" fillId="0" borderId="0" xfId="0" applyFont="1" applyAlignment="1">
      <alignment horizontal="center" vertical="center"/>
    </xf>
    <xf numFmtId="0" fontId="2" fillId="0" borderId="3" xfId="2" applyFont="1" applyBorder="1" applyAlignment="1" applyProtection="1">
      <alignment horizontal="left" vertical="center" shrinkToFit="1"/>
    </xf>
    <xf numFmtId="0" fontId="0" fillId="0" borderId="1" xfId="0" applyBorder="1" applyAlignment="1">
      <alignment horizontal="left" vertical="center" shrinkToFit="1"/>
    </xf>
    <xf numFmtId="0" fontId="0" fillId="0" borderId="2" xfId="0" applyBorder="1" applyAlignment="1">
      <alignment horizontal="left" vertical="center" shrinkToFit="1"/>
    </xf>
    <xf numFmtId="0" fontId="2" fillId="0" borderId="4" xfId="2" applyFont="1" applyFill="1" applyBorder="1" applyAlignment="1" applyProtection="1">
      <alignment horizontal="left" vertical="center" shrinkToFit="1"/>
    </xf>
    <xf numFmtId="0" fontId="0" fillId="0" borderId="5" xfId="0" applyFill="1" applyBorder="1" applyAlignment="1">
      <alignment horizontal="left" vertical="center" shrinkToFit="1"/>
    </xf>
    <xf numFmtId="0" fontId="0" fillId="0" borderId="6" xfId="0" applyFill="1" applyBorder="1" applyAlignment="1">
      <alignment horizontal="left" vertical="center" shrinkToFit="1"/>
    </xf>
    <xf numFmtId="0" fontId="2" fillId="2" borderId="85" xfId="2" applyFont="1" applyFill="1" applyBorder="1" applyAlignment="1" applyProtection="1">
      <alignment horizontal="left" vertical="center" shrinkToFit="1"/>
      <protection locked="0"/>
    </xf>
    <xf numFmtId="0" fontId="0" fillId="2" borderId="86" xfId="0" applyFill="1" applyBorder="1" applyAlignment="1" applyProtection="1">
      <alignment horizontal="left" vertical="center" shrinkToFit="1"/>
      <protection locked="0"/>
    </xf>
    <xf numFmtId="0" fontId="0" fillId="2" borderId="87" xfId="0" applyFill="1" applyBorder="1" applyAlignment="1" applyProtection="1">
      <alignment horizontal="left" vertical="center" shrinkToFit="1"/>
      <protection locked="0"/>
    </xf>
    <xf numFmtId="0" fontId="2" fillId="2" borderId="88" xfId="2" applyFont="1" applyFill="1" applyBorder="1" applyAlignment="1" applyProtection="1">
      <alignment horizontal="left" vertical="center" shrinkToFit="1"/>
      <protection locked="0"/>
    </xf>
    <xf numFmtId="0" fontId="0" fillId="2" borderId="52" xfId="0" applyFill="1" applyBorder="1" applyAlignment="1" applyProtection="1">
      <alignment horizontal="left" vertical="center" shrinkToFit="1"/>
      <protection locked="0"/>
    </xf>
    <xf numFmtId="0" fontId="0" fillId="2" borderId="89" xfId="0" applyFill="1" applyBorder="1" applyAlignment="1" applyProtection="1">
      <alignment horizontal="left" vertical="center" shrinkToFit="1"/>
      <protection locked="0"/>
    </xf>
    <xf numFmtId="0" fontId="16" fillId="0" borderId="67" xfId="2" applyFont="1" applyBorder="1" applyAlignment="1" applyProtection="1">
      <alignment horizontal="center" vertical="center" wrapText="1"/>
    </xf>
    <xf numFmtId="0" fontId="29" fillId="0" borderId="68" xfId="0" applyFont="1" applyBorder="1" applyAlignment="1">
      <alignment horizontal="center" vertical="center" wrapText="1"/>
    </xf>
    <xf numFmtId="0" fontId="29" fillId="0" borderId="69" xfId="0" applyFont="1" applyBorder="1" applyAlignment="1">
      <alignment horizontal="center" vertical="center" wrapText="1"/>
    </xf>
    <xf numFmtId="0" fontId="29" fillId="0" borderId="70" xfId="0" applyFont="1" applyBorder="1" applyAlignment="1">
      <alignment horizontal="center" vertical="center" wrapText="1"/>
    </xf>
    <xf numFmtId="0" fontId="29" fillId="0" borderId="71" xfId="0" applyFont="1" applyBorder="1" applyAlignment="1">
      <alignment horizontal="center" vertical="center" wrapText="1"/>
    </xf>
    <xf numFmtId="0" fontId="29" fillId="0" borderId="72" xfId="0" applyFont="1" applyBorder="1" applyAlignment="1">
      <alignment horizontal="center" vertical="center" wrapText="1"/>
    </xf>
    <xf numFmtId="0" fontId="2" fillId="0" borderId="4" xfId="2" applyFont="1" applyFill="1" applyBorder="1" applyAlignment="1" applyProtection="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0" xfId="0" applyBorder="1" applyAlignment="1">
      <alignment horizontal="center" vertical="center" wrapText="1"/>
    </xf>
    <xf numFmtId="0" fontId="0" fillId="0" borderId="8" xfId="0" applyBorder="1" applyAlignment="1">
      <alignment horizontal="center" vertical="center" wrapText="1"/>
    </xf>
    <xf numFmtId="9" fontId="14" fillId="0" borderId="4" xfId="3" applyFont="1" applyFill="1" applyBorder="1" applyAlignment="1" applyProtection="1">
      <alignment vertical="center" shrinkToFit="1"/>
    </xf>
    <xf numFmtId="9" fontId="10" fillId="2" borderId="91" xfId="3" applyFont="1" applyFill="1" applyBorder="1" applyAlignment="1" applyProtection="1">
      <alignment horizontal="center" vertical="center"/>
      <protection locked="0"/>
    </xf>
    <xf numFmtId="0" fontId="18" fillId="2" borderId="14" xfId="0" applyFont="1" applyFill="1" applyBorder="1" applyAlignment="1" applyProtection="1">
      <alignment horizontal="center" vertical="center"/>
      <protection locked="0"/>
    </xf>
    <xf numFmtId="177" fontId="10" fillId="2" borderId="12" xfId="2" applyNumberFormat="1" applyFont="1" applyFill="1" applyBorder="1" applyAlignment="1" applyProtection="1">
      <alignment horizontal="center" vertical="center"/>
      <protection locked="0"/>
    </xf>
    <xf numFmtId="177" fontId="18" fillId="2" borderId="13" xfId="0" applyNumberFormat="1" applyFont="1" applyFill="1" applyBorder="1" applyAlignment="1" applyProtection="1">
      <alignment horizontal="center" vertical="center"/>
      <protection locked="0"/>
    </xf>
    <xf numFmtId="177" fontId="18" fillId="2" borderId="14" xfId="0" applyNumberFormat="1" applyFont="1" applyFill="1" applyBorder="1" applyAlignment="1" applyProtection="1">
      <alignment horizontal="center" vertical="center"/>
      <protection locked="0"/>
    </xf>
    <xf numFmtId="0" fontId="2" fillId="0" borderId="4" xfId="2" applyFont="1" applyFill="1" applyBorder="1" applyAlignment="1" applyProtection="1">
      <alignment horizontal="center" vertical="center"/>
    </xf>
    <xf numFmtId="0" fontId="2" fillId="0" borderId="5" xfId="2" applyFont="1" applyFill="1" applyBorder="1" applyAlignment="1" applyProtection="1">
      <alignment horizontal="center" vertical="center"/>
    </xf>
    <xf numFmtId="0" fontId="2" fillId="0" borderId="6" xfId="2" applyFont="1" applyFill="1" applyBorder="1" applyAlignment="1" applyProtection="1">
      <alignment horizontal="center" vertical="center"/>
    </xf>
    <xf numFmtId="9" fontId="10" fillId="2" borderId="12" xfId="2" applyNumberFormat="1" applyFont="1" applyFill="1" applyBorder="1" applyAlignment="1" applyProtection="1">
      <alignment horizontal="center" vertical="center"/>
      <protection locked="0"/>
    </xf>
    <xf numFmtId="9" fontId="10" fillId="2" borderId="13" xfId="2" applyNumberFormat="1" applyFont="1" applyFill="1" applyBorder="1" applyAlignment="1" applyProtection="1">
      <alignment horizontal="center" vertical="center"/>
      <protection locked="0"/>
    </xf>
    <xf numFmtId="9" fontId="10" fillId="2" borderId="90" xfId="2" applyNumberFormat="1" applyFont="1" applyFill="1" applyBorder="1" applyAlignment="1" applyProtection="1">
      <alignment horizontal="center" vertical="center"/>
      <protection locked="0"/>
    </xf>
    <xf numFmtId="0" fontId="20" fillId="0" borderId="4" xfId="0" applyFont="1" applyFill="1" applyBorder="1" applyAlignment="1">
      <alignment horizontal="center" vertical="center" wrapText="1"/>
    </xf>
    <xf numFmtId="0" fontId="20" fillId="0" borderId="5" xfId="0" applyFont="1" applyFill="1" applyBorder="1" applyAlignment="1">
      <alignment horizontal="center" vertical="center" wrapText="1"/>
    </xf>
    <xf numFmtId="0" fontId="20" fillId="0" borderId="6" xfId="0" applyFont="1" applyFill="1" applyBorder="1" applyAlignment="1">
      <alignment horizontal="center" vertical="center" wrapText="1"/>
    </xf>
    <xf numFmtId="9" fontId="10" fillId="0" borderId="92" xfId="2" applyNumberFormat="1" applyFont="1" applyFill="1" applyBorder="1" applyAlignment="1" applyProtection="1">
      <alignment horizontal="center" vertical="center"/>
    </xf>
    <xf numFmtId="9" fontId="10" fillId="0" borderId="1" xfId="2" applyNumberFormat="1" applyFont="1" applyFill="1" applyBorder="1" applyAlignment="1" applyProtection="1">
      <alignment horizontal="center" vertical="center"/>
    </xf>
    <xf numFmtId="9" fontId="10" fillId="0" borderId="73" xfId="2" applyNumberFormat="1" applyFont="1" applyFill="1" applyBorder="1" applyAlignment="1" applyProtection="1">
      <alignment horizontal="center" vertical="center"/>
    </xf>
    <xf numFmtId="0" fontId="2" fillId="0" borderId="3" xfId="2" applyFont="1" applyBorder="1" applyAlignment="1" applyProtection="1">
      <alignment horizontal="center" vertical="center"/>
    </xf>
    <xf numFmtId="0" fontId="0" fillId="0" borderId="1" xfId="0" applyBorder="1" applyAlignment="1">
      <alignment horizontal="center" vertical="center"/>
    </xf>
    <xf numFmtId="176" fontId="2" fillId="2" borderId="88" xfId="2" applyNumberFormat="1" applyFont="1" applyFill="1" applyBorder="1" applyAlignment="1" applyProtection="1">
      <alignment vertical="center"/>
      <protection locked="0"/>
    </xf>
    <xf numFmtId="176" fontId="0" fillId="2" borderId="52" xfId="0" applyNumberFormat="1" applyFill="1" applyBorder="1" applyAlignment="1" applyProtection="1">
      <alignment vertical="center"/>
      <protection locked="0"/>
    </xf>
    <xf numFmtId="176" fontId="0" fillId="2" borderId="89" xfId="0" applyNumberFormat="1" applyFill="1" applyBorder="1" applyAlignment="1" applyProtection="1">
      <alignment vertical="center"/>
      <protection locked="0"/>
    </xf>
    <xf numFmtId="0" fontId="0" fillId="0" borderId="2" xfId="0" applyBorder="1" applyAlignment="1">
      <alignment horizontal="center" vertical="center"/>
    </xf>
    <xf numFmtId="176" fontId="2" fillId="0" borderId="9" xfId="2" applyNumberFormat="1" applyFont="1" applyBorder="1" applyAlignment="1" applyProtection="1">
      <alignment vertical="center"/>
    </xf>
    <xf numFmtId="176" fontId="0" fillId="0" borderId="10" xfId="0" applyNumberFormat="1" applyBorder="1" applyAlignment="1">
      <alignment vertical="center"/>
    </xf>
    <xf numFmtId="176" fontId="0" fillId="0" borderId="11" xfId="0" applyNumberFormat="1" applyBorder="1" applyAlignment="1">
      <alignment vertical="center"/>
    </xf>
    <xf numFmtId="0" fontId="2" fillId="0" borderId="4" xfId="2" applyFont="1" applyBorder="1" applyAlignment="1" applyProtection="1">
      <alignment horizontal="center" vertical="center"/>
    </xf>
    <xf numFmtId="0" fontId="2" fillId="0" borderId="5" xfId="2" applyFont="1" applyBorder="1" applyAlignment="1" applyProtection="1">
      <alignment horizontal="center" vertical="center"/>
    </xf>
    <xf numFmtId="0" fontId="2" fillId="0" borderId="7" xfId="2" applyFont="1" applyBorder="1" applyAlignment="1" applyProtection="1">
      <alignment horizontal="center" vertical="center"/>
    </xf>
    <xf numFmtId="0" fontId="2" fillId="0" borderId="0" xfId="2" applyFont="1" applyBorder="1" applyAlignment="1" applyProtection="1">
      <alignment horizontal="center" vertical="center"/>
    </xf>
    <xf numFmtId="0" fontId="2" fillId="0" borderId="4" xfId="2" applyFont="1" applyBorder="1" applyAlignment="1" applyProtection="1">
      <alignment horizontal="center" vertical="center" wrapText="1"/>
    </xf>
    <xf numFmtId="0" fontId="2" fillId="0" borderId="6" xfId="2" applyFont="1" applyBorder="1" applyAlignment="1" applyProtection="1">
      <alignment horizontal="center" vertical="center" wrapText="1"/>
    </xf>
    <xf numFmtId="0" fontId="2" fillId="0" borderId="7" xfId="2" applyFont="1" applyBorder="1" applyAlignment="1" applyProtection="1">
      <alignment horizontal="center" vertical="center" wrapText="1"/>
    </xf>
    <xf numFmtId="0" fontId="2" fillId="0" borderId="8" xfId="2" applyFont="1" applyBorder="1" applyAlignment="1" applyProtection="1">
      <alignment horizontal="center" vertical="center" wrapText="1"/>
    </xf>
    <xf numFmtId="176" fontId="2" fillId="2" borderId="85" xfId="2" applyNumberFormat="1" applyFont="1" applyFill="1" applyBorder="1" applyAlignment="1" applyProtection="1">
      <alignment vertical="center"/>
      <protection locked="0"/>
    </xf>
    <xf numFmtId="176" fontId="0" fillId="2" borderId="86" xfId="0" applyNumberFormat="1" applyFill="1" applyBorder="1" applyAlignment="1" applyProtection="1">
      <alignment vertical="center"/>
      <protection locked="0"/>
    </xf>
    <xf numFmtId="176" fontId="0" fillId="2" borderId="87" xfId="0" applyNumberFormat="1" applyFill="1" applyBorder="1" applyAlignment="1" applyProtection="1">
      <alignment vertical="center"/>
      <protection locked="0"/>
    </xf>
    <xf numFmtId="176" fontId="2" fillId="2" borderId="92" xfId="2" applyNumberFormat="1" applyFont="1" applyFill="1" applyBorder="1" applyAlignment="1" applyProtection="1">
      <alignment vertical="center"/>
      <protection locked="0"/>
    </xf>
    <xf numFmtId="176" fontId="0" fillId="2" borderId="1" xfId="0" applyNumberFormat="1" applyFill="1" applyBorder="1" applyAlignment="1" applyProtection="1">
      <alignment vertical="center"/>
      <protection locked="0"/>
    </xf>
    <xf numFmtId="176" fontId="0" fillId="2" borderId="73" xfId="0" applyNumberFormat="1" applyFill="1" applyBorder="1" applyAlignment="1" applyProtection="1">
      <alignment vertical="center"/>
      <protection locked="0"/>
    </xf>
    <xf numFmtId="178" fontId="2" fillId="2" borderId="94" xfId="2" applyNumberFormat="1" applyFont="1" applyFill="1" applyBorder="1" applyAlignment="1" applyProtection="1">
      <alignment vertical="center" shrinkToFit="1"/>
      <protection locked="0"/>
    </xf>
    <xf numFmtId="178" fontId="26" fillId="2" borderId="94" xfId="0" applyNumberFormat="1" applyFont="1" applyFill="1" applyBorder="1" applyAlignment="1" applyProtection="1">
      <alignment vertical="center" shrinkToFit="1"/>
      <protection locked="0"/>
    </xf>
    <xf numFmtId="178" fontId="26" fillId="2" borderId="95" xfId="0" applyNumberFormat="1" applyFont="1" applyFill="1" applyBorder="1" applyAlignment="1" applyProtection="1">
      <alignment vertical="center" shrinkToFit="1"/>
      <protection locked="0"/>
    </xf>
    <xf numFmtId="0" fontId="2" fillId="0" borderId="3" xfId="2" applyFont="1" applyBorder="1" applyAlignment="1" applyProtection="1">
      <alignment vertical="center" wrapText="1"/>
    </xf>
    <xf numFmtId="0" fontId="26" fillId="0" borderId="1" xfId="0" applyFont="1" applyBorder="1" applyAlignment="1">
      <alignment vertical="center" wrapText="1"/>
    </xf>
    <xf numFmtId="0" fontId="2" fillId="2" borderId="2" xfId="2" applyFont="1" applyFill="1" applyBorder="1" applyAlignment="1" applyProtection="1">
      <alignment horizontal="center" vertical="center"/>
      <protection locked="0"/>
    </xf>
    <xf numFmtId="178" fontId="2" fillId="2" borderId="1" xfId="2" applyNumberFormat="1" applyFont="1" applyFill="1" applyBorder="1" applyAlignment="1" applyProtection="1">
      <alignment horizontal="center" vertical="center" shrinkToFit="1"/>
      <protection locked="0"/>
    </xf>
    <xf numFmtId="178" fontId="26" fillId="2" borderId="1" xfId="0" applyNumberFormat="1" applyFont="1" applyFill="1" applyBorder="1" applyAlignment="1" applyProtection="1">
      <alignment horizontal="center" vertical="center" shrinkToFit="1"/>
      <protection locked="0"/>
    </xf>
    <xf numFmtId="178" fontId="26" fillId="2" borderId="5" xfId="0" applyNumberFormat="1" applyFont="1" applyFill="1" applyBorder="1" applyAlignment="1" applyProtection="1">
      <alignment horizontal="center" vertical="center" shrinkToFit="1"/>
      <protection locked="0"/>
    </xf>
    <xf numFmtId="178" fontId="26" fillId="2" borderId="102" xfId="0" applyNumberFormat="1" applyFont="1" applyFill="1" applyBorder="1" applyAlignment="1" applyProtection="1">
      <alignment horizontal="center" vertical="center" shrinkToFit="1"/>
      <protection locked="0"/>
    </xf>
    <xf numFmtId="0" fontId="26" fillId="0" borderId="1" xfId="0" applyFont="1" applyBorder="1" applyAlignment="1">
      <alignment horizontal="center" vertical="center"/>
    </xf>
    <xf numFmtId="0" fontId="26" fillId="0" borderId="2" xfId="0" applyFont="1" applyBorder="1" applyAlignment="1">
      <alignment horizontal="center" vertical="center"/>
    </xf>
    <xf numFmtId="0" fontId="2" fillId="0" borderId="6" xfId="2" applyFont="1" applyBorder="1" applyAlignment="1" applyProtection="1">
      <alignment horizontal="center" vertical="center"/>
    </xf>
    <xf numFmtId="0" fontId="2" fillId="0" borderId="33" xfId="2" applyFont="1" applyBorder="1" applyAlignment="1" applyProtection="1">
      <alignment horizontal="center" vertical="center" textRotation="255"/>
    </xf>
    <xf numFmtId="0" fontId="2" fillId="0" borderId="39" xfId="2" applyFont="1" applyBorder="1" applyAlignment="1" applyProtection="1">
      <alignment horizontal="center" vertical="center" textRotation="255"/>
    </xf>
    <xf numFmtId="0" fontId="2" fillId="0" borderId="40" xfId="2" applyFont="1" applyBorder="1" applyAlignment="1" applyProtection="1">
      <alignment horizontal="center" vertical="center" textRotation="255"/>
    </xf>
    <xf numFmtId="0" fontId="2" fillId="2" borderId="105" xfId="2" applyFont="1" applyFill="1" applyBorder="1" applyAlignment="1" applyProtection="1">
      <alignment horizontal="center" vertical="center"/>
      <protection locked="0"/>
    </xf>
    <xf numFmtId="0" fontId="2" fillId="2" borderId="94" xfId="2" applyFont="1" applyFill="1" applyBorder="1" applyAlignment="1" applyProtection="1">
      <alignment horizontal="center" vertical="center"/>
      <protection locked="0"/>
    </xf>
    <xf numFmtId="178" fontId="2" fillId="2" borderId="93" xfId="2" applyNumberFormat="1" applyFont="1" applyFill="1" applyBorder="1" applyAlignment="1" applyProtection="1">
      <alignment vertical="center" shrinkToFit="1"/>
      <protection locked="0"/>
    </xf>
    <xf numFmtId="178" fontId="2" fillId="0" borderId="108" xfId="2" applyNumberFormat="1" applyFont="1" applyFill="1" applyBorder="1" applyAlignment="1" applyProtection="1">
      <alignment horizontal="right" vertical="center" shrinkToFit="1"/>
    </xf>
    <xf numFmtId="178" fontId="2" fillId="0" borderId="109" xfId="2" applyNumberFormat="1" applyFont="1" applyFill="1" applyBorder="1" applyAlignment="1" applyProtection="1">
      <alignment horizontal="right" vertical="center" shrinkToFit="1"/>
    </xf>
    <xf numFmtId="178" fontId="26" fillId="0" borderId="109" xfId="0" applyNumberFormat="1" applyFont="1" applyFill="1" applyBorder="1" applyAlignment="1">
      <alignment vertical="center" shrinkToFit="1"/>
    </xf>
    <xf numFmtId="178" fontId="2" fillId="2" borderId="2" xfId="2" applyNumberFormat="1" applyFont="1" applyFill="1" applyBorder="1" applyAlignment="1" applyProtection="1">
      <alignment vertical="center" shrinkToFit="1"/>
      <protection locked="0"/>
    </xf>
    <xf numFmtId="178" fontId="26" fillId="2" borderId="15" xfId="0" applyNumberFormat="1" applyFont="1" applyFill="1" applyBorder="1" applyAlignment="1" applyProtection="1">
      <alignment vertical="center" shrinkToFit="1"/>
      <protection locked="0"/>
    </xf>
    <xf numFmtId="178" fontId="26" fillId="2" borderId="107" xfId="0" applyNumberFormat="1" applyFont="1" applyFill="1" applyBorder="1" applyAlignment="1" applyProtection="1">
      <alignment vertical="center" shrinkToFit="1"/>
      <protection locked="0"/>
    </xf>
    <xf numFmtId="178" fontId="26" fillId="0" borderId="109" xfId="0" applyNumberFormat="1" applyFont="1" applyBorder="1" applyAlignment="1">
      <alignment vertical="center" shrinkToFit="1"/>
    </xf>
    <xf numFmtId="178" fontId="2" fillId="0" borderId="48" xfId="2" applyNumberFormat="1" applyFont="1" applyFill="1" applyBorder="1" applyAlignment="1" applyProtection="1">
      <alignment horizontal="right" vertical="center" shrinkToFit="1"/>
    </xf>
    <xf numFmtId="178" fontId="26" fillId="0" borderId="48" xfId="0" applyNumberFormat="1" applyFont="1" applyFill="1" applyBorder="1" applyAlignment="1">
      <alignment vertical="center" shrinkToFit="1"/>
    </xf>
    <xf numFmtId="178" fontId="2" fillId="0" borderId="110" xfId="2" applyNumberFormat="1" applyFont="1" applyFill="1" applyBorder="1" applyAlignment="1" applyProtection="1">
      <alignment horizontal="right" vertical="center" shrinkToFit="1"/>
    </xf>
    <xf numFmtId="178" fontId="26" fillId="0" borderId="111" xfId="0" applyNumberFormat="1" applyFont="1" applyBorder="1" applyAlignment="1">
      <alignment vertical="center" shrinkToFit="1"/>
    </xf>
    <xf numFmtId="178" fontId="2" fillId="0" borderId="111" xfId="2" applyNumberFormat="1" applyFont="1" applyFill="1" applyBorder="1" applyAlignment="1" applyProtection="1">
      <alignment horizontal="right" vertical="center" shrinkToFit="1"/>
    </xf>
    <xf numFmtId="178" fontId="26" fillId="0" borderId="111" xfId="0" applyNumberFormat="1" applyFont="1" applyFill="1" applyBorder="1" applyAlignment="1">
      <alignment vertical="center" shrinkToFit="1"/>
    </xf>
    <xf numFmtId="0" fontId="2" fillId="0" borderId="4" xfId="2" applyFont="1" applyBorder="1" applyAlignment="1" applyProtection="1">
      <alignment vertical="center" wrapText="1"/>
    </xf>
    <xf numFmtId="0" fontId="2" fillId="2" borderId="103" xfId="2" applyFont="1" applyFill="1" applyBorder="1" applyAlignment="1" applyProtection="1">
      <alignment horizontal="center" vertical="center"/>
      <protection locked="0"/>
    </xf>
    <xf numFmtId="0" fontId="2" fillId="2" borderId="104" xfId="2" applyFont="1" applyFill="1" applyBorder="1" applyAlignment="1" applyProtection="1">
      <alignment horizontal="center" vertical="center"/>
      <protection locked="0"/>
    </xf>
    <xf numFmtId="178" fontId="2" fillId="0" borderId="0" xfId="2" applyNumberFormat="1" applyFont="1" applyFill="1" applyBorder="1" applyAlignment="1" applyProtection="1">
      <alignment horizontal="center" vertical="center" shrinkToFit="1"/>
    </xf>
    <xf numFmtId="178" fontId="26" fillId="0" borderId="0" xfId="0" applyNumberFormat="1" applyFont="1" applyFill="1" applyBorder="1" applyAlignment="1">
      <alignment horizontal="center" vertical="center" shrinkToFit="1"/>
    </xf>
    <xf numFmtId="178" fontId="26" fillId="0" borderId="8" xfId="0" applyNumberFormat="1" applyFont="1" applyFill="1" applyBorder="1" applyAlignment="1">
      <alignment horizontal="center" vertical="center" shrinkToFit="1"/>
    </xf>
    <xf numFmtId="178" fontId="26" fillId="0" borderId="0" xfId="0" applyNumberFormat="1" applyFont="1" applyFill="1" applyAlignment="1">
      <alignment horizontal="center" vertical="center" shrinkToFit="1"/>
    </xf>
    <xf numFmtId="0" fontId="26" fillId="0" borderId="3" xfId="0" applyFont="1" applyBorder="1" applyAlignment="1">
      <alignment vertical="center" wrapText="1"/>
    </xf>
    <xf numFmtId="0" fontId="2" fillId="2" borderId="92" xfId="2" applyFont="1" applyFill="1" applyBorder="1" applyAlignment="1" applyProtection="1">
      <alignment vertical="center"/>
      <protection locked="0"/>
    </xf>
    <xf numFmtId="0" fontId="26" fillId="2" borderId="73" xfId="0" applyFont="1" applyFill="1" applyBorder="1" applyAlignment="1" applyProtection="1">
      <alignment vertical="center"/>
      <protection locked="0"/>
    </xf>
    <xf numFmtId="176" fontId="26" fillId="2" borderId="73" xfId="0" applyNumberFormat="1" applyFont="1" applyFill="1" applyBorder="1" applyAlignment="1" applyProtection="1">
      <alignment vertical="center"/>
      <protection locked="0"/>
    </xf>
    <xf numFmtId="178" fontId="2" fillId="2" borderId="52" xfId="2" applyNumberFormat="1" applyFont="1" applyFill="1" applyBorder="1" applyAlignment="1" applyProtection="1">
      <alignment horizontal="center" vertical="center" shrinkToFit="1"/>
      <protection locked="0"/>
    </xf>
    <xf numFmtId="178" fontId="26" fillId="2" borderId="52" xfId="0" applyNumberFormat="1" applyFont="1" applyFill="1" applyBorder="1" applyAlignment="1" applyProtection="1">
      <alignment horizontal="center" vertical="center" shrinkToFit="1"/>
      <protection locked="0"/>
    </xf>
    <xf numFmtId="178" fontId="26" fillId="2" borderId="59" xfId="0" applyNumberFormat="1" applyFont="1" applyFill="1" applyBorder="1" applyAlignment="1" applyProtection="1">
      <alignment horizontal="center" vertical="center" shrinkToFit="1"/>
      <protection locked="0"/>
    </xf>
    <xf numFmtId="178" fontId="26" fillId="2" borderId="60" xfId="0" applyNumberFormat="1" applyFont="1" applyFill="1" applyBorder="1" applyAlignment="1" applyProtection="1">
      <alignment horizontal="center" vertical="center" shrinkToFit="1"/>
      <protection locked="0"/>
    </xf>
    <xf numFmtId="178" fontId="2" fillId="2" borderId="13" xfId="2" applyNumberFormat="1" applyFont="1" applyFill="1" applyBorder="1" applyAlignment="1" applyProtection="1">
      <alignment horizontal="center" vertical="center" shrinkToFit="1"/>
      <protection locked="0"/>
    </xf>
    <xf numFmtId="178" fontId="26" fillId="2" borderId="13" xfId="0" applyNumberFormat="1" applyFont="1" applyFill="1" applyBorder="1" applyAlignment="1" applyProtection="1">
      <alignment horizontal="center" vertical="center" shrinkToFit="1"/>
      <protection locked="0"/>
    </xf>
    <xf numFmtId="178" fontId="26" fillId="2" borderId="14" xfId="0" applyNumberFormat="1" applyFont="1" applyFill="1" applyBorder="1" applyAlignment="1" applyProtection="1">
      <alignment horizontal="center" vertical="center" shrinkToFit="1"/>
      <protection locked="0"/>
    </xf>
    <xf numFmtId="0" fontId="14" fillId="2" borderId="92" xfId="2" applyFont="1" applyFill="1" applyBorder="1" applyAlignment="1" applyProtection="1">
      <alignment horizontal="center" vertical="center"/>
      <protection locked="0"/>
    </xf>
    <xf numFmtId="0" fontId="14" fillId="2" borderId="73" xfId="2" applyFont="1" applyFill="1" applyBorder="1" applyAlignment="1" applyProtection="1">
      <alignment horizontal="center" vertical="center"/>
      <protection locked="0"/>
    </xf>
    <xf numFmtId="178" fontId="26" fillId="0" borderId="49" xfId="0" applyNumberFormat="1" applyFont="1" applyFill="1" applyBorder="1" applyAlignment="1">
      <alignment horizontal="center" vertical="center" shrinkToFit="1"/>
    </xf>
    <xf numFmtId="178" fontId="26" fillId="0" borderId="50" xfId="0" applyNumberFormat="1" applyFont="1" applyFill="1" applyBorder="1" applyAlignment="1">
      <alignment horizontal="center" vertical="center" shrinkToFit="1"/>
    </xf>
    <xf numFmtId="0" fontId="26" fillId="2" borderId="92" xfId="0" applyFont="1" applyFill="1" applyBorder="1" applyAlignment="1" applyProtection="1">
      <alignment vertical="center" wrapText="1"/>
      <protection locked="0"/>
    </xf>
    <xf numFmtId="0" fontId="26" fillId="2" borderId="73" xfId="0" applyFont="1" applyFill="1" applyBorder="1" applyAlignment="1" applyProtection="1">
      <alignment vertical="center" wrapText="1"/>
      <protection locked="0"/>
    </xf>
    <xf numFmtId="176" fontId="26" fillId="2" borderId="136" xfId="0" applyNumberFormat="1" applyFont="1" applyFill="1" applyBorder="1" applyAlignment="1" applyProtection="1">
      <alignment vertical="center"/>
      <protection locked="0"/>
    </xf>
    <xf numFmtId="176" fontId="26" fillId="2" borderId="131" xfId="0" applyNumberFormat="1" applyFont="1" applyFill="1" applyBorder="1" applyAlignment="1" applyProtection="1">
      <alignment vertical="center"/>
      <protection locked="0"/>
    </xf>
    <xf numFmtId="0" fontId="26" fillId="0" borderId="26" xfId="0" applyFont="1" applyBorder="1" applyAlignment="1">
      <alignment vertical="center" wrapText="1"/>
    </xf>
    <xf numFmtId="0" fontId="26" fillId="0" borderId="27" xfId="0" applyFont="1" applyBorder="1" applyAlignment="1">
      <alignment vertical="center" wrapText="1"/>
    </xf>
    <xf numFmtId="184" fontId="26" fillId="2" borderId="136" xfId="0" applyNumberFormat="1" applyFont="1" applyFill="1" applyBorder="1" applyAlignment="1" applyProtection="1">
      <alignment vertical="center" wrapText="1"/>
      <protection locked="0"/>
    </xf>
    <xf numFmtId="184" fontId="26" fillId="2" borderId="131" xfId="0" applyNumberFormat="1" applyFont="1" applyFill="1" applyBorder="1" applyAlignment="1" applyProtection="1">
      <alignment vertical="center" wrapText="1"/>
      <protection locked="0"/>
    </xf>
    <xf numFmtId="0" fontId="2" fillId="0" borderId="18" xfId="2" applyFont="1" applyFill="1" applyBorder="1" applyAlignment="1" applyProtection="1">
      <alignment horizontal="right" vertical="center"/>
    </xf>
    <xf numFmtId="0" fontId="2" fillId="0" borderId="19" xfId="2" applyFont="1" applyFill="1" applyBorder="1" applyAlignment="1" applyProtection="1">
      <alignment horizontal="right" vertical="center"/>
    </xf>
    <xf numFmtId="0" fontId="2" fillId="0" borderId="0" xfId="2" applyFont="1" applyFill="1" applyBorder="1" applyAlignment="1" applyProtection="1">
      <alignment horizontal="right" vertical="center"/>
    </xf>
    <xf numFmtId="0" fontId="2" fillId="0" borderId="8" xfId="2" applyFont="1" applyFill="1" applyBorder="1" applyAlignment="1" applyProtection="1">
      <alignment horizontal="right" vertical="center"/>
    </xf>
    <xf numFmtId="178" fontId="2" fillId="0" borderId="18" xfId="2" applyNumberFormat="1" applyFont="1" applyFill="1" applyBorder="1" applyAlignment="1" applyProtection="1">
      <alignment vertical="center" shrinkToFit="1"/>
    </xf>
    <xf numFmtId="178" fontId="26" fillId="0" borderId="19" xfId="0" applyNumberFormat="1" applyFont="1" applyBorder="1" applyAlignment="1">
      <alignment vertical="center" shrinkToFit="1"/>
    </xf>
    <xf numFmtId="178" fontId="26" fillId="0" borderId="20" xfId="0" applyNumberFormat="1" applyFont="1" applyBorder="1" applyAlignment="1">
      <alignment vertical="center" shrinkToFit="1"/>
    </xf>
    <xf numFmtId="183" fontId="2" fillId="0" borderId="44" xfId="2" applyNumberFormat="1" applyFont="1" applyFill="1" applyBorder="1" applyAlignment="1" applyProtection="1">
      <alignment vertical="center" shrinkToFit="1"/>
    </xf>
    <xf numFmtId="183" fontId="26" fillId="0" borderId="44" xfId="0" applyNumberFormat="1" applyFont="1" applyBorder="1" applyAlignment="1">
      <alignment vertical="center" shrinkToFit="1"/>
    </xf>
    <xf numFmtId="3" fontId="2" fillId="0" borderId="18" xfId="2" applyNumberFormat="1" applyFont="1" applyFill="1" applyBorder="1" applyAlignment="1" applyProtection="1">
      <alignment horizontal="right" vertical="center"/>
    </xf>
    <xf numFmtId="3" fontId="2" fillId="0" borderId="19" xfId="2" applyNumberFormat="1" applyFont="1" applyFill="1" applyBorder="1" applyAlignment="1" applyProtection="1">
      <alignment horizontal="right" vertical="center"/>
    </xf>
    <xf numFmtId="3" fontId="2" fillId="0" borderId="0" xfId="2" applyNumberFormat="1" applyFont="1" applyFill="1" applyBorder="1" applyAlignment="1" applyProtection="1">
      <alignment horizontal="right" vertical="center"/>
    </xf>
    <xf numFmtId="3" fontId="2" fillId="0" borderId="8" xfId="2" applyNumberFormat="1" applyFont="1" applyFill="1" applyBorder="1" applyAlignment="1" applyProtection="1">
      <alignment horizontal="right" vertical="center"/>
    </xf>
    <xf numFmtId="178" fontId="2" fillId="0" borderId="4" xfId="1" applyNumberFormat="1" applyFont="1" applyFill="1" applyBorder="1" applyAlignment="1" applyProtection="1">
      <alignment vertical="center" shrinkToFit="1"/>
    </xf>
    <xf numFmtId="178" fontId="2" fillId="0" borderId="5" xfId="1" applyNumberFormat="1" applyFont="1" applyFill="1" applyBorder="1" applyAlignment="1" applyProtection="1">
      <alignment vertical="center" shrinkToFit="1"/>
    </xf>
    <xf numFmtId="178" fontId="26" fillId="0" borderId="5" xfId="0" applyNumberFormat="1" applyFont="1" applyBorder="1" applyAlignment="1">
      <alignment vertical="center" shrinkToFit="1"/>
    </xf>
    <xf numFmtId="178" fontId="26" fillId="0" borderId="6" xfId="0" applyNumberFormat="1" applyFont="1" applyBorder="1" applyAlignment="1">
      <alignment vertical="center" shrinkToFit="1"/>
    </xf>
    <xf numFmtId="0" fontId="2" fillId="0" borderId="4" xfId="2" applyFont="1" applyBorder="1" applyAlignment="1" applyProtection="1">
      <alignment vertical="center" shrinkToFit="1"/>
    </xf>
    <xf numFmtId="0" fontId="26" fillId="0" borderId="5" xfId="0" applyFont="1" applyBorder="1" applyAlignment="1">
      <alignment vertical="center" shrinkToFit="1"/>
    </xf>
    <xf numFmtId="0" fontId="2" fillId="0" borderId="3" xfId="2" applyFont="1" applyBorder="1" applyAlignment="1" applyProtection="1">
      <alignment vertical="center" shrinkToFit="1"/>
    </xf>
    <xf numFmtId="0" fontId="26" fillId="0" borderId="1" xfId="0" applyFont="1" applyBorder="1" applyAlignment="1">
      <alignment vertical="center" shrinkToFit="1"/>
    </xf>
    <xf numFmtId="0" fontId="32" fillId="0" borderId="39" xfId="0" applyFont="1" applyBorder="1" applyAlignment="1">
      <alignment horizontal="center" vertical="center" textRotation="255"/>
    </xf>
    <xf numFmtId="0" fontId="32" fillId="0" borderId="40" xfId="0" applyFont="1" applyBorder="1" applyAlignment="1">
      <alignment horizontal="center" vertical="center" textRotation="255"/>
    </xf>
    <xf numFmtId="0" fontId="26" fillId="0" borderId="4" xfId="0" applyFont="1" applyBorder="1" applyAlignment="1">
      <alignment horizontal="left" vertical="center" wrapText="1"/>
    </xf>
    <xf numFmtId="0" fontId="26" fillId="0" borderId="1" xfId="0" applyFont="1" applyBorder="1" applyAlignment="1">
      <alignment vertical="center"/>
    </xf>
    <xf numFmtId="0" fontId="2" fillId="2" borderId="85" xfId="2" applyFont="1" applyFill="1" applyBorder="1" applyAlignment="1" applyProtection="1">
      <alignment horizontal="center" vertical="center"/>
      <protection locked="0"/>
    </xf>
    <xf numFmtId="0" fontId="2" fillId="2" borderId="87" xfId="2" applyFont="1" applyFill="1" applyBorder="1" applyAlignment="1" applyProtection="1">
      <alignment horizontal="center" vertical="center"/>
      <protection locked="0"/>
    </xf>
    <xf numFmtId="38" fontId="2" fillId="0" borderId="5" xfId="1" applyFont="1" applyFill="1" applyBorder="1" applyAlignment="1" applyProtection="1">
      <alignment horizontal="center" vertical="center"/>
    </xf>
    <xf numFmtId="0" fontId="26" fillId="0" borderId="0" xfId="0" applyFont="1" applyBorder="1" applyAlignment="1">
      <alignment horizontal="center" vertical="center"/>
    </xf>
    <xf numFmtId="0" fontId="26" fillId="0" borderId="8" xfId="0" applyFont="1" applyBorder="1" applyAlignment="1">
      <alignment horizontal="center" vertical="center"/>
    </xf>
    <xf numFmtId="0" fontId="26" fillId="0" borderId="10" xfId="0" applyFont="1" applyBorder="1" applyAlignment="1">
      <alignment horizontal="center" vertical="center"/>
    </xf>
    <xf numFmtId="0" fontId="26" fillId="0" borderId="11" xfId="0" applyFont="1" applyBorder="1" applyAlignment="1">
      <alignment horizontal="center" vertical="center"/>
    </xf>
    <xf numFmtId="0" fontId="26" fillId="0" borderId="3" xfId="0" applyFont="1" applyBorder="1" applyAlignment="1">
      <alignment horizontal="left" vertical="center"/>
    </xf>
    <xf numFmtId="181" fontId="26" fillId="2" borderId="103" xfId="0" applyNumberFormat="1" applyFont="1" applyFill="1" applyBorder="1" applyAlignment="1" applyProtection="1">
      <alignment vertical="center"/>
      <protection locked="0"/>
    </xf>
    <xf numFmtId="181" fontId="26" fillId="2" borderId="104" xfId="0" applyNumberFormat="1" applyFont="1" applyFill="1" applyBorder="1" applyAlignment="1" applyProtection="1">
      <alignment vertical="center"/>
      <protection locked="0"/>
    </xf>
    <xf numFmtId="3" fontId="2" fillId="0" borderId="1" xfId="2" applyNumberFormat="1" applyFont="1" applyFill="1" applyBorder="1" applyAlignment="1" applyProtection="1">
      <alignment horizontal="right" vertical="center"/>
    </xf>
    <xf numFmtId="0" fontId="26" fillId="0" borderId="1" xfId="0" applyFont="1" applyBorder="1" applyAlignment="1">
      <alignment horizontal="right" vertical="center"/>
    </xf>
    <xf numFmtId="3" fontId="2" fillId="0" borderId="3" xfId="2" applyNumberFormat="1" applyFont="1" applyFill="1" applyBorder="1" applyAlignment="1" applyProtection="1">
      <alignment horizontal="left" vertical="center" shrinkToFit="1"/>
    </xf>
    <xf numFmtId="178" fontId="2" fillId="0" borderId="5" xfId="2" applyNumberFormat="1" applyFont="1" applyFill="1" applyBorder="1" applyAlignment="1" applyProtection="1">
      <alignment vertical="center"/>
    </xf>
    <xf numFmtId="0" fontId="2" fillId="2" borderId="101" xfId="2" applyFont="1" applyFill="1" applyBorder="1" applyAlignment="1" applyProtection="1">
      <alignment horizontal="center" vertical="center"/>
      <protection locked="0"/>
    </xf>
    <xf numFmtId="0" fontId="2" fillId="2" borderId="102" xfId="2" applyFont="1" applyFill="1" applyBorder="1" applyAlignment="1" applyProtection="1">
      <alignment horizontal="center" vertical="center"/>
      <protection locked="0"/>
    </xf>
    <xf numFmtId="178" fontId="2" fillId="0" borderId="5" xfId="2" applyNumberFormat="1" applyFont="1" applyFill="1" applyBorder="1" applyAlignment="1" applyProtection="1">
      <alignment horizontal="center" vertical="center" shrinkToFit="1"/>
    </xf>
    <xf numFmtId="178" fontId="26" fillId="0" borderId="5" xfId="0" applyNumberFormat="1" applyFont="1" applyBorder="1" applyAlignment="1">
      <alignment horizontal="center" vertical="center" shrinkToFit="1"/>
    </xf>
    <xf numFmtId="178" fontId="26" fillId="0" borderId="6" xfId="0" applyNumberFormat="1" applyFont="1" applyBorder="1" applyAlignment="1">
      <alignment horizontal="center" vertical="center" shrinkToFit="1"/>
    </xf>
    <xf numFmtId="0" fontId="2" fillId="0" borderId="10" xfId="2" applyFont="1" applyFill="1" applyBorder="1" applyAlignment="1" applyProtection="1">
      <alignment horizontal="right" vertical="center"/>
    </xf>
    <xf numFmtId="0" fontId="2" fillId="0" borderId="11" xfId="2" applyFont="1" applyFill="1" applyBorder="1" applyAlignment="1" applyProtection="1">
      <alignment horizontal="right" vertical="center"/>
    </xf>
    <xf numFmtId="178" fontId="2" fillId="0" borderId="3" xfId="1" applyNumberFormat="1" applyFont="1" applyFill="1" applyBorder="1" applyAlignment="1" applyProtection="1">
      <alignment vertical="center" shrinkToFit="1"/>
    </xf>
    <xf numFmtId="178" fontId="2" fillId="0" borderId="1" xfId="1" applyNumberFormat="1" applyFont="1" applyFill="1" applyBorder="1" applyAlignment="1" applyProtection="1">
      <alignment vertical="center" shrinkToFit="1"/>
    </xf>
    <xf numFmtId="178" fontId="26" fillId="0" borderId="1" xfId="0" applyNumberFormat="1" applyFont="1" applyBorder="1" applyAlignment="1">
      <alignment vertical="center" shrinkToFit="1"/>
    </xf>
    <xf numFmtId="178" fontId="26" fillId="0" borderId="2" xfId="0" applyNumberFormat="1" applyFont="1" applyBorder="1" applyAlignment="1">
      <alignment vertical="center" shrinkToFit="1"/>
    </xf>
    <xf numFmtId="178" fontId="2" fillId="0" borderId="44" xfId="2" applyNumberFormat="1" applyFont="1" applyFill="1" applyBorder="1" applyAlignment="1" applyProtection="1">
      <alignment vertical="center" shrinkToFit="1"/>
    </xf>
    <xf numFmtId="0" fontId="26" fillId="0" borderId="44" xfId="0" applyFont="1" applyBorder="1" applyAlignment="1">
      <alignment vertical="center" shrinkToFit="1"/>
    </xf>
    <xf numFmtId="178" fontId="2" fillId="0" borderId="0" xfId="2" applyNumberFormat="1" applyFont="1" applyAlignment="1" applyProtection="1">
      <alignment vertical="center"/>
    </xf>
    <xf numFmtId="0" fontId="26" fillId="0" borderId="0" xfId="0" applyFont="1" applyAlignment="1" applyProtection="1">
      <alignment horizontal="center" vertical="center"/>
    </xf>
    <xf numFmtId="0" fontId="29" fillId="0" borderId="68" xfId="0" applyFont="1" applyBorder="1" applyAlignment="1" applyProtection="1">
      <alignment horizontal="center" vertical="center" wrapText="1"/>
    </xf>
    <xf numFmtId="0" fontId="29" fillId="0" borderId="69" xfId="0" applyFont="1" applyBorder="1" applyAlignment="1" applyProtection="1">
      <alignment horizontal="center" vertical="center" wrapText="1"/>
    </xf>
    <xf numFmtId="0" fontId="29" fillId="0" borderId="70" xfId="0" applyFont="1" applyBorder="1" applyAlignment="1" applyProtection="1">
      <alignment horizontal="center" vertical="center" wrapText="1"/>
    </xf>
    <xf numFmtId="0" fontId="29" fillId="0" borderId="71" xfId="0" applyFont="1" applyBorder="1" applyAlignment="1" applyProtection="1">
      <alignment horizontal="center" vertical="center" wrapText="1"/>
    </xf>
    <xf numFmtId="0" fontId="29" fillId="0" borderId="72" xfId="0" applyFont="1" applyBorder="1" applyAlignment="1" applyProtection="1">
      <alignment horizontal="center" vertical="center" wrapText="1"/>
    </xf>
    <xf numFmtId="0" fontId="0" fillId="0" borderId="1" xfId="0" applyBorder="1" applyAlignment="1" applyProtection="1">
      <alignment horizontal="left" vertical="center" shrinkToFit="1"/>
    </xf>
    <xf numFmtId="0" fontId="0" fillId="0" borderId="2" xfId="0" applyBorder="1" applyAlignment="1" applyProtection="1">
      <alignment horizontal="left" vertical="center" shrinkToFit="1"/>
    </xf>
    <xf numFmtId="0" fontId="0" fillId="0" borderId="5" xfId="0" applyFill="1" applyBorder="1" applyAlignment="1" applyProtection="1">
      <alignment horizontal="left" vertical="center" shrinkToFit="1"/>
    </xf>
    <xf numFmtId="0" fontId="0" fillId="0" borderId="6" xfId="0" applyFill="1" applyBorder="1" applyAlignment="1" applyProtection="1">
      <alignment horizontal="left" vertical="center" shrinkToFit="1"/>
    </xf>
    <xf numFmtId="0" fontId="2" fillId="2" borderId="85" xfId="2" applyFont="1" applyFill="1" applyBorder="1" applyAlignment="1" applyProtection="1">
      <alignment horizontal="left" vertical="center" shrinkToFit="1"/>
    </xf>
    <xf numFmtId="0" fontId="0" fillId="2" borderId="86" xfId="0" applyFill="1" applyBorder="1" applyAlignment="1" applyProtection="1">
      <alignment horizontal="left" vertical="center" shrinkToFit="1"/>
    </xf>
    <xf numFmtId="0" fontId="0" fillId="2" borderId="87" xfId="0" applyFill="1" applyBorder="1" applyAlignment="1" applyProtection="1">
      <alignment horizontal="left" vertical="center" shrinkToFit="1"/>
    </xf>
    <xf numFmtId="0" fontId="0" fillId="0" borderId="5" xfId="0" applyBorder="1" applyAlignment="1" applyProtection="1">
      <alignment horizontal="center" vertical="center" wrapText="1"/>
    </xf>
    <xf numFmtId="0" fontId="0" fillId="0" borderId="6" xfId="0" applyBorder="1" applyAlignment="1" applyProtection="1">
      <alignment horizontal="center" vertical="center" wrapText="1"/>
    </xf>
    <xf numFmtId="0" fontId="0" fillId="0" borderId="7" xfId="0" applyBorder="1" applyAlignment="1" applyProtection="1">
      <alignment horizontal="center" vertical="center" wrapText="1"/>
    </xf>
    <xf numFmtId="0" fontId="0" fillId="0" borderId="0" xfId="0" applyBorder="1" applyAlignment="1" applyProtection="1">
      <alignment horizontal="center" vertical="center" wrapText="1"/>
    </xf>
    <xf numFmtId="0" fontId="0" fillId="0" borderId="8" xfId="0" applyBorder="1" applyAlignment="1" applyProtection="1">
      <alignment horizontal="center" vertical="center" wrapText="1"/>
    </xf>
    <xf numFmtId="0" fontId="0" fillId="0" borderId="5" xfId="0" applyBorder="1" applyAlignment="1" applyProtection="1">
      <alignment vertical="center" shrinkToFit="1"/>
    </xf>
    <xf numFmtId="0" fontId="0" fillId="0" borderId="6" xfId="0" applyBorder="1" applyAlignment="1" applyProtection="1">
      <alignment vertical="center" shrinkToFit="1"/>
    </xf>
    <xf numFmtId="9" fontId="10" fillId="2" borderId="12" xfId="2" applyNumberFormat="1" applyFont="1" applyFill="1" applyBorder="1" applyAlignment="1" applyProtection="1">
      <alignment horizontal="center" vertical="center"/>
    </xf>
    <xf numFmtId="9" fontId="10" fillId="2" borderId="13" xfId="2" applyNumberFormat="1" applyFont="1" applyFill="1" applyBorder="1" applyAlignment="1" applyProtection="1">
      <alignment horizontal="center" vertical="center"/>
    </xf>
    <xf numFmtId="9" fontId="10" fillId="2" borderId="90" xfId="2" applyNumberFormat="1" applyFont="1" applyFill="1" applyBorder="1" applyAlignment="1" applyProtection="1">
      <alignment horizontal="center" vertical="center"/>
    </xf>
    <xf numFmtId="9" fontId="10" fillId="2" borderId="91" xfId="3" applyFont="1" applyFill="1" applyBorder="1" applyAlignment="1" applyProtection="1">
      <alignment horizontal="center" vertical="center"/>
    </xf>
    <xf numFmtId="0" fontId="18" fillId="2" borderId="13" xfId="0" applyFont="1" applyFill="1" applyBorder="1" applyAlignment="1" applyProtection="1">
      <alignment horizontal="center" vertical="center"/>
    </xf>
    <xf numFmtId="0" fontId="18" fillId="2" borderId="14" xfId="0" applyFont="1" applyFill="1" applyBorder="1" applyAlignment="1" applyProtection="1">
      <alignment horizontal="center" vertical="center"/>
    </xf>
    <xf numFmtId="177" fontId="10" fillId="2" borderId="12" xfId="2" applyNumberFormat="1" applyFont="1" applyFill="1" applyBorder="1" applyAlignment="1" applyProtection="1">
      <alignment horizontal="center" vertical="center"/>
    </xf>
    <xf numFmtId="177" fontId="18" fillId="2" borderId="13" xfId="0" applyNumberFormat="1" applyFont="1" applyFill="1" applyBorder="1" applyAlignment="1" applyProtection="1">
      <alignment horizontal="center" vertical="center"/>
    </xf>
    <xf numFmtId="177" fontId="18" fillId="2" borderId="14" xfId="0" applyNumberFormat="1" applyFont="1" applyFill="1" applyBorder="1" applyAlignment="1" applyProtection="1">
      <alignment horizontal="center" vertical="center"/>
    </xf>
    <xf numFmtId="0" fontId="2" fillId="2" borderId="88" xfId="2" applyFont="1" applyFill="1" applyBorder="1" applyAlignment="1" applyProtection="1">
      <alignment horizontal="left" vertical="center" shrinkToFit="1"/>
    </xf>
    <xf numFmtId="0" fontId="0" fillId="2" borderId="52" xfId="0" applyFill="1" applyBorder="1" applyAlignment="1" applyProtection="1">
      <alignment horizontal="left" vertical="center" shrinkToFit="1"/>
    </xf>
    <xf numFmtId="0" fontId="0" fillId="2" borderId="89" xfId="0" applyFill="1" applyBorder="1" applyAlignment="1" applyProtection="1">
      <alignment horizontal="left" vertical="center" shrinkToFit="1"/>
    </xf>
    <xf numFmtId="0" fontId="0" fillId="0" borderId="5" xfId="0" applyBorder="1" applyAlignment="1" applyProtection="1">
      <alignment horizontal="center" vertical="center" shrinkToFit="1"/>
    </xf>
    <xf numFmtId="0" fontId="0" fillId="0" borderId="6" xfId="0" applyBorder="1" applyAlignment="1" applyProtection="1">
      <alignment horizontal="center" vertical="center" shrinkToFit="1"/>
    </xf>
    <xf numFmtId="0" fontId="0" fillId="0" borderId="4" xfId="0" applyBorder="1" applyAlignment="1" applyProtection="1">
      <alignment horizontal="center" vertical="center"/>
    </xf>
    <xf numFmtId="0" fontId="0" fillId="0" borderId="5" xfId="0" applyBorder="1" applyAlignment="1" applyProtection="1">
      <alignment horizontal="center" vertical="center"/>
    </xf>
    <xf numFmtId="0" fontId="0" fillId="0" borderId="6" xfId="0" applyBorder="1" applyAlignment="1" applyProtection="1">
      <alignment horizontal="center" vertical="center"/>
    </xf>
    <xf numFmtId="176" fontId="10" fillId="2" borderId="12" xfId="2" applyNumberFormat="1" applyFont="1" applyFill="1" applyBorder="1" applyAlignment="1" applyProtection="1">
      <alignment horizontal="center" vertical="center"/>
    </xf>
    <xf numFmtId="176" fontId="18" fillId="2" borderId="13" xfId="0" applyNumberFormat="1" applyFont="1" applyFill="1" applyBorder="1" applyAlignment="1" applyProtection="1">
      <alignment horizontal="center" vertical="center"/>
    </xf>
    <xf numFmtId="176" fontId="18" fillId="2" borderId="90" xfId="0" applyNumberFormat="1" applyFont="1" applyFill="1" applyBorder="1" applyAlignment="1" applyProtection="1">
      <alignment horizontal="center" vertical="center"/>
    </xf>
    <xf numFmtId="0" fontId="18" fillId="2" borderId="91" xfId="0" applyFont="1" applyFill="1" applyBorder="1" applyAlignment="1" applyProtection="1">
      <alignment horizontal="center" vertical="center"/>
    </xf>
    <xf numFmtId="0" fontId="18" fillId="2" borderId="90" xfId="0" applyFont="1" applyFill="1" applyBorder="1" applyAlignment="1" applyProtection="1">
      <alignment horizontal="center" vertical="center"/>
    </xf>
    <xf numFmtId="0" fontId="2" fillId="2" borderId="91" xfId="2" applyFont="1" applyFill="1" applyBorder="1" applyAlignment="1" applyProtection="1">
      <alignment horizontal="center" vertical="center"/>
    </xf>
    <xf numFmtId="0" fontId="17" fillId="2" borderId="13" xfId="0" applyFont="1" applyFill="1" applyBorder="1" applyAlignment="1" applyProtection="1">
      <alignment vertical="center"/>
    </xf>
    <xf numFmtId="0" fontId="17" fillId="2" borderId="14" xfId="0" applyFont="1" applyFill="1" applyBorder="1" applyAlignment="1" applyProtection="1">
      <alignment vertical="center"/>
    </xf>
    <xf numFmtId="0" fontId="0" fillId="0" borderId="1" xfId="0" applyBorder="1" applyAlignment="1" applyProtection="1">
      <alignment horizontal="center" vertical="center"/>
    </xf>
    <xf numFmtId="0" fontId="0" fillId="0" borderId="2" xfId="0" applyBorder="1" applyAlignment="1" applyProtection="1">
      <alignment horizontal="center" vertical="center"/>
    </xf>
    <xf numFmtId="176" fontId="2" fillId="2" borderId="85" xfId="2" applyNumberFormat="1" applyFont="1" applyFill="1" applyBorder="1" applyAlignment="1" applyProtection="1">
      <alignment vertical="center"/>
    </xf>
    <xf numFmtId="176" fontId="0" fillId="2" borderId="86" xfId="0" applyNumberFormat="1" applyFill="1" applyBorder="1" applyAlignment="1" applyProtection="1">
      <alignment vertical="center"/>
    </xf>
    <xf numFmtId="176" fontId="0" fillId="2" borderId="87" xfId="0" applyNumberFormat="1" applyFill="1" applyBorder="1" applyAlignment="1" applyProtection="1">
      <alignment vertical="center"/>
    </xf>
    <xf numFmtId="176" fontId="2" fillId="2" borderId="92" xfId="2" applyNumberFormat="1" applyFont="1" applyFill="1" applyBorder="1" applyAlignment="1" applyProtection="1">
      <alignment vertical="center"/>
    </xf>
    <xf numFmtId="176" fontId="0" fillId="2" borderId="1" xfId="0" applyNumberFormat="1" applyFill="1" applyBorder="1" applyAlignment="1" applyProtection="1">
      <alignment vertical="center"/>
    </xf>
    <xf numFmtId="176" fontId="0" fillId="2" borderId="73" xfId="0" applyNumberFormat="1" applyFill="1" applyBorder="1" applyAlignment="1" applyProtection="1">
      <alignment vertical="center"/>
    </xf>
    <xf numFmtId="0" fontId="20" fillId="0" borderId="4"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6" xfId="0" applyFont="1" applyFill="1" applyBorder="1" applyAlignment="1" applyProtection="1">
      <alignment horizontal="center" vertical="center" wrapText="1"/>
    </xf>
    <xf numFmtId="0" fontId="26" fillId="0" borderId="39" xfId="0" applyFont="1" applyBorder="1" applyAlignment="1" applyProtection="1">
      <alignment horizontal="center" vertical="center" textRotation="255"/>
    </xf>
    <xf numFmtId="0" fontId="26" fillId="0" borderId="40" xfId="0" applyFont="1" applyBorder="1" applyAlignment="1" applyProtection="1">
      <alignment horizontal="center" vertical="center" textRotation="255"/>
    </xf>
    <xf numFmtId="0" fontId="26" fillId="0" borderId="1" xfId="0" applyFont="1" applyBorder="1" applyAlignment="1" applyProtection="1">
      <alignment vertical="center" wrapText="1"/>
    </xf>
    <xf numFmtId="0" fontId="2" fillId="2" borderId="105" xfId="2" applyFont="1" applyFill="1" applyBorder="1" applyAlignment="1" applyProtection="1">
      <alignment horizontal="center" vertical="center"/>
    </xf>
    <xf numFmtId="0" fontId="2" fillId="2" borderId="94" xfId="2" applyFont="1" applyFill="1" applyBorder="1" applyAlignment="1" applyProtection="1">
      <alignment horizontal="center" vertical="center"/>
    </xf>
    <xf numFmtId="178" fontId="2" fillId="2" borderId="93" xfId="2" applyNumberFormat="1" applyFont="1" applyFill="1" applyBorder="1" applyAlignment="1" applyProtection="1">
      <alignment vertical="center" shrinkToFit="1"/>
    </xf>
    <xf numFmtId="178" fontId="2" fillId="2" borderId="94" xfId="2" applyNumberFormat="1" applyFont="1" applyFill="1" applyBorder="1" applyAlignment="1" applyProtection="1">
      <alignment vertical="center" shrinkToFit="1"/>
    </xf>
    <xf numFmtId="178" fontId="26" fillId="2" borderId="94" xfId="0" applyNumberFormat="1" applyFont="1" applyFill="1" applyBorder="1" applyAlignment="1" applyProtection="1">
      <alignment vertical="center" shrinkToFit="1"/>
    </xf>
    <xf numFmtId="176" fontId="2" fillId="2" borderId="88" xfId="2" applyNumberFormat="1" applyFont="1" applyFill="1" applyBorder="1" applyAlignment="1" applyProtection="1">
      <alignment vertical="center"/>
    </xf>
    <xf numFmtId="176" fontId="0" fillId="2" borderId="52" xfId="0" applyNumberFormat="1" applyFill="1" applyBorder="1" applyAlignment="1" applyProtection="1">
      <alignment vertical="center"/>
    </xf>
    <xf numFmtId="176" fontId="0" fillId="2" borderId="89" xfId="0" applyNumberFormat="1" applyFill="1" applyBorder="1" applyAlignment="1" applyProtection="1">
      <alignment vertical="center"/>
    </xf>
    <xf numFmtId="176" fontId="0" fillId="0" borderId="10" xfId="0" applyNumberFormat="1" applyBorder="1" applyAlignment="1" applyProtection="1">
      <alignment vertical="center"/>
    </xf>
    <xf numFmtId="176" fontId="0" fillId="0" borderId="11" xfId="0" applyNumberFormat="1" applyBorder="1" applyAlignment="1" applyProtection="1">
      <alignment vertical="center"/>
    </xf>
    <xf numFmtId="0" fontId="2" fillId="2" borderId="92" xfId="2" applyFont="1" applyFill="1" applyBorder="1" applyAlignment="1" applyProtection="1">
      <alignment horizontal="center" vertical="center"/>
    </xf>
    <xf numFmtId="0" fontId="2" fillId="2" borderId="2" xfId="2" applyFont="1" applyFill="1" applyBorder="1" applyAlignment="1" applyProtection="1">
      <alignment horizontal="center" vertical="center"/>
    </xf>
    <xf numFmtId="178" fontId="2" fillId="2" borderId="2" xfId="2" applyNumberFormat="1" applyFont="1" applyFill="1" applyBorder="1" applyAlignment="1" applyProtection="1">
      <alignment vertical="center" shrinkToFit="1"/>
    </xf>
    <xf numFmtId="178" fontId="26" fillId="2" borderId="15" xfId="0" applyNumberFormat="1" applyFont="1" applyFill="1" applyBorder="1" applyAlignment="1" applyProtection="1">
      <alignment vertical="center" shrinkToFit="1"/>
    </xf>
    <xf numFmtId="178" fontId="26" fillId="2" borderId="107" xfId="0" applyNumberFormat="1" applyFont="1" applyFill="1" applyBorder="1" applyAlignment="1" applyProtection="1">
      <alignment vertical="center" shrinkToFit="1"/>
    </xf>
    <xf numFmtId="178" fontId="26" fillId="0" borderId="109" xfId="0" applyNumberFormat="1" applyFont="1" applyBorder="1" applyAlignment="1" applyProtection="1">
      <alignment vertical="center" shrinkToFit="1"/>
    </xf>
    <xf numFmtId="0" fontId="2" fillId="2" borderId="103" xfId="2" applyFont="1" applyFill="1" applyBorder="1" applyAlignment="1" applyProtection="1">
      <alignment horizontal="center" vertical="center"/>
    </xf>
    <xf numFmtId="0" fontId="2" fillId="2" borderId="104" xfId="2" applyFont="1" applyFill="1" applyBorder="1" applyAlignment="1" applyProtection="1">
      <alignment horizontal="center" vertical="center"/>
    </xf>
    <xf numFmtId="178" fontId="26" fillId="0" borderId="0" xfId="0" applyNumberFormat="1" applyFont="1" applyFill="1" applyBorder="1" applyAlignment="1" applyProtection="1">
      <alignment horizontal="center" vertical="center" shrinkToFit="1"/>
    </xf>
    <xf numFmtId="178" fontId="26" fillId="0" borderId="8" xfId="0" applyNumberFormat="1" applyFont="1" applyFill="1" applyBorder="1" applyAlignment="1" applyProtection="1">
      <alignment horizontal="center" vertical="center" shrinkToFit="1"/>
    </xf>
    <xf numFmtId="178" fontId="26" fillId="0" borderId="0" xfId="0" applyNumberFormat="1" applyFont="1" applyFill="1" applyAlignment="1" applyProtection="1">
      <alignment horizontal="center" vertical="center" shrinkToFit="1"/>
    </xf>
    <xf numFmtId="0" fontId="26" fillId="0" borderId="3" xfId="0" applyFont="1" applyBorder="1" applyAlignment="1" applyProtection="1">
      <alignment vertical="center" wrapText="1"/>
    </xf>
    <xf numFmtId="0" fontId="2" fillId="2" borderId="92" xfId="2" applyFont="1" applyFill="1" applyBorder="1" applyAlignment="1" applyProtection="1">
      <alignment vertical="center"/>
    </xf>
    <xf numFmtId="0" fontId="26" fillId="2" borderId="73" xfId="0" applyFont="1" applyFill="1" applyBorder="1" applyAlignment="1" applyProtection="1">
      <alignment vertical="center"/>
    </xf>
    <xf numFmtId="176" fontId="26" fillId="2" borderId="73" xfId="0" applyNumberFormat="1" applyFont="1" applyFill="1" applyBorder="1" applyAlignment="1" applyProtection="1">
      <alignment vertical="center"/>
    </xf>
    <xf numFmtId="0" fontId="32" fillId="0" borderId="39" xfId="0" applyFont="1" applyBorder="1" applyAlignment="1" applyProtection="1">
      <alignment horizontal="center" vertical="center" textRotation="255"/>
    </xf>
    <xf numFmtId="0" fontId="32" fillId="0" borderId="40" xfId="0" applyFont="1" applyBorder="1" applyAlignment="1" applyProtection="1">
      <alignment horizontal="center" vertical="center" textRotation="255"/>
    </xf>
    <xf numFmtId="178" fontId="26" fillId="2" borderId="95" xfId="0" applyNumberFormat="1" applyFont="1" applyFill="1" applyBorder="1" applyAlignment="1" applyProtection="1">
      <alignment vertical="center" shrinkToFit="1"/>
    </xf>
    <xf numFmtId="178" fontId="2" fillId="2" borderId="1" xfId="2" applyNumberFormat="1" applyFont="1" applyFill="1" applyBorder="1" applyAlignment="1" applyProtection="1">
      <alignment horizontal="center" vertical="center" shrinkToFit="1"/>
    </xf>
    <xf numFmtId="178" fontId="26" fillId="2" borderId="1" xfId="0" applyNumberFormat="1" applyFont="1" applyFill="1" applyBorder="1" applyAlignment="1" applyProtection="1">
      <alignment horizontal="center" vertical="center" shrinkToFit="1"/>
    </xf>
    <xf numFmtId="178" fontId="26" fillId="2" borderId="5" xfId="0" applyNumberFormat="1" applyFont="1" applyFill="1" applyBorder="1" applyAlignment="1" applyProtection="1">
      <alignment horizontal="center" vertical="center" shrinkToFit="1"/>
    </xf>
    <xf numFmtId="178" fontId="26" fillId="2" borderId="102" xfId="0" applyNumberFormat="1" applyFont="1" applyFill="1" applyBorder="1" applyAlignment="1" applyProtection="1">
      <alignment horizontal="center" vertical="center" shrinkToFit="1"/>
    </xf>
    <xf numFmtId="178" fontId="26" fillId="0" borderId="109" xfId="0" applyNumberFormat="1" applyFont="1" applyFill="1" applyBorder="1" applyAlignment="1" applyProtection="1">
      <alignment vertical="center" shrinkToFit="1"/>
    </xf>
    <xf numFmtId="0" fontId="26" fillId="0" borderId="1" xfId="0" applyFont="1" applyBorder="1" applyAlignment="1" applyProtection="1">
      <alignment horizontal="center" vertical="center"/>
    </xf>
    <xf numFmtId="0" fontId="26" fillId="0" borderId="2" xfId="0" applyFont="1" applyBorder="1" applyAlignment="1" applyProtection="1">
      <alignment horizontal="center" vertical="center"/>
    </xf>
    <xf numFmtId="178" fontId="26" fillId="0" borderId="48" xfId="0" applyNumberFormat="1" applyFont="1" applyFill="1" applyBorder="1" applyAlignment="1" applyProtection="1">
      <alignment vertical="center" shrinkToFit="1"/>
    </xf>
    <xf numFmtId="178" fontId="26" fillId="0" borderId="111" xfId="0" applyNumberFormat="1" applyFont="1" applyBorder="1" applyAlignment="1" applyProtection="1">
      <alignment vertical="center" shrinkToFit="1"/>
    </xf>
    <xf numFmtId="178" fontId="26" fillId="0" borderId="111" xfId="0" applyNumberFormat="1" applyFont="1" applyFill="1" applyBorder="1" applyAlignment="1" applyProtection="1">
      <alignment vertical="center" shrinkToFit="1"/>
    </xf>
    <xf numFmtId="178" fontId="2" fillId="2" borderId="52" xfId="2" applyNumberFormat="1" applyFont="1" applyFill="1" applyBorder="1" applyAlignment="1" applyProtection="1">
      <alignment horizontal="center" vertical="center" shrinkToFit="1"/>
    </xf>
    <xf numFmtId="178" fontId="26" fillId="2" borderId="52" xfId="0" applyNumberFormat="1" applyFont="1" applyFill="1" applyBorder="1" applyAlignment="1" applyProtection="1">
      <alignment horizontal="center" vertical="center" shrinkToFit="1"/>
    </xf>
    <xf numFmtId="178" fontId="26" fillId="2" borderId="59" xfId="0" applyNumberFormat="1" applyFont="1" applyFill="1" applyBorder="1" applyAlignment="1" applyProtection="1">
      <alignment horizontal="center" vertical="center" shrinkToFit="1"/>
    </xf>
    <xf numFmtId="178" fontId="26" fillId="2" borderId="60" xfId="0" applyNumberFormat="1" applyFont="1" applyFill="1" applyBorder="1" applyAlignment="1" applyProtection="1">
      <alignment horizontal="center" vertical="center" shrinkToFit="1"/>
    </xf>
    <xf numFmtId="0" fontId="26" fillId="0" borderId="4" xfId="0" applyFont="1" applyBorder="1" applyAlignment="1" applyProtection="1">
      <alignment horizontal="left" vertical="center" wrapText="1"/>
    </xf>
    <xf numFmtId="0" fontId="26" fillId="0" borderId="1" xfId="0" applyFont="1" applyBorder="1" applyAlignment="1" applyProtection="1">
      <alignment vertical="center"/>
    </xf>
    <xf numFmtId="0" fontId="2" fillId="2" borderId="85" xfId="2" applyFont="1" applyFill="1" applyBorder="1" applyAlignment="1" applyProtection="1">
      <alignment horizontal="center" vertical="center"/>
    </xf>
    <xf numFmtId="0" fontId="2" fillId="2" borderId="87" xfId="2" applyFont="1" applyFill="1" applyBorder="1" applyAlignment="1" applyProtection="1">
      <alignment horizontal="center" vertical="center"/>
    </xf>
    <xf numFmtId="0" fontId="26" fillId="0" borderId="5" xfId="0" applyFont="1" applyBorder="1" applyAlignment="1" applyProtection="1">
      <alignment horizontal="center" vertical="center"/>
    </xf>
    <xf numFmtId="0" fontId="26" fillId="0" borderId="6" xfId="0" applyFont="1" applyBorder="1" applyAlignment="1" applyProtection="1">
      <alignment horizontal="center" vertical="center"/>
    </xf>
    <xf numFmtId="0" fontId="26" fillId="0" borderId="0" xfId="0" applyFont="1" applyBorder="1" applyAlignment="1" applyProtection="1">
      <alignment horizontal="center" vertical="center"/>
    </xf>
    <xf numFmtId="0" fontId="26" fillId="0" borderId="8" xfId="0" applyFont="1" applyBorder="1" applyAlignment="1" applyProtection="1">
      <alignment horizontal="center" vertical="center"/>
    </xf>
    <xf numFmtId="0" fontId="26" fillId="0" borderId="10" xfId="0" applyFont="1" applyBorder="1" applyAlignment="1" applyProtection="1">
      <alignment horizontal="center" vertical="center"/>
    </xf>
    <xf numFmtId="0" fontId="26" fillId="0" borderId="11" xfId="0" applyFont="1" applyBorder="1" applyAlignment="1" applyProtection="1">
      <alignment horizontal="center" vertical="center"/>
    </xf>
    <xf numFmtId="0" fontId="26" fillId="0" borderId="3" xfId="0" applyFont="1" applyBorder="1" applyAlignment="1" applyProtection="1">
      <alignment horizontal="left" vertical="center"/>
    </xf>
    <xf numFmtId="181" fontId="26" fillId="2" borderId="103" xfId="0" applyNumberFormat="1" applyFont="1" applyFill="1" applyBorder="1" applyAlignment="1" applyProtection="1">
      <alignment vertical="center"/>
    </xf>
    <xf numFmtId="181" fontId="26" fillId="2" borderId="104" xfId="0" applyNumberFormat="1" applyFont="1" applyFill="1" applyBorder="1" applyAlignment="1" applyProtection="1">
      <alignment vertical="center"/>
    </xf>
    <xf numFmtId="178" fontId="2" fillId="2" borderId="13" xfId="2" applyNumberFormat="1" applyFont="1" applyFill="1" applyBorder="1" applyAlignment="1" applyProtection="1">
      <alignment horizontal="center" vertical="center" shrinkToFit="1"/>
    </xf>
    <xf numFmtId="178" fontId="26" fillId="2" borderId="13" xfId="0" applyNumberFormat="1" applyFont="1" applyFill="1" applyBorder="1" applyAlignment="1" applyProtection="1">
      <alignment horizontal="center" vertical="center" shrinkToFit="1"/>
    </xf>
    <xf numFmtId="178" fontId="26" fillId="2" borderId="14" xfId="0" applyNumberFormat="1" applyFont="1" applyFill="1" applyBorder="1" applyAlignment="1" applyProtection="1">
      <alignment horizontal="center" vertical="center" shrinkToFit="1"/>
    </xf>
    <xf numFmtId="0" fontId="14" fillId="2" borderId="92" xfId="2" applyFont="1" applyFill="1" applyBorder="1" applyAlignment="1" applyProtection="1">
      <alignment horizontal="center" vertical="center"/>
    </xf>
    <xf numFmtId="0" fontId="14" fillId="2" borderId="73" xfId="2" applyFont="1" applyFill="1" applyBorder="1" applyAlignment="1" applyProtection="1">
      <alignment horizontal="center" vertical="center"/>
    </xf>
    <xf numFmtId="178" fontId="26" fillId="0" borderId="49" xfId="0" applyNumberFormat="1" applyFont="1" applyFill="1" applyBorder="1" applyAlignment="1" applyProtection="1">
      <alignment horizontal="center" vertical="center" shrinkToFit="1"/>
    </xf>
    <xf numFmtId="178" fontId="26" fillId="0" borderId="50" xfId="0" applyNumberFormat="1" applyFont="1" applyFill="1" applyBorder="1" applyAlignment="1" applyProtection="1">
      <alignment horizontal="center" vertical="center" shrinkToFit="1"/>
    </xf>
    <xf numFmtId="0" fontId="26" fillId="2" borderId="92" xfId="0" applyFont="1" applyFill="1" applyBorder="1" applyAlignment="1" applyProtection="1">
      <alignment vertical="center" wrapText="1"/>
    </xf>
    <xf numFmtId="0" fontId="26" fillId="2" borderId="73" xfId="0" applyFont="1" applyFill="1" applyBorder="1" applyAlignment="1" applyProtection="1">
      <alignment vertical="center" wrapText="1"/>
    </xf>
    <xf numFmtId="0" fontId="26" fillId="0" borderId="26" xfId="0" applyFont="1" applyBorder="1" applyAlignment="1" applyProtection="1">
      <alignment vertical="center" wrapText="1"/>
    </xf>
    <xf numFmtId="0" fontId="26" fillId="0" borderId="27" xfId="0" applyFont="1" applyBorder="1" applyAlignment="1" applyProtection="1">
      <alignment vertical="center" wrapText="1"/>
    </xf>
    <xf numFmtId="184" fontId="26" fillId="2" borderId="136" xfId="0" applyNumberFormat="1" applyFont="1" applyFill="1" applyBorder="1" applyAlignment="1" applyProtection="1">
      <alignment vertical="center" wrapText="1"/>
    </xf>
    <xf numFmtId="184" fontId="26" fillId="2" borderId="131" xfId="0" applyNumberFormat="1" applyFont="1" applyFill="1" applyBorder="1" applyAlignment="1" applyProtection="1">
      <alignment vertical="center" wrapText="1"/>
    </xf>
    <xf numFmtId="176" fontId="26" fillId="2" borderId="136" xfId="0" applyNumberFormat="1" applyFont="1" applyFill="1" applyBorder="1" applyAlignment="1" applyProtection="1">
      <alignment vertical="center"/>
    </xf>
    <xf numFmtId="176" fontId="26" fillId="2" borderId="131" xfId="0" applyNumberFormat="1" applyFont="1" applyFill="1" applyBorder="1" applyAlignment="1" applyProtection="1">
      <alignment vertical="center"/>
    </xf>
    <xf numFmtId="183" fontId="26" fillId="0" borderId="44" xfId="0" applyNumberFormat="1" applyFont="1" applyBorder="1" applyAlignment="1" applyProtection="1">
      <alignment vertical="center" shrinkToFit="1"/>
    </xf>
    <xf numFmtId="178" fontId="26" fillId="0" borderId="19" xfId="0" applyNumberFormat="1" applyFont="1" applyBorder="1" applyAlignment="1" applyProtection="1">
      <alignment vertical="center" shrinkToFit="1"/>
    </xf>
    <xf numFmtId="178" fontId="26" fillId="0" borderId="20" xfId="0" applyNumberFormat="1" applyFont="1" applyBorder="1" applyAlignment="1" applyProtection="1">
      <alignment vertical="center" shrinkToFit="1"/>
    </xf>
    <xf numFmtId="0" fontId="26" fillId="0" borderId="1" xfId="0" applyFont="1" applyBorder="1" applyAlignment="1" applyProtection="1">
      <alignment vertical="center" shrinkToFit="1"/>
    </xf>
    <xf numFmtId="0" fontId="26" fillId="0" borderId="1" xfId="0" applyFont="1" applyBorder="1" applyAlignment="1" applyProtection="1">
      <alignment horizontal="right" vertical="center"/>
    </xf>
    <xf numFmtId="178" fontId="26" fillId="0" borderId="1" xfId="0" applyNumberFormat="1" applyFont="1" applyBorder="1" applyAlignment="1" applyProtection="1">
      <alignment horizontal="center" vertical="center" shrinkToFit="1"/>
    </xf>
    <xf numFmtId="178" fontId="26" fillId="0" borderId="2" xfId="0" applyNumberFormat="1" applyFont="1" applyBorder="1" applyAlignment="1" applyProtection="1">
      <alignment horizontal="center" vertical="center" shrinkToFit="1"/>
    </xf>
    <xf numFmtId="0" fontId="2" fillId="2" borderId="73" xfId="2" applyFont="1" applyFill="1" applyBorder="1" applyAlignment="1" applyProtection="1">
      <alignment horizontal="center" vertical="center"/>
    </xf>
    <xf numFmtId="0" fontId="26" fillId="0" borderId="49" xfId="0" applyFont="1" applyBorder="1" applyAlignment="1" applyProtection="1">
      <alignment vertical="center" shrinkToFit="1"/>
    </xf>
    <xf numFmtId="0" fontId="2" fillId="2" borderId="136" xfId="2" applyFont="1" applyFill="1" applyBorder="1" applyAlignment="1" applyProtection="1">
      <alignment horizontal="center" vertical="center"/>
    </xf>
    <xf numFmtId="0" fontId="2" fillId="2" borderId="131" xfId="2" applyFont="1" applyFill="1" applyBorder="1" applyAlignment="1" applyProtection="1">
      <alignment horizontal="center" vertical="center"/>
    </xf>
    <xf numFmtId="178" fontId="26" fillId="0" borderId="49" xfId="0" applyNumberFormat="1" applyFont="1" applyBorder="1" applyAlignment="1" applyProtection="1">
      <alignment horizontal="center" vertical="center" shrinkToFit="1"/>
    </xf>
    <xf numFmtId="178" fontId="26" fillId="0" borderId="50" xfId="0" applyNumberFormat="1" applyFont="1" applyBorder="1" applyAlignment="1" applyProtection="1">
      <alignment horizontal="center" vertical="center" shrinkToFit="1"/>
    </xf>
    <xf numFmtId="0" fontId="26" fillId="0" borderId="44" xfId="0" applyFont="1" applyBorder="1" applyAlignment="1" applyProtection="1">
      <alignment vertical="center" shrinkToFit="1"/>
    </xf>
    <xf numFmtId="0" fontId="26" fillId="0" borderId="5" xfId="0" applyFont="1" applyBorder="1" applyAlignment="1" applyProtection="1">
      <alignment vertical="center" shrinkToFit="1"/>
    </xf>
    <xf numFmtId="0" fontId="2" fillId="2" borderId="101" xfId="2" applyFont="1" applyFill="1" applyBorder="1" applyAlignment="1" applyProtection="1">
      <alignment horizontal="center" vertical="center"/>
    </xf>
    <xf numFmtId="0" fontId="2" fillId="2" borderId="102" xfId="2" applyFont="1" applyFill="1" applyBorder="1" applyAlignment="1" applyProtection="1">
      <alignment horizontal="center" vertical="center"/>
    </xf>
    <xf numFmtId="178" fontId="26" fillId="0" borderId="5" xfId="0" applyNumberFormat="1" applyFont="1" applyBorder="1" applyAlignment="1" applyProtection="1">
      <alignment horizontal="center" vertical="center" shrinkToFit="1"/>
    </xf>
    <xf numFmtId="178" fontId="26" fillId="0" borderId="6" xfId="0" applyNumberFormat="1" applyFont="1" applyBorder="1" applyAlignment="1" applyProtection="1">
      <alignment horizontal="center" vertical="center" shrinkToFit="1"/>
    </xf>
    <xf numFmtId="0" fontId="26" fillId="0" borderId="1" xfId="0" applyFont="1" applyBorder="1" applyAlignment="1" applyProtection="1">
      <alignment horizontal="left" vertical="center" shrinkToFit="1"/>
    </xf>
    <xf numFmtId="178" fontId="26" fillId="0" borderId="1" xfId="0" applyNumberFormat="1" applyFont="1" applyBorder="1" applyAlignment="1" applyProtection="1">
      <alignment vertical="center" shrinkToFit="1"/>
    </xf>
    <xf numFmtId="178" fontId="26" fillId="0" borderId="2" xfId="0" applyNumberFormat="1" applyFont="1" applyBorder="1" applyAlignment="1" applyProtection="1">
      <alignment vertical="center" shrinkToFit="1"/>
    </xf>
    <xf numFmtId="0" fontId="0" fillId="0" borderId="0" xfId="0" applyAlignment="1" applyProtection="1">
      <alignment vertical="center"/>
    </xf>
    <xf numFmtId="178" fontId="27" fillId="0" borderId="97" xfId="0" applyNumberFormat="1" applyFont="1" applyBorder="1" applyAlignment="1" applyProtection="1">
      <alignment horizontal="center" vertical="center" shrinkToFit="1"/>
    </xf>
    <xf numFmtId="178" fontId="27" fillId="0" borderId="100" xfId="0" applyNumberFormat="1" applyFont="1" applyBorder="1" applyAlignment="1" applyProtection="1">
      <alignment horizontal="center" vertical="center" shrinkToFit="1"/>
    </xf>
    <xf numFmtId="0" fontId="39" fillId="2" borderId="12" xfId="2" applyFont="1" applyFill="1" applyBorder="1" applyAlignment="1" applyProtection="1">
      <alignment horizontal="center" vertical="center"/>
    </xf>
    <xf numFmtId="0" fontId="39" fillId="2" borderId="13" xfId="2" applyFont="1" applyFill="1" applyBorder="1" applyAlignment="1" applyProtection="1">
      <alignment horizontal="center" vertical="center"/>
    </xf>
    <xf numFmtId="0" fontId="39" fillId="2" borderId="14" xfId="2" applyFont="1" applyFill="1" applyBorder="1" applyAlignment="1" applyProtection="1">
      <alignment horizontal="center" vertical="center"/>
    </xf>
    <xf numFmtId="0" fontId="26" fillId="0" borderId="5" xfId="0" applyFont="1" applyBorder="1" applyAlignment="1" applyProtection="1">
      <alignment horizontal="left" vertical="center"/>
    </xf>
    <xf numFmtId="178" fontId="26" fillId="0" borderId="5" xfId="0" applyNumberFormat="1" applyFont="1" applyBorder="1" applyAlignment="1" applyProtection="1">
      <alignment vertical="center" shrinkToFit="1"/>
    </xf>
    <xf numFmtId="178" fontId="26" fillId="0" borderId="6" xfId="0" applyNumberFormat="1" applyFont="1" applyBorder="1" applyAlignment="1" applyProtection="1">
      <alignment vertical="center" shrinkToFit="1"/>
    </xf>
    <xf numFmtId="0" fontId="26" fillId="0" borderId="97" xfId="0" applyFont="1" applyBorder="1" applyAlignment="1" applyProtection="1">
      <alignment horizontal="left" vertical="center"/>
    </xf>
    <xf numFmtId="0" fontId="44" fillId="0" borderId="97" xfId="0" applyFont="1" applyBorder="1" applyAlignment="1" applyProtection="1">
      <alignment horizontal="center" vertical="center" shrinkToFit="1"/>
    </xf>
    <xf numFmtId="0" fontId="44" fillId="0" borderId="100" xfId="0" applyFont="1" applyBorder="1" applyAlignment="1" applyProtection="1">
      <alignment horizontal="center" vertical="center" shrinkToFit="1"/>
    </xf>
    <xf numFmtId="183" fontId="0" fillId="0" borderId="0" xfId="0" applyNumberFormat="1" applyAlignment="1" applyProtection="1">
      <alignment vertical="center"/>
    </xf>
    <xf numFmtId="0" fontId="26" fillId="0" borderId="1" xfId="0" applyFont="1" applyBorder="1" applyAlignment="1" applyProtection="1">
      <alignment horizontal="right" vertical="center" shrinkToFit="1"/>
    </xf>
    <xf numFmtId="0" fontId="26" fillId="0" borderId="2" xfId="0" applyFont="1" applyBorder="1" applyAlignment="1" applyProtection="1">
      <alignment horizontal="right" vertical="center" shrinkToFit="1"/>
    </xf>
    <xf numFmtId="0" fontId="36" fillId="0" borderId="5" xfId="0" applyFont="1" applyBorder="1" applyAlignment="1" applyProtection="1">
      <alignment horizontal="right" vertical="center" shrinkToFit="1"/>
    </xf>
    <xf numFmtId="0" fontId="36" fillId="0" borderId="6" xfId="0" applyFont="1" applyBorder="1" applyAlignment="1" applyProtection="1">
      <alignment horizontal="right" vertical="center" shrinkToFit="1"/>
    </xf>
    <xf numFmtId="0" fontId="43" fillId="0" borderId="33" xfId="2" applyFont="1" applyBorder="1" applyAlignment="1" applyProtection="1">
      <alignment horizontal="center" vertical="center" textRotation="255" wrapText="1"/>
    </xf>
    <xf numFmtId="0" fontId="43" fillId="0" borderId="40" xfId="2" applyFont="1" applyBorder="1" applyAlignment="1" applyProtection="1">
      <alignment horizontal="center" vertical="center" textRotation="255" wrapText="1"/>
    </xf>
    <xf numFmtId="0" fontId="36" fillId="0" borderId="19" xfId="0" applyFont="1" applyBorder="1" applyAlignment="1">
      <alignment vertical="center"/>
    </xf>
    <xf numFmtId="0" fontId="36" fillId="0" borderId="10" xfId="0" applyFont="1" applyBorder="1" applyAlignment="1">
      <alignment vertical="center"/>
    </xf>
    <xf numFmtId="0" fontId="36" fillId="0" borderId="11" xfId="0" applyFont="1" applyBorder="1" applyAlignment="1">
      <alignment vertical="center"/>
    </xf>
    <xf numFmtId="183" fontId="2" fillId="2" borderId="9" xfId="2" applyNumberFormat="1" applyFont="1" applyFill="1" applyBorder="1" applyAlignment="1" applyProtection="1">
      <alignment horizontal="right" vertical="center" shrinkToFit="1"/>
    </xf>
    <xf numFmtId="183" fontId="2" fillId="2" borderId="16" xfId="2" applyNumberFormat="1" applyFont="1" applyFill="1" applyBorder="1" applyAlignment="1" applyProtection="1">
      <alignment horizontal="right" vertical="center" shrinkToFit="1"/>
    </xf>
    <xf numFmtId="183" fontId="2" fillId="2" borderId="17" xfId="2" applyNumberFormat="1" applyFont="1" applyFill="1" applyBorder="1" applyAlignment="1" applyProtection="1">
      <alignment horizontal="right" vertical="center" shrinkToFit="1"/>
    </xf>
    <xf numFmtId="183" fontId="2" fillId="2" borderId="11" xfId="2" applyNumberFormat="1" applyFont="1" applyFill="1" applyBorder="1" applyAlignment="1" applyProtection="1">
      <alignment horizontal="right" vertical="center" shrinkToFit="1"/>
    </xf>
    <xf numFmtId="183" fontId="2" fillId="2" borderId="30" xfId="1" applyNumberFormat="1" applyFont="1" applyFill="1" applyBorder="1" applyAlignment="1" applyProtection="1">
      <alignment horizontal="right" vertical="center" shrinkToFit="1"/>
    </xf>
    <xf numFmtId="183" fontId="2" fillId="2" borderId="31" xfId="1" applyNumberFormat="1" applyFont="1" applyFill="1" applyBorder="1" applyAlignment="1" applyProtection="1">
      <alignment horizontal="right" vertical="center" shrinkToFit="1"/>
    </xf>
    <xf numFmtId="183" fontId="2" fillId="2" borderId="32" xfId="1" applyNumberFormat="1" applyFont="1" applyFill="1" applyBorder="1" applyAlignment="1" applyProtection="1">
      <alignment horizontal="right" vertical="center" shrinkToFit="1"/>
    </xf>
    <xf numFmtId="183" fontId="2" fillId="2" borderId="21" xfId="1" applyNumberFormat="1" applyFont="1" applyFill="1" applyBorder="1" applyAlignment="1" applyProtection="1">
      <alignment horizontal="right" vertical="center" shrinkToFit="1"/>
    </xf>
    <xf numFmtId="183" fontId="2" fillId="2" borderId="22" xfId="1" applyNumberFormat="1" applyFont="1" applyFill="1" applyBorder="1" applyAlignment="1" applyProtection="1">
      <alignment horizontal="right" vertical="center" shrinkToFit="1"/>
    </xf>
    <xf numFmtId="183" fontId="2" fillId="2" borderId="23" xfId="1" applyNumberFormat="1" applyFont="1" applyFill="1" applyBorder="1" applyAlignment="1" applyProtection="1">
      <alignment horizontal="right" vertical="center" shrinkToFit="1"/>
    </xf>
    <xf numFmtId="183" fontId="2" fillId="2" borderId="81" xfId="1" applyNumberFormat="1" applyFont="1" applyFill="1" applyBorder="1" applyAlignment="1" applyProtection="1">
      <alignment horizontal="right" vertical="center" shrinkToFit="1"/>
    </xf>
    <xf numFmtId="183" fontId="26" fillId="2" borderId="84" xfId="0" applyNumberFormat="1" applyFont="1" applyFill="1" applyBorder="1" applyAlignment="1">
      <alignment horizontal="right" vertical="center" shrinkToFit="1"/>
    </xf>
    <xf numFmtId="183" fontId="2" fillId="2" borderId="80" xfId="1" applyNumberFormat="1" applyFont="1" applyFill="1" applyBorder="1" applyAlignment="1" applyProtection="1">
      <alignment horizontal="right" vertical="center" shrinkToFit="1"/>
    </xf>
    <xf numFmtId="183" fontId="26" fillId="2" borderId="81" xfId="0" applyNumberFormat="1" applyFont="1" applyFill="1" applyBorder="1" applyAlignment="1">
      <alignment horizontal="right" vertical="center" shrinkToFit="1"/>
    </xf>
    <xf numFmtId="0" fontId="2" fillId="0" borderId="7" xfId="2" applyFont="1" applyBorder="1" applyAlignment="1" applyProtection="1">
      <alignment horizontal="left" vertical="center" shrinkToFit="1"/>
    </xf>
    <xf numFmtId="0" fontId="26" fillId="0" borderId="0" xfId="0" applyFont="1" applyBorder="1" applyAlignment="1">
      <alignment horizontal="left" vertical="center" shrinkToFit="1"/>
    </xf>
    <xf numFmtId="180" fontId="36" fillId="4" borderId="127" xfId="0" applyNumberFormat="1" applyFont="1" applyFill="1" applyBorder="1" applyAlignment="1" applyProtection="1">
      <alignment horizontal="center" vertical="center"/>
      <protection locked="0"/>
    </xf>
    <xf numFmtId="180" fontId="36" fillId="4" borderId="128" xfId="0" applyNumberFormat="1" applyFont="1" applyFill="1" applyBorder="1" applyAlignment="1" applyProtection="1">
      <alignment horizontal="center" vertical="center"/>
      <protection locked="0"/>
    </xf>
    <xf numFmtId="183" fontId="2" fillId="2" borderId="82" xfId="2" applyNumberFormat="1" applyFont="1" applyFill="1" applyBorder="1" applyAlignment="1" applyProtection="1">
      <alignment horizontal="right" vertical="center" shrinkToFit="1"/>
    </xf>
    <xf numFmtId="183" fontId="26" fillId="2" borderId="39" xfId="0" applyNumberFormat="1" applyFont="1" applyFill="1" applyBorder="1" applyAlignment="1">
      <alignment vertical="center" shrinkToFit="1"/>
    </xf>
    <xf numFmtId="183" fontId="26" fillId="2" borderId="37" xfId="0" applyNumberFormat="1" applyFont="1" applyFill="1" applyBorder="1" applyAlignment="1">
      <alignment vertical="center" shrinkToFit="1"/>
    </xf>
    <xf numFmtId="183" fontId="26" fillId="2" borderId="29" xfId="0" applyNumberFormat="1" applyFont="1" applyFill="1" applyBorder="1" applyAlignment="1">
      <alignment vertical="center" shrinkToFit="1"/>
    </xf>
    <xf numFmtId="0" fontId="2" fillId="0" borderId="4" xfId="2" applyFont="1" applyBorder="1" applyAlignment="1" applyProtection="1">
      <alignment horizontal="left" vertical="center" shrinkToFit="1"/>
    </xf>
    <xf numFmtId="0" fontId="26" fillId="0" borderId="5" xfId="0" applyFont="1" applyBorder="1" applyAlignment="1">
      <alignment horizontal="left" vertical="center" shrinkToFit="1"/>
    </xf>
    <xf numFmtId="0" fontId="2" fillId="4" borderId="105" xfId="2" applyFont="1" applyFill="1" applyBorder="1" applyAlignment="1" applyProtection="1">
      <alignment horizontal="center" vertical="center"/>
      <protection locked="0"/>
    </xf>
    <xf numFmtId="0" fontId="2" fillId="4" borderId="95" xfId="2" applyFont="1" applyFill="1" applyBorder="1" applyAlignment="1" applyProtection="1">
      <alignment horizontal="center" vertical="center"/>
      <protection locked="0"/>
    </xf>
    <xf numFmtId="183" fontId="26" fillId="2" borderId="82" xfId="0" applyNumberFormat="1" applyFont="1" applyFill="1" applyBorder="1" applyAlignment="1">
      <alignment horizontal="right" vertical="center" shrinkToFit="1"/>
    </xf>
    <xf numFmtId="183" fontId="2" fillId="2" borderId="39" xfId="2" applyNumberFormat="1" applyFont="1" applyFill="1" applyBorder="1" applyAlignment="1" applyProtection="1">
      <alignment horizontal="right" vertical="center" shrinkToFit="1"/>
    </xf>
    <xf numFmtId="183" fontId="26" fillId="2" borderId="80" xfId="0" applyNumberFormat="1" applyFont="1" applyFill="1" applyBorder="1" applyAlignment="1">
      <alignment vertical="center" shrinkToFit="1"/>
    </xf>
    <xf numFmtId="183" fontId="26" fillId="2" borderId="35" xfId="0" applyNumberFormat="1" applyFont="1" applyFill="1" applyBorder="1" applyAlignment="1">
      <alignment vertical="center" shrinkToFit="1"/>
    </xf>
    <xf numFmtId="183" fontId="2" fillId="2" borderId="81" xfId="2" applyNumberFormat="1" applyFont="1" applyFill="1" applyBorder="1" applyAlignment="1" applyProtection="1">
      <alignment horizontal="right" vertical="center" shrinkToFit="1"/>
    </xf>
    <xf numFmtId="183" fontId="26" fillId="2" borderId="82" xfId="0" applyNumberFormat="1" applyFont="1" applyFill="1" applyBorder="1" applyAlignment="1">
      <alignment vertical="center" shrinkToFit="1"/>
    </xf>
    <xf numFmtId="183" fontId="26" fillId="2" borderId="36" xfId="0" applyNumberFormat="1" applyFont="1" applyFill="1" applyBorder="1" applyAlignment="1">
      <alignment vertical="center" shrinkToFit="1"/>
    </xf>
    <xf numFmtId="183" fontId="2" fillId="2" borderId="33" xfId="2" applyNumberFormat="1" applyFont="1" applyFill="1" applyBorder="1" applyAlignment="1" applyProtection="1">
      <alignment horizontal="right" vertical="center" shrinkToFit="1"/>
    </xf>
    <xf numFmtId="183" fontId="26" fillId="2" borderId="30" xfId="0" applyNumberFormat="1" applyFont="1" applyFill="1" applyBorder="1" applyAlignment="1">
      <alignment vertical="center" shrinkToFit="1"/>
    </xf>
    <xf numFmtId="183" fontId="26" fillId="2" borderId="40" xfId="0" applyNumberFormat="1" applyFont="1" applyFill="1" applyBorder="1" applyAlignment="1">
      <alignment vertical="center" shrinkToFit="1"/>
    </xf>
    <xf numFmtId="183" fontId="26" fillId="2" borderId="74" xfId="0" applyNumberFormat="1" applyFont="1" applyFill="1" applyBorder="1" applyAlignment="1">
      <alignment vertical="center" shrinkToFit="1"/>
    </xf>
    <xf numFmtId="183" fontId="2" fillId="2" borderId="31" xfId="2" applyNumberFormat="1" applyFont="1" applyFill="1" applyBorder="1" applyAlignment="1" applyProtection="1">
      <alignment horizontal="right" vertical="center" shrinkToFit="1"/>
    </xf>
    <xf numFmtId="183" fontId="26" fillId="2" borderId="32" xfId="0" applyNumberFormat="1" applyFont="1" applyFill="1" applyBorder="1" applyAlignment="1">
      <alignment vertical="center" shrinkToFit="1"/>
    </xf>
    <xf numFmtId="183" fontId="26" fillId="2" borderId="75" xfId="0" applyNumberFormat="1" applyFont="1" applyFill="1" applyBorder="1" applyAlignment="1">
      <alignment vertical="center" shrinkToFit="1"/>
    </xf>
    <xf numFmtId="183" fontId="26" fillId="2" borderId="76" xfId="0" applyNumberFormat="1" applyFont="1" applyFill="1" applyBorder="1" applyAlignment="1">
      <alignment vertical="center" shrinkToFit="1"/>
    </xf>
    <xf numFmtId="180" fontId="36" fillId="4" borderId="117" xfId="0" applyNumberFormat="1" applyFont="1" applyFill="1" applyBorder="1" applyAlignment="1" applyProtection="1">
      <alignment horizontal="center" vertical="center"/>
      <protection locked="0"/>
    </xf>
    <xf numFmtId="180" fontId="36" fillId="4" borderId="107" xfId="0" applyNumberFormat="1" applyFont="1" applyFill="1" applyBorder="1" applyAlignment="1" applyProtection="1">
      <alignment horizontal="center" vertical="center"/>
      <protection locked="0"/>
    </xf>
    <xf numFmtId="183" fontId="2" fillId="0" borderId="0" xfId="2" applyNumberFormat="1" applyFont="1" applyAlignment="1" applyProtection="1">
      <alignment vertical="center" shrinkToFit="1"/>
    </xf>
    <xf numFmtId="0" fontId="0" fillId="0" borderId="0" xfId="0" applyAlignment="1">
      <alignment vertical="center" shrinkToFit="1"/>
    </xf>
    <xf numFmtId="183" fontId="2" fillId="2" borderId="24" xfId="1" applyNumberFormat="1" applyFont="1" applyFill="1" applyBorder="1" applyAlignment="1" applyProtection="1">
      <alignment horizontal="right" vertical="center" shrinkToFit="1"/>
    </xf>
    <xf numFmtId="183" fontId="36" fillId="2" borderId="2" xfId="0" applyNumberFormat="1" applyFont="1" applyFill="1" applyBorder="1" applyAlignment="1">
      <alignment horizontal="right" vertical="center" shrinkToFit="1"/>
    </xf>
    <xf numFmtId="183" fontId="2" fillId="2" borderId="3" xfId="1" applyNumberFormat="1" applyFont="1" applyFill="1" applyBorder="1" applyAlignment="1" applyProtection="1">
      <alignment horizontal="right" vertical="center" shrinkToFit="1"/>
    </xf>
    <xf numFmtId="183" fontId="36" fillId="2" borderId="25" xfId="0" applyNumberFormat="1" applyFont="1" applyFill="1" applyBorder="1" applyAlignment="1">
      <alignment horizontal="right" vertical="center" shrinkToFit="1"/>
    </xf>
    <xf numFmtId="0" fontId="36" fillId="0" borderId="5" xfId="0" applyFont="1" applyBorder="1" applyAlignment="1">
      <alignment horizontal="center" vertical="center"/>
    </xf>
    <xf numFmtId="0" fontId="36" fillId="0" borderId="6" xfId="0" applyFont="1" applyBorder="1" applyAlignment="1">
      <alignment horizontal="center" vertical="center"/>
    </xf>
    <xf numFmtId="0" fontId="36" fillId="0" borderId="9" xfId="0" applyFont="1" applyBorder="1" applyAlignment="1">
      <alignment horizontal="center" vertical="center"/>
    </xf>
    <xf numFmtId="0" fontId="36" fillId="0" borderId="10" xfId="0" applyFont="1" applyBorder="1" applyAlignment="1">
      <alignment horizontal="center" vertical="center"/>
    </xf>
    <xf numFmtId="0" fontId="36" fillId="0" borderId="11" xfId="0" applyFont="1" applyBorder="1" applyAlignment="1">
      <alignment horizontal="center" vertical="center"/>
    </xf>
    <xf numFmtId="0" fontId="2" fillId="4" borderId="126" xfId="2" applyFont="1" applyFill="1" applyBorder="1" applyAlignment="1" applyProtection="1">
      <alignment horizontal="center" vertical="center"/>
      <protection locked="0"/>
    </xf>
    <xf numFmtId="0" fontId="2" fillId="4" borderId="106" xfId="2" applyFont="1" applyFill="1" applyBorder="1" applyAlignment="1" applyProtection="1">
      <alignment horizontal="center" vertical="center"/>
      <protection locked="0"/>
    </xf>
    <xf numFmtId="0" fontId="26" fillId="0" borderId="7" xfId="0" applyFont="1" applyBorder="1" applyAlignment="1">
      <alignment vertical="center" shrinkToFit="1"/>
    </xf>
    <xf numFmtId="0" fontId="26" fillId="0" borderId="0" xfId="0" applyFont="1" applyBorder="1" applyAlignment="1">
      <alignment vertical="center" shrinkToFit="1"/>
    </xf>
    <xf numFmtId="0" fontId="2" fillId="0" borderId="18" xfId="2" applyFont="1" applyBorder="1" applyAlignment="1" applyProtection="1">
      <alignment horizontal="right" vertical="center" wrapText="1"/>
    </xf>
    <xf numFmtId="0" fontId="26" fillId="0" borderId="19" xfId="0" applyFont="1" applyBorder="1" applyAlignment="1">
      <alignment horizontal="right" vertical="center"/>
    </xf>
    <xf numFmtId="0" fontId="26" fillId="0" borderId="10" xfId="0" applyFont="1" applyBorder="1" applyAlignment="1">
      <alignment horizontal="right" vertical="center"/>
    </xf>
    <xf numFmtId="0" fontId="26" fillId="0" borderId="11" xfId="0" applyFont="1" applyBorder="1" applyAlignment="1">
      <alignment horizontal="right" vertical="center"/>
    </xf>
    <xf numFmtId="183" fontId="26" fillId="2" borderId="18" xfId="0" applyNumberFormat="1" applyFont="1" applyFill="1" applyBorder="1" applyAlignment="1">
      <alignment vertical="center" shrinkToFit="1"/>
    </xf>
    <xf numFmtId="0" fontId="36" fillId="2" borderId="77" xfId="0" applyFont="1" applyFill="1" applyBorder="1" applyAlignment="1">
      <alignment vertical="center" shrinkToFit="1"/>
    </xf>
    <xf numFmtId="0" fontId="26" fillId="0" borderId="31" xfId="2" applyFont="1" applyBorder="1" applyAlignment="1" applyProtection="1">
      <alignment horizontal="center" vertical="center" shrinkToFit="1"/>
    </xf>
    <xf numFmtId="0" fontId="26" fillId="0" borderId="32" xfId="2" applyFont="1" applyBorder="1" applyAlignment="1" applyProtection="1">
      <alignment horizontal="center" vertical="center" shrinkToFit="1"/>
    </xf>
    <xf numFmtId="183" fontId="26" fillId="2" borderId="78" xfId="0" applyNumberFormat="1" applyFont="1" applyFill="1" applyBorder="1" applyAlignment="1">
      <alignment vertical="center" shrinkToFit="1"/>
    </xf>
    <xf numFmtId="0" fontId="36" fillId="2" borderId="20" xfId="0" applyFont="1" applyFill="1" applyBorder="1" applyAlignment="1">
      <alignment vertical="center" shrinkToFit="1"/>
    </xf>
    <xf numFmtId="3" fontId="2" fillId="0" borderId="26" xfId="2" applyNumberFormat="1" applyFont="1" applyFill="1" applyBorder="1" applyAlignment="1" applyProtection="1">
      <alignment horizontal="left" vertical="center" shrinkToFit="1"/>
    </xf>
    <xf numFmtId="0" fontId="36" fillId="0" borderId="27" xfId="0" applyFont="1" applyBorder="1" applyAlignment="1">
      <alignment vertical="center" shrinkToFit="1"/>
    </xf>
    <xf numFmtId="0" fontId="39" fillId="4" borderId="12" xfId="2" applyFont="1" applyFill="1" applyBorder="1" applyAlignment="1" applyProtection="1">
      <alignment horizontal="center" vertical="center"/>
      <protection locked="0"/>
    </xf>
    <xf numFmtId="0" fontId="39" fillId="4" borderId="13" xfId="2" applyFont="1" applyFill="1" applyBorder="1" applyAlignment="1" applyProtection="1">
      <alignment horizontal="center" vertical="center"/>
      <protection locked="0"/>
    </xf>
    <xf numFmtId="0" fontId="39" fillId="4" borderId="14" xfId="2" applyFont="1" applyFill="1" applyBorder="1" applyAlignment="1" applyProtection="1">
      <alignment horizontal="center" vertical="center"/>
      <protection locked="0"/>
    </xf>
    <xf numFmtId="0" fontId="2" fillId="0" borderId="3" xfId="2" applyFont="1" applyBorder="1" applyAlignment="1" applyProtection="1">
      <alignment horizontal="left" vertical="center" wrapText="1"/>
    </xf>
    <xf numFmtId="0" fontId="26" fillId="0" borderId="1" xfId="0" applyFont="1" applyBorder="1" applyAlignment="1">
      <alignment horizontal="left" vertical="center"/>
    </xf>
    <xf numFmtId="0" fontId="2" fillId="4" borderId="117" xfId="2" applyFont="1" applyFill="1" applyBorder="1" applyAlignment="1" applyProtection="1">
      <alignment horizontal="center" vertical="center"/>
      <protection locked="0"/>
    </xf>
    <xf numFmtId="0" fontId="36" fillId="4" borderId="107" xfId="0" applyFont="1" applyFill="1" applyBorder="1" applyAlignment="1" applyProtection="1">
      <alignment horizontal="center" vertical="center"/>
      <protection locked="0"/>
    </xf>
    <xf numFmtId="176" fontId="36" fillId="4" borderId="117" xfId="0" applyNumberFormat="1" applyFont="1" applyFill="1" applyBorder="1" applyAlignment="1" applyProtection="1">
      <alignment vertical="center"/>
      <protection locked="0"/>
    </xf>
    <xf numFmtId="176" fontId="36" fillId="4" borderId="107" xfId="0" applyNumberFormat="1" applyFont="1" applyFill="1" applyBorder="1" applyAlignment="1" applyProtection="1">
      <alignment vertical="center"/>
      <protection locked="0"/>
    </xf>
    <xf numFmtId="179" fontId="36" fillId="4" borderId="117" xfId="0" applyNumberFormat="1" applyFont="1" applyFill="1" applyBorder="1" applyAlignment="1" applyProtection="1">
      <alignment vertical="center"/>
      <protection locked="0"/>
    </xf>
    <xf numFmtId="179" fontId="36" fillId="4" borderId="107" xfId="0" applyNumberFormat="1" applyFont="1" applyFill="1" applyBorder="1" applyAlignment="1" applyProtection="1">
      <alignment vertical="center"/>
      <protection locked="0"/>
    </xf>
    <xf numFmtId="0" fontId="2" fillId="3" borderId="3" xfId="2" applyFont="1" applyFill="1" applyBorder="1" applyAlignment="1" applyProtection="1">
      <alignment horizontal="left" vertical="center"/>
    </xf>
    <xf numFmtId="0" fontId="36" fillId="3" borderId="1" xfId="0" applyFont="1" applyFill="1" applyBorder="1" applyAlignment="1">
      <alignment horizontal="left" vertical="center"/>
    </xf>
    <xf numFmtId="0" fontId="36" fillId="3" borderId="1" xfId="0" applyFont="1" applyFill="1" applyBorder="1" applyAlignment="1">
      <alignment vertical="center"/>
    </xf>
    <xf numFmtId="178" fontId="36" fillId="3" borderId="3" xfId="0" applyNumberFormat="1" applyFont="1" applyFill="1" applyBorder="1" applyAlignment="1">
      <alignment horizontal="left" vertical="center" shrinkToFit="1"/>
    </xf>
    <xf numFmtId="0" fontId="26" fillId="3" borderId="1" xfId="0" applyFont="1" applyFill="1" applyBorder="1" applyAlignment="1">
      <alignment horizontal="left" vertical="center" shrinkToFit="1"/>
    </xf>
    <xf numFmtId="0" fontId="26" fillId="3" borderId="1" xfId="0" applyFont="1" applyFill="1" applyBorder="1" applyAlignment="1">
      <alignment vertical="center" shrinkToFit="1"/>
    </xf>
    <xf numFmtId="177" fontId="10" fillId="4" borderId="12" xfId="2" applyNumberFormat="1" applyFont="1" applyFill="1" applyBorder="1" applyAlignment="1" applyProtection="1">
      <alignment horizontal="center" vertical="center"/>
      <protection locked="0"/>
    </xf>
    <xf numFmtId="177" fontId="18" fillId="4" borderId="13" xfId="0" applyNumberFormat="1" applyFont="1" applyFill="1" applyBorder="1" applyAlignment="1" applyProtection="1">
      <alignment horizontal="center" vertical="center"/>
      <protection locked="0"/>
    </xf>
    <xf numFmtId="177" fontId="18" fillId="4" borderId="14" xfId="0" applyNumberFormat="1" applyFont="1" applyFill="1" applyBorder="1" applyAlignment="1" applyProtection="1">
      <alignment horizontal="center" vertical="center"/>
      <protection locked="0"/>
    </xf>
    <xf numFmtId="9" fontId="10" fillId="2" borderId="1" xfId="2" applyNumberFormat="1" applyFont="1" applyFill="1" applyBorder="1" applyAlignment="1" applyProtection="1">
      <alignment horizontal="center" vertical="center"/>
    </xf>
    <xf numFmtId="0" fontId="18" fillId="2" borderId="1" xfId="0" applyFont="1" applyFill="1" applyBorder="1" applyAlignment="1">
      <alignment horizontal="center" vertical="center"/>
    </xf>
    <xf numFmtId="9" fontId="10" fillId="4" borderId="91" xfId="2" applyNumberFormat="1" applyFont="1" applyFill="1" applyBorder="1" applyAlignment="1" applyProtection="1">
      <alignment horizontal="center" vertical="center"/>
      <protection locked="0"/>
    </xf>
    <xf numFmtId="9" fontId="18" fillId="4" borderId="13" xfId="0" applyNumberFormat="1" applyFont="1" applyFill="1" applyBorder="1" applyAlignment="1" applyProtection="1">
      <alignment horizontal="center" vertical="center"/>
      <protection locked="0"/>
    </xf>
    <xf numFmtId="9" fontId="18" fillId="4" borderId="90" xfId="0" applyNumberFormat="1" applyFont="1" applyFill="1" applyBorder="1" applyAlignment="1" applyProtection="1">
      <alignment horizontal="center" vertical="center"/>
      <protection locked="0"/>
    </xf>
    <xf numFmtId="9" fontId="10" fillId="4" borderId="91" xfId="3" applyFont="1" applyFill="1" applyBorder="1" applyAlignment="1" applyProtection="1">
      <alignment horizontal="center" vertical="center"/>
      <protection locked="0"/>
    </xf>
    <xf numFmtId="0" fontId="18" fillId="4" borderId="13" xfId="0" applyFont="1" applyFill="1" applyBorder="1" applyAlignment="1" applyProtection="1">
      <alignment horizontal="center" vertical="center"/>
      <protection locked="0"/>
    </xf>
    <xf numFmtId="0" fontId="18" fillId="4" borderId="14" xfId="0" applyFont="1" applyFill="1" applyBorder="1" applyAlignment="1" applyProtection="1">
      <alignment horizontal="center" vertical="center"/>
      <protection locked="0"/>
    </xf>
    <xf numFmtId="176" fontId="2" fillId="2" borderId="3" xfId="2" applyNumberFormat="1" applyFont="1" applyFill="1" applyBorder="1" applyAlignment="1" applyProtection="1">
      <alignment vertical="center"/>
    </xf>
    <xf numFmtId="176" fontId="36" fillId="2" borderId="1" xfId="0" applyNumberFormat="1" applyFont="1" applyFill="1" applyBorder="1" applyAlignment="1">
      <alignment vertical="center"/>
    </xf>
    <xf numFmtId="176" fontId="36" fillId="2" borderId="2" xfId="0" applyNumberFormat="1" applyFont="1" applyFill="1" applyBorder="1" applyAlignment="1">
      <alignment vertical="center"/>
    </xf>
    <xf numFmtId="176" fontId="2" fillId="2" borderId="1" xfId="2" applyNumberFormat="1" applyFont="1" applyFill="1" applyBorder="1" applyAlignment="1" applyProtection="1">
      <alignment vertical="center"/>
    </xf>
    <xf numFmtId="176" fontId="2" fillId="2" borderId="9" xfId="2" applyNumberFormat="1" applyFont="1" applyFill="1" applyBorder="1" applyAlignment="1" applyProtection="1">
      <alignment vertical="center"/>
    </xf>
    <xf numFmtId="176" fontId="36" fillId="2" borderId="10" xfId="0" applyNumberFormat="1" applyFont="1" applyFill="1" applyBorder="1" applyAlignment="1">
      <alignment vertical="center"/>
    </xf>
    <xf numFmtId="176" fontId="36" fillId="2" borderId="11" xfId="0" applyNumberFormat="1" applyFont="1" applyFill="1" applyBorder="1" applyAlignment="1">
      <alignment vertical="center"/>
    </xf>
    <xf numFmtId="176" fontId="2" fillId="4" borderId="51" xfId="2" applyNumberFormat="1" applyFont="1" applyFill="1" applyBorder="1" applyAlignment="1" applyProtection="1">
      <alignment vertical="center"/>
      <protection locked="0"/>
    </xf>
    <xf numFmtId="176" fontId="36" fillId="4" borderId="52" xfId="0" applyNumberFormat="1" applyFont="1" applyFill="1" applyBorder="1" applyAlignment="1" applyProtection="1">
      <alignment vertical="center"/>
      <protection locked="0"/>
    </xf>
    <xf numFmtId="176" fontId="36" fillId="4" borderId="89" xfId="0" applyNumberFormat="1" applyFont="1" applyFill="1" applyBorder="1" applyAlignment="1" applyProtection="1">
      <alignment vertical="center"/>
      <protection locked="0"/>
    </xf>
    <xf numFmtId="0" fontId="0" fillId="0" borderId="7" xfId="0" applyBorder="1" applyAlignment="1">
      <alignment horizontal="center" vertical="center"/>
    </xf>
    <xf numFmtId="0" fontId="0" fillId="0" borderId="0" xfId="0" applyBorder="1" applyAlignment="1">
      <alignment horizontal="center" vertical="center"/>
    </xf>
    <xf numFmtId="0" fontId="0" fillId="0" borderId="8" xfId="0" applyBorder="1" applyAlignment="1">
      <alignment horizontal="center" vertical="center"/>
    </xf>
    <xf numFmtId="9" fontId="10" fillId="4" borderId="12" xfId="2" applyNumberFormat="1" applyFont="1" applyFill="1" applyBorder="1" applyAlignment="1" applyProtection="1">
      <alignment horizontal="center" vertical="center"/>
      <protection locked="0"/>
    </xf>
    <xf numFmtId="0" fontId="2" fillId="0" borderId="15" xfId="2" applyFont="1" applyBorder="1" applyAlignment="1" applyProtection="1">
      <alignment horizontal="center" vertical="center" textRotation="255"/>
    </xf>
    <xf numFmtId="0" fontId="2" fillId="0" borderId="1" xfId="2" applyFont="1" applyBorder="1" applyAlignment="1" applyProtection="1">
      <alignment horizontal="center" vertical="center"/>
    </xf>
    <xf numFmtId="0" fontId="2" fillId="0" borderId="2" xfId="2" applyFont="1" applyBorder="1" applyAlignment="1" applyProtection="1">
      <alignment horizontal="center" vertical="center"/>
    </xf>
    <xf numFmtId="3" fontId="2" fillId="0" borderId="9" xfId="2" applyNumberFormat="1" applyFont="1" applyFill="1" applyBorder="1" applyAlignment="1" applyProtection="1">
      <alignment horizontal="right" vertical="center"/>
    </xf>
    <xf numFmtId="0" fontId="36" fillId="0" borderId="0" xfId="0" applyFont="1" applyBorder="1" applyAlignment="1">
      <alignment vertical="center"/>
    </xf>
    <xf numFmtId="0" fontId="36" fillId="0" borderId="8" xfId="0" applyFont="1" applyBorder="1" applyAlignment="1">
      <alignment vertical="center"/>
    </xf>
    <xf numFmtId="178" fontId="46" fillId="0" borderId="1" xfId="2" applyNumberFormat="1" applyFont="1" applyFill="1" applyBorder="1" applyAlignment="1" applyProtection="1">
      <alignment vertical="center"/>
    </xf>
    <xf numFmtId="178" fontId="47" fillId="0" borderId="1" xfId="0" applyNumberFormat="1" applyFont="1" applyBorder="1" applyAlignment="1">
      <alignment vertical="center"/>
    </xf>
    <xf numFmtId="0" fontId="14" fillId="0" borderId="15" xfId="2" applyFont="1" applyBorder="1" applyAlignment="1" applyProtection="1">
      <alignment horizontal="center" vertical="center" textRotation="255" wrapText="1"/>
    </xf>
    <xf numFmtId="0" fontId="2" fillId="4" borderId="115" xfId="2" applyFont="1" applyFill="1" applyBorder="1" applyAlignment="1" applyProtection="1">
      <alignment horizontal="center" vertical="center"/>
      <protection locked="0"/>
    </xf>
    <xf numFmtId="0" fontId="2" fillId="4" borderId="116" xfId="2" applyFont="1" applyFill="1" applyBorder="1" applyAlignment="1" applyProtection="1">
      <alignment horizontal="center" vertical="center"/>
      <protection locked="0"/>
    </xf>
    <xf numFmtId="0" fontId="2" fillId="4" borderId="107" xfId="2" applyFont="1" applyFill="1" applyBorder="1" applyAlignment="1" applyProtection="1">
      <alignment horizontal="center" vertical="center"/>
      <protection locked="0"/>
    </xf>
    <xf numFmtId="178" fontId="2" fillId="2" borderId="7" xfId="2" applyNumberFormat="1" applyFont="1" applyFill="1" applyBorder="1" applyAlignment="1" applyProtection="1">
      <alignment horizontal="right" vertical="center" shrinkToFit="1"/>
    </xf>
    <xf numFmtId="178" fontId="2" fillId="2" borderId="120" xfId="2" applyNumberFormat="1" applyFont="1" applyFill="1" applyBorder="1" applyAlignment="1" applyProtection="1">
      <alignment horizontal="right" vertical="center" shrinkToFit="1"/>
    </xf>
    <xf numFmtId="0" fontId="2" fillId="0" borderId="2" xfId="2" applyFont="1" applyBorder="1" applyAlignment="1" applyProtection="1">
      <alignment horizontal="center" vertical="center" textRotation="255"/>
    </xf>
    <xf numFmtId="0" fontId="2" fillId="4" borderId="114" xfId="2" applyFont="1" applyFill="1" applyBorder="1" applyAlignment="1" applyProtection="1">
      <alignment horizontal="center" vertical="center"/>
      <protection locked="0"/>
    </xf>
    <xf numFmtId="178" fontId="2" fillId="4" borderId="91" xfId="2" applyNumberFormat="1" applyFont="1" applyFill="1" applyBorder="1" applyAlignment="1" applyProtection="1">
      <alignment horizontal="right" vertical="center" shrinkToFit="1"/>
      <protection locked="0"/>
    </xf>
    <xf numFmtId="178" fontId="2" fillId="4" borderId="118" xfId="2" applyNumberFormat="1" applyFont="1" applyFill="1" applyBorder="1" applyAlignment="1" applyProtection="1">
      <alignment horizontal="right" vertical="center" shrinkToFit="1"/>
      <protection locked="0"/>
    </xf>
    <xf numFmtId="178" fontId="2" fillId="4" borderId="119" xfId="2" applyNumberFormat="1" applyFont="1" applyFill="1" applyBorder="1" applyAlignment="1" applyProtection="1">
      <alignment horizontal="right" vertical="center" shrinkToFit="1"/>
      <protection locked="0"/>
    </xf>
    <xf numFmtId="178" fontId="2" fillId="4" borderId="90" xfId="2" applyNumberFormat="1" applyFont="1" applyFill="1" applyBorder="1" applyAlignment="1" applyProtection="1">
      <alignment horizontal="right" vertical="center" shrinkToFit="1"/>
      <protection locked="0"/>
    </xf>
    <xf numFmtId="179" fontId="2" fillId="2" borderId="1" xfId="2" applyNumberFormat="1" applyFont="1" applyFill="1" applyBorder="1" applyAlignment="1" applyProtection="1">
      <alignment horizontal="center" vertical="center" shrinkToFit="1"/>
    </xf>
    <xf numFmtId="179" fontId="36" fillId="2" borderId="1" xfId="0" applyNumberFormat="1" applyFont="1" applyFill="1" applyBorder="1" applyAlignment="1">
      <alignment vertical="center" shrinkToFit="1"/>
    </xf>
    <xf numFmtId="179" fontId="36" fillId="2" borderId="2" xfId="0" applyNumberFormat="1" applyFont="1" applyFill="1" applyBorder="1" applyAlignment="1">
      <alignment vertical="center" shrinkToFit="1"/>
    </xf>
    <xf numFmtId="179" fontId="2" fillId="2" borderId="27" xfId="2" applyNumberFormat="1" applyFont="1" applyFill="1" applyBorder="1" applyAlignment="1" applyProtection="1">
      <alignment horizontal="center" vertical="center" shrinkToFit="1"/>
    </xf>
    <xf numFmtId="179" fontId="36" fillId="2" borderId="27" xfId="0" applyNumberFormat="1" applyFont="1" applyFill="1" applyBorder="1" applyAlignment="1">
      <alignment vertical="center" shrinkToFit="1"/>
    </xf>
    <xf numFmtId="179" fontId="36" fillId="2" borderId="28" xfId="0" applyNumberFormat="1" applyFont="1" applyFill="1" applyBorder="1" applyAlignment="1">
      <alignment vertical="center" shrinkToFit="1"/>
    </xf>
    <xf numFmtId="0" fontId="2" fillId="4" borderId="85" xfId="2" applyFont="1" applyFill="1" applyBorder="1" applyAlignment="1" applyProtection="1">
      <alignment horizontal="left" vertical="center" shrinkToFit="1"/>
      <protection locked="0"/>
    </xf>
    <xf numFmtId="0" fontId="0" fillId="4" borderId="86" xfId="0" applyFill="1" applyBorder="1" applyAlignment="1" applyProtection="1">
      <alignment horizontal="left" vertical="center" shrinkToFit="1"/>
      <protection locked="0"/>
    </xf>
    <xf numFmtId="0" fontId="0" fillId="4" borderId="87" xfId="0" applyFill="1" applyBorder="1" applyAlignment="1" applyProtection="1">
      <alignment horizontal="left" vertical="center" shrinkToFit="1"/>
      <protection locked="0"/>
    </xf>
    <xf numFmtId="0" fontId="18" fillId="4" borderId="91" xfId="0" applyFont="1" applyFill="1" applyBorder="1" applyAlignment="1" applyProtection="1">
      <alignment horizontal="center" vertical="center"/>
      <protection locked="0"/>
    </xf>
    <xf numFmtId="0" fontId="18" fillId="4" borderId="90" xfId="0" applyFont="1" applyFill="1" applyBorder="1" applyAlignment="1" applyProtection="1">
      <alignment horizontal="center" vertical="center"/>
      <protection locked="0"/>
    </xf>
    <xf numFmtId="0" fontId="2" fillId="4" borderId="91" xfId="2" applyFont="1" applyFill="1" applyBorder="1" applyAlignment="1" applyProtection="1">
      <alignment horizontal="center" vertical="center"/>
      <protection locked="0"/>
    </xf>
    <xf numFmtId="0" fontId="17" fillId="4" borderId="13" xfId="0" applyFont="1" applyFill="1" applyBorder="1" applyAlignment="1" applyProtection="1">
      <alignment vertical="center"/>
      <protection locked="0"/>
    </xf>
    <xf numFmtId="0" fontId="17" fillId="4" borderId="14" xfId="0" applyFont="1" applyFill="1" applyBorder="1" applyAlignment="1" applyProtection="1">
      <alignment vertical="center"/>
      <protection locked="0"/>
    </xf>
    <xf numFmtId="176" fontId="10" fillId="4" borderId="12" xfId="2" applyNumberFormat="1" applyFont="1" applyFill="1" applyBorder="1" applyAlignment="1" applyProtection="1">
      <alignment horizontal="center" vertical="center"/>
      <protection locked="0"/>
    </xf>
    <xf numFmtId="176" fontId="18" fillId="4" borderId="13" xfId="0" applyNumberFormat="1" applyFont="1" applyFill="1" applyBorder="1" applyAlignment="1" applyProtection="1">
      <alignment horizontal="center" vertical="center"/>
      <protection locked="0"/>
    </xf>
    <xf numFmtId="176" fontId="18" fillId="4" borderId="90" xfId="0" applyNumberFormat="1" applyFont="1" applyFill="1" applyBorder="1" applyAlignment="1" applyProtection="1">
      <alignment horizontal="center" vertical="center"/>
      <protection locked="0"/>
    </xf>
    <xf numFmtId="0" fontId="12" fillId="0" borderId="67" xfId="2" applyFont="1" applyBorder="1" applyAlignment="1" applyProtection="1">
      <alignment horizontal="center" vertical="center"/>
    </xf>
    <xf numFmtId="0" fontId="28" fillId="0" borderId="68" xfId="0" applyFont="1" applyBorder="1" applyAlignment="1">
      <alignment horizontal="center" vertical="center"/>
    </xf>
    <xf numFmtId="0" fontId="28" fillId="0" borderId="69" xfId="0" applyFont="1" applyBorder="1" applyAlignment="1">
      <alignment horizontal="center" vertical="center"/>
    </xf>
    <xf numFmtId="0" fontId="28" fillId="0" borderId="70" xfId="0" applyFont="1" applyBorder="1" applyAlignment="1">
      <alignment horizontal="center" vertical="center"/>
    </xf>
    <xf numFmtId="0" fontId="28" fillId="0" borderId="71" xfId="0" applyFont="1" applyBorder="1" applyAlignment="1">
      <alignment horizontal="center" vertical="center"/>
    </xf>
    <xf numFmtId="0" fontId="28" fillId="0" borderId="72" xfId="0" applyFont="1" applyBorder="1" applyAlignment="1">
      <alignment horizontal="center" vertical="center"/>
    </xf>
    <xf numFmtId="0" fontId="2" fillId="4" borderId="88" xfId="2" applyFont="1" applyFill="1" applyBorder="1" applyAlignment="1" applyProtection="1">
      <alignment horizontal="left" vertical="center" shrinkToFit="1"/>
      <protection locked="0"/>
    </xf>
    <xf numFmtId="0" fontId="0" fillId="4" borderId="52" xfId="0" applyFill="1" applyBorder="1" applyAlignment="1" applyProtection="1">
      <alignment horizontal="left" vertical="center" shrinkToFit="1"/>
      <protection locked="0"/>
    </xf>
    <xf numFmtId="0" fontId="0" fillId="4" borderId="89" xfId="0" applyFill="1" applyBorder="1" applyAlignment="1" applyProtection="1">
      <alignment horizontal="left" vertical="center" shrinkToFit="1"/>
      <protection locked="0"/>
    </xf>
    <xf numFmtId="0" fontId="2" fillId="4" borderId="127" xfId="2" applyFont="1" applyFill="1" applyBorder="1" applyAlignment="1" applyProtection="1">
      <alignment horizontal="center" vertical="center"/>
      <protection locked="0"/>
    </xf>
    <xf numFmtId="0" fontId="2" fillId="4" borderId="26" xfId="2" applyFont="1" applyFill="1" applyBorder="1" applyAlignment="1" applyProtection="1">
      <alignment horizontal="center" vertical="center"/>
      <protection locked="0"/>
    </xf>
    <xf numFmtId="3" fontId="2" fillId="4" borderId="26" xfId="2" applyNumberFormat="1" applyFont="1" applyFill="1" applyBorder="1" applyAlignment="1" applyProtection="1">
      <alignment horizontal="center" vertical="center" shrinkToFit="1"/>
      <protection locked="0"/>
    </xf>
    <xf numFmtId="0" fontId="36" fillId="4" borderId="27" xfId="0" applyFont="1" applyFill="1" applyBorder="1" applyAlignment="1" applyProtection="1">
      <alignment horizontal="center" vertical="center" shrinkToFit="1"/>
      <protection locked="0"/>
    </xf>
    <xf numFmtId="0" fontId="36" fillId="4" borderId="131" xfId="0" applyFont="1" applyFill="1" applyBorder="1" applyAlignment="1" applyProtection="1">
      <alignment horizontal="center" vertical="center" shrinkToFit="1"/>
      <protection locked="0"/>
    </xf>
    <xf numFmtId="0" fontId="2" fillId="4" borderId="132" xfId="2" applyFont="1" applyFill="1" applyBorder="1" applyAlignment="1" applyProtection="1">
      <alignment horizontal="center" vertical="center"/>
      <protection locked="0"/>
    </xf>
    <xf numFmtId="0" fontId="2" fillId="4" borderId="133" xfId="2" applyFont="1" applyFill="1" applyBorder="1" applyAlignment="1" applyProtection="1">
      <alignment horizontal="center" vertical="center"/>
      <protection locked="0"/>
    </xf>
    <xf numFmtId="0" fontId="2" fillId="0" borderId="4" xfId="2" applyFont="1" applyBorder="1" applyAlignment="1" applyProtection="1">
      <alignment horizontal="center" vertical="center" shrinkToFit="1"/>
    </xf>
    <xf numFmtId="0" fontId="2" fillId="0" borderId="61" xfId="2" applyFont="1" applyBorder="1" applyAlignment="1" applyProtection="1">
      <alignment horizontal="center" vertical="center" shrinkToFit="1"/>
    </xf>
    <xf numFmtId="0" fontId="2" fillId="0" borderId="38" xfId="2" applyFont="1" applyBorder="1" applyAlignment="1" applyProtection="1">
      <alignment horizontal="center" vertical="center" shrinkToFit="1"/>
    </xf>
    <xf numFmtId="0" fontId="2" fillId="0" borderId="6" xfId="2" applyFont="1" applyBorder="1" applyAlignment="1" applyProtection="1">
      <alignment horizontal="center" vertical="center" shrinkToFit="1"/>
    </xf>
    <xf numFmtId="178" fontId="2" fillId="4" borderId="14" xfId="2" applyNumberFormat="1" applyFont="1" applyFill="1" applyBorder="1" applyAlignment="1" applyProtection="1">
      <alignment horizontal="right" vertical="center" shrinkToFit="1"/>
      <protection locked="0"/>
    </xf>
    <xf numFmtId="178" fontId="2" fillId="4" borderId="114" xfId="2" applyNumberFormat="1" applyFont="1" applyFill="1" applyBorder="1" applyAlignment="1" applyProtection="1">
      <alignment horizontal="right" vertical="center" shrinkToFit="1"/>
      <protection locked="0"/>
    </xf>
    <xf numFmtId="178" fontId="2" fillId="4" borderId="129" xfId="2" applyNumberFormat="1" applyFont="1" applyFill="1" applyBorder="1" applyAlignment="1" applyProtection="1">
      <alignment horizontal="right" vertical="center" shrinkToFit="1"/>
      <protection locked="0"/>
    </xf>
    <xf numFmtId="178" fontId="2" fillId="4" borderId="130" xfId="2" applyNumberFormat="1" applyFont="1" applyFill="1" applyBorder="1" applyAlignment="1" applyProtection="1">
      <alignment horizontal="right" vertical="center" shrinkToFit="1"/>
      <protection locked="0"/>
    </xf>
    <xf numFmtId="178" fontId="2" fillId="4" borderId="113" xfId="2" applyNumberFormat="1" applyFont="1" applyFill="1" applyBorder="1" applyAlignment="1" applyProtection="1">
      <alignment horizontal="right" vertical="center" shrinkToFit="1"/>
      <protection locked="0"/>
    </xf>
    <xf numFmtId="183" fontId="36" fillId="2" borderId="42" xfId="0" applyNumberFormat="1" applyFont="1" applyFill="1" applyBorder="1" applyAlignment="1">
      <alignment vertical="center" shrinkToFit="1"/>
    </xf>
    <xf numFmtId="183" fontId="36" fillId="2" borderId="43" xfId="0" applyNumberFormat="1" applyFont="1" applyFill="1" applyBorder="1" applyAlignment="1">
      <alignment vertical="center" shrinkToFit="1"/>
    </xf>
    <xf numFmtId="183" fontId="36" fillId="2" borderId="41" xfId="0" applyNumberFormat="1" applyFont="1" applyFill="1" applyBorder="1" applyAlignment="1">
      <alignment vertical="center" shrinkToFit="1"/>
    </xf>
    <xf numFmtId="179" fontId="2" fillId="2" borderId="10" xfId="2" applyNumberFormat="1" applyFont="1" applyFill="1" applyBorder="1" applyAlignment="1" applyProtection="1">
      <alignment horizontal="center" vertical="center" shrinkToFit="1"/>
    </xf>
    <xf numFmtId="179" fontId="36" fillId="2" borderId="10" xfId="0" applyNumberFormat="1" applyFont="1" applyFill="1" applyBorder="1" applyAlignment="1">
      <alignment vertical="center" shrinkToFit="1"/>
    </xf>
    <xf numFmtId="179" fontId="36" fillId="2" borderId="11" xfId="0" applyNumberFormat="1" applyFont="1" applyFill="1" applyBorder="1" applyAlignment="1">
      <alignment vertical="center" shrinkToFit="1"/>
    </xf>
    <xf numFmtId="0" fontId="2" fillId="0" borderId="9" xfId="2" applyFont="1" applyBorder="1" applyAlignment="1" applyProtection="1">
      <alignment horizontal="center" vertical="center"/>
    </xf>
    <xf numFmtId="0" fontId="2" fillId="0" borderId="10" xfId="2" applyFont="1" applyBorder="1" applyAlignment="1" applyProtection="1">
      <alignment horizontal="center" vertical="center"/>
    </xf>
    <xf numFmtId="178" fontId="2" fillId="2" borderId="84" xfId="2" applyNumberFormat="1" applyFont="1" applyFill="1" applyBorder="1" applyAlignment="1" applyProtection="1">
      <alignment horizontal="right" vertical="center" shrinkToFit="1"/>
    </xf>
    <xf numFmtId="178" fontId="2" fillId="2" borderId="8" xfId="2" applyNumberFormat="1" applyFont="1" applyFill="1" applyBorder="1" applyAlignment="1" applyProtection="1">
      <alignment horizontal="right" vertical="center" shrinkToFit="1"/>
    </xf>
    <xf numFmtId="3" fontId="2" fillId="4" borderId="114" xfId="2" applyNumberFormat="1" applyFont="1" applyFill="1" applyBorder="1" applyAlignment="1" applyProtection="1">
      <alignment horizontal="center" vertical="center" shrinkToFit="1"/>
      <protection locked="0"/>
    </xf>
    <xf numFmtId="3" fontId="2" fillId="4" borderId="86" xfId="2" applyNumberFormat="1" applyFont="1" applyFill="1" applyBorder="1" applyAlignment="1" applyProtection="1">
      <alignment horizontal="center" vertical="center" shrinkToFit="1"/>
      <protection locked="0"/>
    </xf>
    <xf numFmtId="0" fontId="36" fillId="4" borderId="86" xfId="0" applyFont="1" applyFill="1" applyBorder="1" applyAlignment="1" applyProtection="1">
      <alignment horizontal="center" vertical="center" shrinkToFit="1"/>
      <protection locked="0"/>
    </xf>
    <xf numFmtId="0" fontId="36" fillId="4" borderId="87" xfId="0" applyFont="1" applyFill="1" applyBorder="1" applyAlignment="1" applyProtection="1">
      <alignment horizontal="center" vertical="center" shrinkToFit="1"/>
      <protection locked="0"/>
    </xf>
    <xf numFmtId="178" fontId="46" fillId="0" borderId="10" xfId="2" applyNumberFormat="1" applyFont="1" applyFill="1" applyBorder="1" applyAlignment="1" applyProtection="1">
      <alignment vertical="center"/>
    </xf>
    <xf numFmtId="178" fontId="47" fillId="0" borderId="10" xfId="0" applyNumberFormat="1" applyFont="1" applyBorder="1" applyAlignment="1">
      <alignment vertical="center"/>
    </xf>
    <xf numFmtId="178" fontId="46" fillId="0" borderId="27" xfId="2" applyNumberFormat="1" applyFont="1" applyFill="1" applyBorder="1" applyAlignment="1" applyProtection="1">
      <alignment vertical="center"/>
    </xf>
    <xf numFmtId="178" fontId="47" fillId="0" borderId="27" xfId="0" applyNumberFormat="1" applyFont="1" applyBorder="1" applyAlignment="1">
      <alignment vertical="center"/>
    </xf>
    <xf numFmtId="0" fontId="2" fillId="4" borderId="128" xfId="2" applyFont="1" applyFill="1" applyBorder="1" applyAlignment="1" applyProtection="1">
      <alignment horizontal="center" vertical="center"/>
      <protection locked="0"/>
    </xf>
    <xf numFmtId="3" fontId="2" fillId="0" borderId="121" xfId="2" applyNumberFormat="1" applyFont="1" applyFill="1" applyBorder="1" applyAlignment="1" applyProtection="1">
      <alignment horizontal="right" vertical="center" shrinkToFit="1"/>
    </xf>
    <xf numFmtId="3" fontId="2" fillId="0" borderId="122" xfId="2" applyNumberFormat="1" applyFont="1" applyFill="1" applyBorder="1" applyAlignment="1" applyProtection="1">
      <alignment horizontal="right" vertical="center" shrinkToFit="1"/>
    </xf>
    <xf numFmtId="3" fontId="2" fillId="0" borderId="123" xfId="2" applyNumberFormat="1" applyFont="1" applyFill="1" applyBorder="1" applyAlignment="1" applyProtection="1">
      <alignment horizontal="right" vertical="center" shrinkToFit="1"/>
    </xf>
    <xf numFmtId="3" fontId="2" fillId="0" borderId="124" xfId="2" applyNumberFormat="1" applyFont="1" applyFill="1" applyBorder="1" applyAlignment="1" applyProtection="1">
      <alignment horizontal="right" vertical="center" shrinkToFit="1"/>
    </xf>
    <xf numFmtId="0" fontId="2" fillId="4" borderId="3" xfId="2" applyFont="1" applyFill="1" applyBorder="1" applyAlignment="1" applyProtection="1">
      <alignment horizontal="center" vertical="center"/>
      <protection locked="0"/>
    </xf>
    <xf numFmtId="3" fontId="2" fillId="0" borderId="125" xfId="2" applyNumberFormat="1" applyFont="1" applyFill="1" applyBorder="1" applyAlignment="1" applyProtection="1">
      <alignment horizontal="right" vertical="center" shrinkToFit="1"/>
    </xf>
    <xf numFmtId="0" fontId="2" fillId="4" borderId="155" xfId="2" applyFont="1" applyFill="1" applyBorder="1" applyAlignment="1" applyProtection="1">
      <alignment horizontal="center" vertical="center"/>
      <protection locked="0"/>
    </xf>
    <xf numFmtId="0" fontId="2" fillId="4" borderId="153" xfId="2" applyFont="1" applyFill="1" applyBorder="1" applyAlignment="1" applyProtection="1">
      <alignment horizontal="center" vertical="center"/>
      <protection locked="0"/>
    </xf>
    <xf numFmtId="178" fontId="2" fillId="4" borderId="58" xfId="2" applyNumberFormat="1" applyFont="1" applyFill="1" applyBorder="1" applyAlignment="1" applyProtection="1">
      <alignment horizontal="right" vertical="center" shrinkToFit="1"/>
      <protection locked="0"/>
    </xf>
    <xf numFmtId="178" fontId="2" fillId="4" borderId="79" xfId="2" applyNumberFormat="1" applyFont="1" applyFill="1" applyBorder="1" applyAlignment="1" applyProtection="1">
      <alignment horizontal="right" vertical="center" shrinkToFit="1"/>
      <protection locked="0"/>
    </xf>
    <xf numFmtId="178" fontId="2" fillId="4" borderId="34" xfId="2" applyNumberFormat="1" applyFont="1" applyFill="1" applyBorder="1" applyAlignment="1" applyProtection="1">
      <alignment horizontal="right" vertical="center" shrinkToFit="1"/>
      <protection locked="0"/>
    </xf>
    <xf numFmtId="178" fontId="2" fillId="4" borderId="60" xfId="2" applyNumberFormat="1" applyFont="1" applyFill="1" applyBorder="1" applyAlignment="1" applyProtection="1">
      <alignment horizontal="right" vertical="center" shrinkToFit="1"/>
      <protection locked="0"/>
    </xf>
    <xf numFmtId="0" fontId="36" fillId="0" borderId="1" xfId="0" applyFont="1" applyBorder="1" applyAlignment="1">
      <alignment horizontal="center" vertical="center"/>
    </xf>
    <xf numFmtId="0" fontId="36" fillId="0" borderId="2" xfId="0" applyFont="1" applyBorder="1" applyAlignment="1">
      <alignment horizontal="center" vertical="center"/>
    </xf>
    <xf numFmtId="176" fontId="2" fillId="4" borderId="85" xfId="2" applyNumberFormat="1" applyFont="1" applyFill="1" applyBorder="1" applyAlignment="1" applyProtection="1">
      <alignment vertical="center"/>
      <protection locked="0"/>
    </xf>
    <xf numFmtId="176" fontId="36" fillId="4" borderId="86" xfId="0" applyNumberFormat="1" applyFont="1" applyFill="1" applyBorder="1" applyAlignment="1" applyProtection="1">
      <alignment vertical="center"/>
      <protection locked="0"/>
    </xf>
    <xf numFmtId="176" fontId="36" fillId="4" borderId="113" xfId="0" applyNumberFormat="1" applyFont="1" applyFill="1" applyBorder="1" applyAlignment="1" applyProtection="1">
      <alignment vertical="center"/>
      <protection locked="0"/>
    </xf>
    <xf numFmtId="176" fontId="2" fillId="4" borderId="92" xfId="2" applyNumberFormat="1" applyFont="1" applyFill="1" applyBorder="1" applyAlignment="1" applyProtection="1">
      <alignment vertical="center"/>
      <protection locked="0"/>
    </xf>
    <xf numFmtId="176" fontId="36" fillId="4" borderId="1" xfId="0" applyNumberFormat="1" applyFont="1" applyFill="1" applyBorder="1" applyAlignment="1" applyProtection="1">
      <alignment vertical="center"/>
      <protection locked="0"/>
    </xf>
    <xf numFmtId="176" fontId="36" fillId="4" borderId="2" xfId="0" applyNumberFormat="1" applyFont="1" applyFill="1" applyBorder="1" applyAlignment="1" applyProtection="1">
      <alignment vertical="center"/>
      <protection locked="0"/>
    </xf>
    <xf numFmtId="176" fontId="2" fillId="4" borderId="88" xfId="2" applyNumberFormat="1" applyFont="1" applyFill="1" applyBorder="1" applyAlignment="1" applyProtection="1">
      <alignment vertical="center"/>
      <protection locked="0"/>
    </xf>
    <xf numFmtId="176" fontId="36" fillId="4" borderId="47" xfId="0" applyNumberFormat="1" applyFont="1" applyFill="1" applyBorder="1" applyAlignment="1" applyProtection="1">
      <alignment vertical="center"/>
      <protection locked="0"/>
    </xf>
    <xf numFmtId="176" fontId="2" fillId="4" borderId="114" xfId="2" applyNumberFormat="1" applyFont="1" applyFill="1" applyBorder="1" applyAlignment="1" applyProtection="1">
      <alignment vertical="center"/>
      <protection locked="0"/>
    </xf>
    <xf numFmtId="176" fontId="36" fillId="4" borderId="87" xfId="0" applyNumberFormat="1" applyFont="1" applyFill="1" applyBorder="1" applyAlignment="1" applyProtection="1">
      <alignment vertical="center"/>
      <protection locked="0"/>
    </xf>
    <xf numFmtId="176" fontId="2" fillId="4" borderId="3" xfId="2" applyNumberFormat="1" applyFont="1" applyFill="1" applyBorder="1" applyAlignment="1" applyProtection="1">
      <alignment vertical="center"/>
      <protection locked="0"/>
    </xf>
    <xf numFmtId="176" fontId="36" fillId="4" borderId="73" xfId="0" applyNumberFormat="1" applyFont="1" applyFill="1" applyBorder="1" applyAlignment="1" applyProtection="1">
      <alignment vertical="center"/>
      <protection locked="0"/>
    </xf>
    <xf numFmtId="178" fontId="30" fillId="2" borderId="99" xfId="2" applyNumberFormat="1" applyFont="1" applyFill="1" applyBorder="1" applyAlignment="1" applyProtection="1">
      <alignment horizontal="center" vertical="center" shrinkToFit="1"/>
    </xf>
    <xf numFmtId="178" fontId="38" fillId="2" borderId="97" xfId="0" applyNumberFormat="1" applyFont="1" applyFill="1" applyBorder="1" applyAlignment="1">
      <alignment horizontal="center" vertical="center" shrinkToFit="1"/>
    </xf>
    <xf numFmtId="178" fontId="38" fillId="2" borderId="100" xfId="0" applyNumberFormat="1" applyFont="1" applyFill="1" applyBorder="1" applyAlignment="1">
      <alignment horizontal="center" vertical="center" shrinkToFit="1"/>
    </xf>
    <xf numFmtId="183" fontId="26" fillId="2" borderId="36" xfId="2" applyNumberFormat="1" applyFont="1" applyFill="1" applyBorder="1" applyAlignment="1" applyProtection="1">
      <alignment horizontal="right" vertical="center"/>
    </xf>
    <xf numFmtId="183" fontId="26" fillId="2" borderId="37" xfId="2" applyNumberFormat="1" applyFont="1" applyFill="1" applyBorder="1" applyAlignment="1" applyProtection="1">
      <alignment horizontal="right" vertical="center"/>
    </xf>
    <xf numFmtId="0" fontId="26" fillId="0" borderId="30" xfId="2" applyFont="1" applyBorder="1" applyAlignment="1" applyProtection="1">
      <alignment horizontal="center" vertical="center" shrinkToFit="1"/>
    </xf>
    <xf numFmtId="183" fontId="26" fillId="2" borderId="83" xfId="2" applyNumberFormat="1" applyFont="1" applyFill="1" applyBorder="1" applyAlignment="1" applyProtection="1">
      <alignment horizontal="right" vertical="center"/>
    </xf>
    <xf numFmtId="183" fontId="26" fillId="2" borderId="35" xfId="2" applyNumberFormat="1" applyFont="1" applyFill="1" applyBorder="1" applyAlignment="1" applyProtection="1">
      <alignment horizontal="right" vertical="center"/>
    </xf>
    <xf numFmtId="183" fontId="26" fillId="2" borderId="46" xfId="2" applyNumberFormat="1" applyFont="1" applyFill="1" applyBorder="1" applyAlignment="1" applyProtection="1">
      <alignment horizontal="right" vertical="center"/>
    </xf>
    <xf numFmtId="0" fontId="26" fillId="0" borderId="61" xfId="2" applyFont="1" applyBorder="1" applyAlignment="1" applyProtection="1">
      <alignment horizontal="center" vertical="center" shrinkToFit="1"/>
    </xf>
    <xf numFmtId="183" fontId="2" fillId="2" borderId="41" xfId="2" applyNumberFormat="1" applyFont="1" applyFill="1" applyBorder="1" applyAlignment="1" applyProtection="1">
      <alignment vertical="center" shrinkToFit="1"/>
    </xf>
    <xf numFmtId="183" fontId="2" fillId="2" borderId="120" xfId="2" quotePrefix="1" applyNumberFormat="1" applyFont="1" applyFill="1" applyBorder="1" applyAlignment="1" applyProtection="1">
      <alignment vertical="center" shrinkToFit="1"/>
    </xf>
    <xf numFmtId="183" fontId="26" fillId="2" borderId="81" xfId="0" applyNumberFormat="1" applyFont="1" applyFill="1" applyBorder="1" applyAlignment="1">
      <alignment vertical="center" shrinkToFit="1"/>
    </xf>
    <xf numFmtId="183" fontId="26" fillId="2" borderId="83" xfId="0" applyNumberFormat="1" applyFont="1" applyFill="1" applyBorder="1" applyAlignment="1">
      <alignment vertical="center" shrinkToFit="1"/>
    </xf>
    <xf numFmtId="3" fontId="2" fillId="2" borderId="5" xfId="2" applyNumberFormat="1" applyFont="1" applyFill="1" applyBorder="1" applyAlignment="1" applyProtection="1">
      <alignment horizontal="center" vertical="center" shrinkToFit="1"/>
    </xf>
    <xf numFmtId="0" fontId="36" fillId="2" borderId="5" xfId="0" applyFont="1" applyFill="1" applyBorder="1" applyAlignment="1">
      <alignment horizontal="center" vertical="center" shrinkToFit="1"/>
    </xf>
    <xf numFmtId="0" fontId="36" fillId="2" borderId="0" xfId="0" applyFont="1" applyFill="1" applyBorder="1" applyAlignment="1">
      <alignment horizontal="center" vertical="center" shrinkToFit="1"/>
    </xf>
    <xf numFmtId="0" fontId="36" fillId="2" borderId="6" xfId="0" applyFont="1" applyFill="1" applyBorder="1" applyAlignment="1">
      <alignment horizontal="center" vertical="center" shrinkToFit="1"/>
    </xf>
    <xf numFmtId="3" fontId="2" fillId="2" borderId="0" xfId="2" applyNumberFormat="1" applyFont="1" applyFill="1" applyBorder="1" applyAlignment="1" applyProtection="1">
      <alignment horizontal="center" vertical="center" shrinkToFit="1"/>
    </xf>
    <xf numFmtId="0" fontId="36" fillId="2" borderId="8" xfId="0" applyFont="1" applyFill="1" applyBorder="1" applyAlignment="1">
      <alignment horizontal="center" vertical="center" shrinkToFit="1"/>
    </xf>
    <xf numFmtId="0" fontId="6" fillId="0" borderId="5" xfId="0" applyFont="1" applyBorder="1" applyAlignment="1">
      <alignment horizontal="center" vertical="center" wrapText="1"/>
    </xf>
    <xf numFmtId="0" fontId="6" fillId="0" borderId="9" xfId="0" applyFont="1" applyBorder="1" applyAlignment="1">
      <alignment horizontal="center" vertical="center" wrapText="1"/>
    </xf>
    <xf numFmtId="0" fontId="6" fillId="0" borderId="10" xfId="0" applyFont="1" applyBorder="1" applyAlignment="1">
      <alignment horizontal="center" vertical="center" wrapText="1"/>
    </xf>
    <xf numFmtId="183" fontId="2" fillId="4" borderId="133" xfId="2" applyNumberFormat="1" applyFont="1" applyFill="1" applyBorder="1" applyAlignment="1" applyProtection="1">
      <alignment horizontal="center" vertical="center" shrinkToFit="1"/>
      <protection locked="0"/>
    </xf>
    <xf numFmtId="183" fontId="2" fillId="4" borderId="134" xfId="2" applyNumberFormat="1" applyFont="1" applyFill="1" applyBorder="1" applyAlignment="1" applyProtection="1">
      <alignment horizontal="center" vertical="center" shrinkToFit="1"/>
      <protection locked="0"/>
    </xf>
    <xf numFmtId="183" fontId="2" fillId="4" borderId="135" xfId="2" applyNumberFormat="1" applyFont="1" applyFill="1" applyBorder="1" applyAlignment="1" applyProtection="1">
      <alignment horizontal="center" vertical="center" shrinkToFit="1"/>
      <protection locked="0"/>
    </xf>
    <xf numFmtId="0" fontId="36" fillId="0" borderId="97" xfId="0" applyFont="1" applyBorder="1" applyAlignment="1">
      <alignment horizontal="left" vertical="center"/>
    </xf>
    <xf numFmtId="183" fontId="26" fillId="2" borderId="18" xfId="2" applyNumberFormat="1" applyFont="1" applyFill="1" applyBorder="1" applyAlignment="1" applyProtection="1">
      <alignment horizontal="right" vertical="center"/>
    </xf>
    <xf numFmtId="0" fontId="36" fillId="2" borderId="77" xfId="0" applyFont="1" applyFill="1" applyBorder="1" applyAlignment="1">
      <alignment horizontal="right" vertical="center"/>
    </xf>
    <xf numFmtId="183" fontId="26" fillId="2" borderId="78" xfId="2" applyNumberFormat="1" applyFont="1" applyFill="1" applyBorder="1" applyAlignment="1" applyProtection="1">
      <alignment horizontal="right" vertical="center"/>
    </xf>
    <xf numFmtId="0" fontId="36" fillId="2" borderId="20" xfId="0" applyFont="1" applyFill="1" applyBorder="1" applyAlignment="1">
      <alignment horizontal="right" vertical="center"/>
    </xf>
    <xf numFmtId="0" fontId="36" fillId="0" borderId="18" xfId="0" applyFont="1" applyBorder="1" applyAlignment="1">
      <alignment horizontal="right" vertical="center" shrinkToFit="1"/>
    </xf>
    <xf numFmtId="0" fontId="36" fillId="0" borderId="19" xfId="0" applyFont="1" applyBorder="1" applyAlignment="1">
      <alignment horizontal="right" vertical="center" shrinkToFit="1"/>
    </xf>
    <xf numFmtId="0" fontId="36" fillId="0" borderId="20" xfId="0" applyFont="1" applyBorder="1" applyAlignment="1">
      <alignment horizontal="right" vertical="center" shrinkToFit="1"/>
    </xf>
    <xf numFmtId="0" fontId="36" fillId="0" borderId="4" xfId="0" applyFont="1" applyBorder="1" applyAlignment="1">
      <alignment vertical="center" shrinkToFit="1"/>
    </xf>
    <xf numFmtId="0" fontId="36" fillId="0" borderId="5" xfId="0" applyFont="1" applyBorder="1" applyAlignment="1">
      <alignment vertical="center"/>
    </xf>
    <xf numFmtId="183" fontId="26" fillId="2" borderId="80" xfId="2" applyNumberFormat="1" applyFont="1" applyFill="1" applyBorder="1" applyAlignment="1" applyProtection="1">
      <alignment vertical="center" shrinkToFit="1"/>
    </xf>
    <xf numFmtId="183" fontId="36" fillId="2" borderId="81" xfId="0" applyNumberFormat="1" applyFont="1" applyFill="1" applyBorder="1" applyAlignment="1">
      <alignment vertical="center" shrinkToFit="1"/>
    </xf>
    <xf numFmtId="183" fontId="36" fillId="2" borderId="82" xfId="0" applyNumberFormat="1" applyFont="1" applyFill="1" applyBorder="1" applyAlignment="1">
      <alignment vertical="center" shrinkToFit="1"/>
    </xf>
    <xf numFmtId="183" fontId="26" fillId="2" borderId="21" xfId="2" applyNumberFormat="1" applyFont="1" applyFill="1" applyBorder="1" applyAlignment="1" applyProtection="1">
      <alignment horizontal="right" vertical="center"/>
    </xf>
    <xf numFmtId="183" fontId="26" fillId="2" borderId="24" xfId="2" applyNumberFormat="1" applyFont="1" applyFill="1" applyBorder="1" applyAlignment="1" applyProtection="1">
      <alignment horizontal="right" vertical="center"/>
    </xf>
    <xf numFmtId="183" fontId="26" fillId="2" borderId="22" xfId="2" applyNumberFormat="1" applyFont="1" applyFill="1" applyBorder="1" applyAlignment="1" applyProtection="1">
      <alignment horizontal="right" vertical="center"/>
    </xf>
    <xf numFmtId="183" fontId="26" fillId="2" borderId="23" xfId="2" applyNumberFormat="1" applyFont="1" applyFill="1" applyBorder="1" applyAlignment="1" applyProtection="1">
      <alignment horizontal="right" vertical="center"/>
    </xf>
    <xf numFmtId="0" fontId="36" fillId="0" borderId="45" xfId="0" applyFont="1" applyBorder="1" applyAlignment="1">
      <alignment vertical="center" shrinkToFit="1"/>
    </xf>
    <xf numFmtId="0" fontId="36" fillId="0" borderId="49" xfId="0" applyFont="1" applyBorder="1" applyAlignment="1">
      <alignment vertical="center" shrinkToFit="1"/>
    </xf>
    <xf numFmtId="0" fontId="36" fillId="0" borderId="50" xfId="0" applyFont="1" applyBorder="1" applyAlignment="1">
      <alignment vertical="center" shrinkToFit="1"/>
    </xf>
    <xf numFmtId="38" fontId="2" fillId="0" borderId="0" xfId="2" applyNumberFormat="1" applyFont="1" applyAlignment="1" applyProtection="1">
      <alignment vertical="center" shrinkToFit="1"/>
    </xf>
    <xf numFmtId="0" fontId="22" fillId="0" borderId="33" xfId="2" applyFont="1" applyBorder="1" applyAlignment="1" applyProtection="1">
      <alignment horizontal="center" vertical="center" textRotation="255" wrapText="1"/>
    </xf>
    <xf numFmtId="0" fontId="37" fillId="0" borderId="39" xfId="0" applyFont="1" applyBorder="1" applyAlignment="1">
      <alignment vertical="center" wrapText="1"/>
    </xf>
    <xf numFmtId="0" fontId="37" fillId="0" borderId="40" xfId="0" applyFont="1" applyBorder="1" applyAlignment="1">
      <alignment vertical="center" wrapText="1"/>
    </xf>
    <xf numFmtId="0" fontId="36" fillId="0" borderId="1" xfId="0" applyFont="1" applyBorder="1" applyAlignment="1">
      <alignment vertical="center" shrinkToFit="1"/>
    </xf>
    <xf numFmtId="0" fontId="36" fillId="0" borderId="3" xfId="0" applyFont="1" applyBorder="1" applyAlignment="1">
      <alignment vertical="center" shrinkToFit="1"/>
    </xf>
    <xf numFmtId="0" fontId="36" fillId="0" borderId="2" xfId="0" applyFont="1" applyBorder="1" applyAlignment="1">
      <alignment vertical="center" shrinkToFit="1"/>
    </xf>
    <xf numFmtId="183" fontId="26" fillId="2" borderId="25" xfId="2" applyNumberFormat="1" applyFont="1" applyFill="1" applyBorder="1" applyAlignment="1" applyProtection="1">
      <alignment horizontal="right" vertical="center"/>
    </xf>
    <xf numFmtId="0" fontId="37" fillId="0" borderId="33" xfId="2" applyNumberFormat="1" applyFont="1" applyBorder="1" applyAlignment="1" applyProtection="1">
      <alignment horizontal="center" vertical="center" textRotation="255" wrapText="1"/>
    </xf>
    <xf numFmtId="0" fontId="37" fillId="0" borderId="39" xfId="0" applyFont="1" applyBorder="1" applyAlignment="1">
      <alignment horizontal="center" vertical="center" wrapText="1"/>
    </xf>
    <xf numFmtId="0" fontId="37" fillId="0" borderId="40" xfId="0" applyFont="1" applyBorder="1" applyAlignment="1">
      <alignment horizontal="center" vertical="center" wrapText="1"/>
    </xf>
    <xf numFmtId="183" fontId="2" fillId="2" borderId="61" xfId="2" quotePrefix="1" applyNumberFormat="1" applyFont="1" applyFill="1" applyBorder="1" applyAlignment="1" applyProtection="1">
      <alignment vertical="center" shrinkToFit="1"/>
    </xf>
    <xf numFmtId="183" fontId="26" fillId="2" borderId="31" xfId="0" applyNumberFormat="1" applyFont="1" applyFill="1" applyBorder="1" applyAlignment="1">
      <alignment vertical="center" shrinkToFit="1"/>
    </xf>
    <xf numFmtId="183" fontId="26" fillId="2" borderId="16" xfId="0" applyNumberFormat="1" applyFont="1" applyFill="1" applyBorder="1" applyAlignment="1">
      <alignment vertical="center" shrinkToFit="1"/>
    </xf>
    <xf numFmtId="183" fontId="2" fillId="2" borderId="32" xfId="2" applyNumberFormat="1" applyFont="1" applyFill="1" applyBorder="1" applyAlignment="1" applyProtection="1">
      <alignment horizontal="right" vertical="center" shrinkToFit="1"/>
    </xf>
    <xf numFmtId="183" fontId="26" fillId="2" borderId="33" xfId="0" applyNumberFormat="1" applyFont="1" applyFill="1" applyBorder="1" applyAlignment="1">
      <alignment vertical="center" shrinkToFit="1"/>
    </xf>
    <xf numFmtId="183" fontId="36" fillId="2" borderId="77" xfId="0" applyNumberFormat="1" applyFont="1" applyFill="1" applyBorder="1" applyAlignment="1">
      <alignment horizontal="right" vertical="center"/>
    </xf>
    <xf numFmtId="0" fontId="32" fillId="0" borderId="33" xfId="2" applyNumberFormat="1" applyFont="1" applyBorder="1" applyAlignment="1" applyProtection="1">
      <alignment horizontal="left" vertical="center" textRotation="255" wrapText="1"/>
    </xf>
    <xf numFmtId="0" fontId="32" fillId="0" borderId="39" xfId="0" applyFont="1" applyBorder="1" applyAlignment="1">
      <alignment horizontal="left" vertical="center" wrapText="1"/>
    </xf>
    <xf numFmtId="0" fontId="32" fillId="0" borderId="40" xfId="0" applyFont="1" applyBorder="1" applyAlignment="1">
      <alignment horizontal="left" vertical="center" wrapText="1"/>
    </xf>
    <xf numFmtId="0" fontId="2" fillId="0" borderId="0" xfId="2" applyFont="1" applyBorder="1" applyAlignment="1" applyProtection="1">
      <alignment horizontal="center" vertical="top" wrapText="1"/>
    </xf>
    <xf numFmtId="183" fontId="30" fillId="2" borderId="99" xfId="2" applyNumberFormat="1" applyFont="1" applyFill="1" applyBorder="1" applyAlignment="1" applyProtection="1">
      <alignment horizontal="center" vertical="center" shrinkToFit="1"/>
    </xf>
    <xf numFmtId="183" fontId="38" fillId="2" borderId="97" xfId="0" applyNumberFormat="1" applyFont="1" applyFill="1" applyBorder="1" applyAlignment="1">
      <alignment horizontal="center" vertical="center" shrinkToFit="1"/>
    </xf>
    <xf numFmtId="183" fontId="38" fillId="2" borderId="100" xfId="0" applyNumberFormat="1" applyFont="1" applyFill="1" applyBorder="1" applyAlignment="1">
      <alignment horizontal="center" vertical="center" shrinkToFit="1"/>
    </xf>
    <xf numFmtId="183" fontId="36" fillId="2" borderId="20" xfId="0" applyNumberFormat="1" applyFont="1" applyFill="1" applyBorder="1" applyAlignment="1">
      <alignment horizontal="right" vertical="center"/>
    </xf>
    <xf numFmtId="0" fontId="16" fillId="0" borderId="0" xfId="2" applyFont="1" applyFill="1" applyAlignment="1" applyProtection="1">
      <alignment horizontal="center" vertical="center"/>
    </xf>
    <xf numFmtId="0" fontId="26" fillId="0" borderId="0" xfId="0" applyFont="1" applyFill="1" applyAlignment="1" applyProtection="1">
      <alignment horizontal="center" vertical="center"/>
    </xf>
    <xf numFmtId="0" fontId="12" fillId="0" borderId="67" xfId="2" applyFont="1" applyFill="1" applyBorder="1" applyAlignment="1" applyProtection="1">
      <alignment horizontal="center" vertical="center"/>
    </xf>
    <xf numFmtId="0" fontId="28" fillId="0" borderId="68" xfId="0" applyFont="1" applyFill="1" applyBorder="1" applyAlignment="1" applyProtection="1">
      <alignment horizontal="center" vertical="center"/>
    </xf>
    <xf numFmtId="0" fontId="28" fillId="0" borderId="69" xfId="0" applyFont="1" applyFill="1" applyBorder="1" applyAlignment="1" applyProtection="1">
      <alignment horizontal="center" vertical="center"/>
    </xf>
    <xf numFmtId="0" fontId="28" fillId="0" borderId="70" xfId="0" applyFont="1" applyFill="1" applyBorder="1" applyAlignment="1" applyProtection="1">
      <alignment horizontal="center" vertical="center"/>
    </xf>
    <xf numFmtId="0" fontId="28" fillId="0" borderId="71" xfId="0" applyFont="1" applyFill="1" applyBorder="1" applyAlignment="1" applyProtection="1">
      <alignment horizontal="center" vertical="center"/>
    </xf>
    <xf numFmtId="0" fontId="28" fillId="0" borderId="72" xfId="0" applyFont="1" applyFill="1" applyBorder="1" applyAlignment="1" applyProtection="1">
      <alignment horizontal="center" vertical="center"/>
    </xf>
    <xf numFmtId="0" fontId="2" fillId="0" borderId="3" xfId="2" applyFont="1" applyFill="1" applyBorder="1" applyAlignment="1" applyProtection="1">
      <alignment horizontal="left" vertical="center" shrinkToFit="1"/>
    </xf>
    <xf numFmtId="0" fontId="0" fillId="0" borderId="1" xfId="0" applyFill="1" applyBorder="1" applyAlignment="1" applyProtection="1">
      <alignment horizontal="left" vertical="center" shrinkToFit="1"/>
    </xf>
    <xf numFmtId="0" fontId="0" fillId="0" borderId="2" xfId="0" applyFill="1" applyBorder="1" applyAlignment="1" applyProtection="1">
      <alignment horizontal="left" vertical="center" shrinkToFit="1"/>
    </xf>
    <xf numFmtId="0" fontId="2" fillId="0" borderId="85" xfId="2" applyFont="1" applyFill="1" applyBorder="1" applyAlignment="1" applyProtection="1">
      <alignment horizontal="left" vertical="center" shrinkToFit="1"/>
    </xf>
    <xf numFmtId="0" fontId="0" fillId="0" borderId="86" xfId="0" applyFill="1" applyBorder="1" applyAlignment="1" applyProtection="1">
      <alignment horizontal="left" vertical="center" shrinkToFit="1"/>
    </xf>
    <xf numFmtId="0" fontId="0" fillId="0" borderId="87" xfId="0" applyFill="1" applyBorder="1" applyAlignment="1" applyProtection="1">
      <alignment horizontal="left" vertical="center" shrinkToFit="1"/>
    </xf>
    <xf numFmtId="0" fontId="0" fillId="0" borderId="5" xfId="0" applyFill="1" applyBorder="1" applyAlignment="1" applyProtection="1">
      <alignment horizontal="center" vertical="center" wrapText="1"/>
    </xf>
    <xf numFmtId="0" fontId="0" fillId="0" borderId="6" xfId="0" applyFill="1" applyBorder="1" applyAlignment="1" applyProtection="1">
      <alignment horizontal="center" vertical="center" wrapText="1"/>
    </xf>
    <xf numFmtId="0" fontId="0" fillId="0" borderId="7" xfId="0" applyFill="1" applyBorder="1" applyAlignment="1" applyProtection="1">
      <alignment horizontal="center" vertical="center" wrapText="1"/>
    </xf>
    <xf numFmtId="0" fontId="0" fillId="0" borderId="0" xfId="0" applyFill="1" applyBorder="1" applyAlignment="1" applyProtection="1">
      <alignment horizontal="center" vertical="center" wrapText="1"/>
    </xf>
    <xf numFmtId="0" fontId="0" fillId="0" borderId="8" xfId="0" applyFill="1" applyBorder="1" applyAlignment="1" applyProtection="1">
      <alignment horizontal="center" vertical="center" wrapText="1"/>
    </xf>
    <xf numFmtId="0" fontId="0" fillId="0" borderId="5" xfId="0" applyFill="1" applyBorder="1" applyAlignment="1" applyProtection="1">
      <alignment vertical="center" shrinkToFit="1"/>
    </xf>
    <xf numFmtId="0" fontId="0" fillId="0" borderId="6" xfId="0" applyFill="1" applyBorder="1" applyAlignment="1" applyProtection="1">
      <alignment vertical="center" shrinkToFit="1"/>
    </xf>
    <xf numFmtId="9" fontId="10" fillId="0" borderId="12" xfId="2" applyNumberFormat="1" applyFont="1" applyFill="1" applyBorder="1" applyAlignment="1" applyProtection="1">
      <alignment horizontal="center" vertical="center"/>
    </xf>
    <xf numFmtId="9" fontId="18" fillId="0" borderId="13" xfId="0" applyNumberFormat="1" applyFont="1" applyFill="1" applyBorder="1" applyAlignment="1" applyProtection="1">
      <alignment horizontal="center" vertical="center"/>
    </xf>
    <xf numFmtId="9" fontId="18" fillId="0" borderId="90" xfId="0" applyNumberFormat="1" applyFont="1" applyFill="1" applyBorder="1" applyAlignment="1" applyProtection="1">
      <alignment horizontal="center" vertical="center"/>
    </xf>
    <xf numFmtId="9" fontId="10" fillId="0" borderId="91" xfId="2" applyNumberFormat="1" applyFont="1" applyFill="1" applyBorder="1" applyAlignment="1" applyProtection="1">
      <alignment horizontal="center" vertical="center"/>
    </xf>
    <xf numFmtId="9" fontId="10" fillId="0" borderId="91" xfId="3" applyFont="1" applyFill="1" applyBorder="1" applyAlignment="1" applyProtection="1">
      <alignment horizontal="center" vertical="center"/>
    </xf>
    <xf numFmtId="0" fontId="18" fillId="0" borderId="13" xfId="0" applyFont="1" applyFill="1" applyBorder="1" applyAlignment="1" applyProtection="1">
      <alignment horizontal="center" vertical="center"/>
    </xf>
    <xf numFmtId="0" fontId="18" fillId="0" borderId="14" xfId="0" applyFont="1" applyFill="1" applyBorder="1" applyAlignment="1" applyProtection="1">
      <alignment horizontal="center" vertical="center"/>
    </xf>
    <xf numFmtId="0" fontId="18" fillId="0" borderId="1" xfId="0" applyFont="1" applyFill="1" applyBorder="1" applyAlignment="1" applyProtection="1">
      <alignment horizontal="center" vertical="center"/>
    </xf>
    <xf numFmtId="177" fontId="10" fillId="0" borderId="12" xfId="2" applyNumberFormat="1" applyFont="1" applyFill="1" applyBorder="1" applyAlignment="1" applyProtection="1">
      <alignment horizontal="center" vertical="center"/>
    </xf>
    <xf numFmtId="177" fontId="18" fillId="0" borderId="13" xfId="0" applyNumberFormat="1" applyFont="1" applyFill="1" applyBorder="1" applyAlignment="1" applyProtection="1">
      <alignment horizontal="center" vertical="center"/>
    </xf>
    <xf numFmtId="177" fontId="18" fillId="0" borderId="14" xfId="0" applyNumberFormat="1" applyFont="1" applyFill="1" applyBorder="1" applyAlignment="1" applyProtection="1">
      <alignment horizontal="center" vertical="center"/>
    </xf>
    <xf numFmtId="0" fontId="2" fillId="0" borderId="88" xfId="2" applyFont="1" applyFill="1" applyBorder="1" applyAlignment="1" applyProtection="1">
      <alignment horizontal="left" vertical="center" shrinkToFit="1"/>
    </xf>
    <xf numFmtId="0" fontId="0" fillId="0" borderId="52" xfId="0" applyFill="1" applyBorder="1" applyAlignment="1" applyProtection="1">
      <alignment horizontal="left" vertical="center" shrinkToFit="1"/>
    </xf>
    <xf numFmtId="0" fontId="0" fillId="0" borderId="89" xfId="0" applyFill="1" applyBorder="1" applyAlignment="1" applyProtection="1">
      <alignment horizontal="left" vertical="center" shrinkToFit="1"/>
    </xf>
    <xf numFmtId="0" fontId="0" fillId="0" borderId="5" xfId="0" applyFill="1" applyBorder="1" applyAlignment="1" applyProtection="1">
      <alignment horizontal="center" vertical="center"/>
    </xf>
    <xf numFmtId="0" fontId="0" fillId="0" borderId="6" xfId="0" applyFill="1" applyBorder="1" applyAlignment="1" applyProtection="1">
      <alignment horizontal="center" vertical="center"/>
    </xf>
    <xf numFmtId="0" fontId="0" fillId="0" borderId="4" xfId="0" applyFill="1" applyBorder="1" applyAlignment="1" applyProtection="1">
      <alignment horizontal="center" vertical="center"/>
    </xf>
    <xf numFmtId="176" fontId="10" fillId="0" borderId="12" xfId="2" applyNumberFormat="1" applyFont="1" applyFill="1" applyBorder="1" applyAlignment="1" applyProtection="1">
      <alignment horizontal="center" vertical="center"/>
    </xf>
    <xf numFmtId="176" fontId="18" fillId="0" borderId="13" xfId="0" applyNumberFormat="1" applyFont="1" applyFill="1" applyBorder="1" applyAlignment="1" applyProtection="1">
      <alignment horizontal="center" vertical="center"/>
    </xf>
    <xf numFmtId="176" fontId="18" fillId="0" borderId="90" xfId="0" applyNumberFormat="1" applyFont="1" applyFill="1" applyBorder="1" applyAlignment="1" applyProtection="1">
      <alignment horizontal="center" vertical="center"/>
    </xf>
    <xf numFmtId="0" fontId="18" fillId="0" borderId="91" xfId="0" applyFont="1" applyFill="1" applyBorder="1" applyAlignment="1" applyProtection="1">
      <alignment horizontal="center" vertical="center"/>
    </xf>
    <xf numFmtId="0" fontId="18" fillId="0" borderId="90" xfId="0" applyFont="1" applyFill="1" applyBorder="1" applyAlignment="1" applyProtection="1">
      <alignment horizontal="center" vertical="center"/>
    </xf>
    <xf numFmtId="0" fontId="2" fillId="0" borderId="91" xfId="2" applyFont="1" applyFill="1" applyBorder="1" applyAlignment="1" applyProtection="1">
      <alignment horizontal="center" vertical="center"/>
    </xf>
    <xf numFmtId="0" fontId="17" fillId="0" borderId="13" xfId="0" applyFont="1" applyFill="1" applyBorder="1" applyAlignment="1" applyProtection="1">
      <alignment vertical="center"/>
    </xf>
    <xf numFmtId="0" fontId="17" fillId="0" borderId="14" xfId="0" applyFont="1" applyFill="1" applyBorder="1" applyAlignment="1" applyProtection="1">
      <alignment vertical="center"/>
    </xf>
    <xf numFmtId="0" fontId="2" fillId="0" borderId="3" xfId="2" applyFont="1" applyFill="1" applyBorder="1" applyAlignment="1" applyProtection="1">
      <alignment horizontal="center" vertical="center"/>
    </xf>
    <xf numFmtId="0" fontId="36" fillId="0" borderId="1" xfId="0" applyFont="1" applyFill="1" applyBorder="1" applyAlignment="1" applyProtection="1">
      <alignment horizontal="center" vertical="center"/>
    </xf>
    <xf numFmtId="0" fontId="36" fillId="0" borderId="2" xfId="0" applyFont="1" applyFill="1" applyBorder="1" applyAlignment="1" applyProtection="1">
      <alignment horizontal="center" vertical="center"/>
    </xf>
    <xf numFmtId="0" fontId="36" fillId="0" borderId="5" xfId="0" applyFont="1" applyFill="1" applyBorder="1" applyAlignment="1" applyProtection="1">
      <alignment horizontal="center" vertical="center"/>
    </xf>
    <xf numFmtId="0" fontId="36" fillId="0" borderId="6" xfId="0" applyFont="1" applyFill="1" applyBorder="1" applyAlignment="1" applyProtection="1">
      <alignment horizontal="center" vertical="center"/>
    </xf>
    <xf numFmtId="176" fontId="2" fillId="0" borderId="85" xfId="2" applyNumberFormat="1" applyFont="1" applyFill="1" applyBorder="1" applyAlignment="1" applyProtection="1">
      <alignment vertical="center"/>
    </xf>
    <xf numFmtId="176" fontId="36" fillId="0" borderId="86" xfId="0" applyNumberFormat="1" applyFont="1" applyFill="1" applyBorder="1" applyAlignment="1" applyProtection="1">
      <alignment vertical="center"/>
    </xf>
    <xf numFmtId="176" fontId="36" fillId="0" borderId="113" xfId="0" applyNumberFormat="1" applyFont="1" applyFill="1" applyBorder="1" applyAlignment="1" applyProtection="1">
      <alignment vertical="center"/>
    </xf>
    <xf numFmtId="176" fontId="2" fillId="0" borderId="114" xfId="2" applyNumberFormat="1" applyFont="1" applyFill="1" applyBorder="1" applyAlignment="1" applyProtection="1">
      <alignment vertical="center"/>
    </xf>
    <xf numFmtId="176" fontId="36" fillId="0" borderId="87" xfId="0" applyNumberFormat="1" applyFont="1" applyFill="1" applyBorder="1" applyAlignment="1" applyProtection="1">
      <alignment vertical="center"/>
    </xf>
    <xf numFmtId="176" fontId="2" fillId="0" borderId="1" xfId="2" applyNumberFormat="1" applyFont="1" applyFill="1" applyBorder="1" applyAlignment="1" applyProtection="1">
      <alignment vertical="center"/>
    </xf>
    <xf numFmtId="176" fontId="36" fillId="0" borderId="1" xfId="0" applyNumberFormat="1" applyFont="1" applyFill="1" applyBorder="1" applyAlignment="1" applyProtection="1">
      <alignment vertical="center"/>
    </xf>
    <xf numFmtId="176" fontId="36" fillId="0" borderId="2" xfId="0" applyNumberFormat="1" applyFont="1" applyFill="1" applyBorder="1" applyAlignment="1" applyProtection="1">
      <alignment vertical="center"/>
    </xf>
    <xf numFmtId="0" fontId="0" fillId="0" borderId="7" xfId="0" applyFill="1" applyBorder="1" applyAlignment="1" applyProtection="1">
      <alignment horizontal="center" vertical="center"/>
    </xf>
    <xf numFmtId="0" fontId="0" fillId="0" borderId="0" xfId="0" applyFill="1" applyBorder="1" applyAlignment="1" applyProtection="1">
      <alignment horizontal="center" vertical="center"/>
    </xf>
    <xf numFmtId="0" fontId="0" fillId="0" borderId="8" xfId="0" applyFill="1" applyBorder="1" applyAlignment="1" applyProtection="1">
      <alignment horizontal="center" vertical="center"/>
    </xf>
    <xf numFmtId="0" fontId="6" fillId="0" borderId="5" xfId="0" applyFont="1" applyFill="1" applyBorder="1" applyAlignment="1" applyProtection="1">
      <alignment horizontal="center" vertical="center" wrapText="1"/>
    </xf>
    <xf numFmtId="0" fontId="6" fillId="0" borderId="9" xfId="0" applyFont="1" applyFill="1" applyBorder="1" applyAlignment="1" applyProtection="1">
      <alignment horizontal="center" vertical="center" wrapText="1"/>
    </xf>
    <xf numFmtId="0" fontId="6" fillId="0" borderId="10" xfId="0" applyFont="1" applyFill="1" applyBorder="1" applyAlignment="1" applyProtection="1">
      <alignment horizontal="center" vertical="center" wrapText="1"/>
    </xf>
    <xf numFmtId="176" fontId="2" fillId="0" borderId="88" xfId="2" applyNumberFormat="1" applyFont="1" applyFill="1" applyBorder="1" applyAlignment="1" applyProtection="1">
      <alignment vertical="center"/>
    </xf>
    <xf numFmtId="176" fontId="36" fillId="0" borderId="52" xfId="0" applyNumberFormat="1" applyFont="1" applyFill="1" applyBorder="1" applyAlignment="1" applyProtection="1">
      <alignment vertical="center"/>
    </xf>
    <xf numFmtId="176" fontId="36" fillId="0" borderId="47" xfId="0" applyNumberFormat="1" applyFont="1" applyFill="1" applyBorder="1" applyAlignment="1" applyProtection="1">
      <alignment vertical="center"/>
    </xf>
    <xf numFmtId="176" fontId="2" fillId="0" borderId="51" xfId="2" applyNumberFormat="1" applyFont="1" applyFill="1" applyBorder="1" applyAlignment="1" applyProtection="1">
      <alignment vertical="center"/>
    </xf>
    <xf numFmtId="176" fontId="36" fillId="0" borderId="89" xfId="0" applyNumberFormat="1" applyFont="1" applyFill="1" applyBorder="1" applyAlignment="1" applyProtection="1">
      <alignment vertical="center"/>
    </xf>
    <xf numFmtId="176" fontId="2" fillId="0" borderId="9" xfId="2" applyNumberFormat="1" applyFont="1" applyFill="1" applyBorder="1" applyAlignment="1" applyProtection="1">
      <alignment vertical="center"/>
    </xf>
    <xf numFmtId="176" fontId="36" fillId="0" borderId="10" xfId="0" applyNumberFormat="1" applyFont="1" applyFill="1" applyBorder="1" applyAlignment="1" applyProtection="1">
      <alignment vertical="center"/>
    </xf>
    <xf numFmtId="176" fontId="36" fillId="0" borderId="11" xfId="0" applyNumberFormat="1" applyFont="1" applyFill="1" applyBorder="1" applyAlignment="1" applyProtection="1">
      <alignment vertical="center"/>
    </xf>
    <xf numFmtId="176" fontId="2" fillId="0" borderId="3" xfId="2" applyNumberFormat="1" applyFont="1" applyFill="1" applyBorder="1" applyAlignment="1" applyProtection="1">
      <alignment vertical="center"/>
    </xf>
    <xf numFmtId="176" fontId="2" fillId="0" borderId="92" xfId="2" applyNumberFormat="1" applyFont="1" applyFill="1" applyBorder="1" applyAlignment="1" applyProtection="1">
      <alignment vertical="center"/>
    </xf>
    <xf numFmtId="176" fontId="36" fillId="0" borderId="73" xfId="0" applyNumberFormat="1" applyFont="1" applyFill="1" applyBorder="1" applyAlignment="1" applyProtection="1">
      <alignment vertical="center"/>
    </xf>
    <xf numFmtId="0" fontId="2" fillId="0" borderId="7" xfId="2" applyFont="1" applyFill="1" applyBorder="1" applyAlignment="1" applyProtection="1">
      <alignment horizontal="center" vertical="center"/>
    </xf>
    <xf numFmtId="0" fontId="2" fillId="0" borderId="0" xfId="2" applyFont="1" applyFill="1" applyBorder="1" applyAlignment="1" applyProtection="1">
      <alignment horizontal="center" vertical="center"/>
    </xf>
    <xf numFmtId="0" fontId="2" fillId="0" borderId="9" xfId="2" applyFont="1" applyFill="1" applyBorder="1" applyAlignment="1" applyProtection="1">
      <alignment horizontal="center" vertical="center"/>
    </xf>
    <xf numFmtId="0" fontId="2" fillId="0" borderId="10" xfId="2" applyFont="1" applyFill="1" applyBorder="1" applyAlignment="1" applyProtection="1">
      <alignment horizontal="center" vertical="center"/>
    </xf>
    <xf numFmtId="0" fontId="2" fillId="0" borderId="6" xfId="2" applyFont="1" applyFill="1" applyBorder="1" applyAlignment="1" applyProtection="1">
      <alignment horizontal="center" vertical="center" wrapText="1"/>
    </xf>
    <xf numFmtId="0" fontId="2" fillId="0" borderId="7" xfId="2" applyFont="1" applyFill="1" applyBorder="1" applyAlignment="1" applyProtection="1">
      <alignment horizontal="center" vertical="center" wrapText="1"/>
    </xf>
    <xf numFmtId="0" fontId="2" fillId="0" borderId="8" xfId="2" applyFont="1" applyFill="1" applyBorder="1" applyAlignment="1" applyProtection="1">
      <alignment horizontal="center" vertical="center" wrapText="1"/>
    </xf>
    <xf numFmtId="0" fontId="2" fillId="0" borderId="1" xfId="2" applyFont="1" applyFill="1" applyBorder="1" applyAlignment="1" applyProtection="1">
      <alignment horizontal="center" vertical="center"/>
    </xf>
    <xf numFmtId="0" fontId="2" fillId="0" borderId="2" xfId="2" applyFont="1" applyFill="1" applyBorder="1" applyAlignment="1" applyProtection="1">
      <alignment horizontal="center" vertical="center"/>
    </xf>
    <xf numFmtId="0" fontId="2" fillId="0" borderId="61" xfId="2" applyFont="1" applyFill="1" applyBorder="1" applyAlignment="1" applyProtection="1">
      <alignment horizontal="center" vertical="center" shrinkToFit="1"/>
    </xf>
    <xf numFmtId="0" fontId="2" fillId="0" borderId="38" xfId="2" applyFont="1" applyFill="1" applyBorder="1" applyAlignment="1" applyProtection="1">
      <alignment horizontal="center" vertical="center" shrinkToFit="1"/>
    </xf>
    <xf numFmtId="0" fontId="2" fillId="0" borderId="6" xfId="2" applyFont="1" applyFill="1" applyBorder="1" applyAlignment="1" applyProtection="1">
      <alignment horizontal="center" vertical="center" shrinkToFit="1"/>
    </xf>
    <xf numFmtId="178" fontId="46" fillId="0" borderId="91" xfId="2" applyNumberFormat="1" applyFont="1" applyFill="1" applyBorder="1" applyAlignment="1" applyProtection="1">
      <alignment horizontal="right" vertical="center" shrinkToFit="1"/>
    </xf>
    <xf numFmtId="178" fontId="46" fillId="0" borderId="118" xfId="2" applyNumberFormat="1" applyFont="1" applyFill="1" applyBorder="1" applyAlignment="1" applyProtection="1">
      <alignment horizontal="right" vertical="center" shrinkToFit="1"/>
    </xf>
    <xf numFmtId="178" fontId="46" fillId="0" borderId="119" xfId="2" applyNumberFormat="1" applyFont="1" applyFill="1" applyBorder="1" applyAlignment="1" applyProtection="1">
      <alignment horizontal="right" vertical="center" shrinkToFit="1"/>
    </xf>
    <xf numFmtId="178" fontId="46" fillId="0" borderId="90" xfId="2" applyNumberFormat="1" applyFont="1" applyFill="1" applyBorder="1" applyAlignment="1" applyProtection="1">
      <alignment horizontal="right" vertical="center" shrinkToFit="1"/>
    </xf>
    <xf numFmtId="178" fontId="46" fillId="0" borderId="114" xfId="2" applyNumberFormat="1" applyFont="1" applyFill="1" applyBorder="1" applyAlignment="1" applyProtection="1">
      <alignment horizontal="right" vertical="center" shrinkToFit="1"/>
    </xf>
    <xf numFmtId="178" fontId="46" fillId="0" borderId="129" xfId="2" applyNumberFormat="1" applyFont="1" applyFill="1" applyBorder="1" applyAlignment="1" applyProtection="1">
      <alignment horizontal="right" vertical="center" shrinkToFit="1"/>
    </xf>
    <xf numFmtId="178" fontId="46" fillId="0" borderId="130" xfId="2" applyNumberFormat="1" applyFont="1" applyFill="1" applyBorder="1" applyAlignment="1" applyProtection="1">
      <alignment horizontal="right" vertical="center" shrinkToFit="1"/>
    </xf>
    <xf numFmtId="178" fontId="46" fillId="0" borderId="113" xfId="2" applyNumberFormat="1" applyFont="1" applyFill="1" applyBorder="1" applyAlignment="1" applyProtection="1">
      <alignment horizontal="right" vertical="center" shrinkToFit="1"/>
    </xf>
    <xf numFmtId="178" fontId="46" fillId="0" borderId="14" xfId="2" applyNumberFormat="1" applyFont="1" applyFill="1" applyBorder="1" applyAlignment="1" applyProtection="1">
      <alignment horizontal="right" vertical="center" shrinkToFit="1"/>
    </xf>
    <xf numFmtId="0" fontId="2" fillId="0" borderId="117" xfId="2" applyFont="1" applyFill="1" applyBorder="1" applyAlignment="1" applyProtection="1">
      <alignment horizontal="center" vertical="center"/>
    </xf>
    <xf numFmtId="0" fontId="36" fillId="0" borderId="107" xfId="0" applyFont="1" applyFill="1" applyBorder="1" applyAlignment="1" applyProtection="1">
      <alignment horizontal="center" vertical="center"/>
    </xf>
    <xf numFmtId="3" fontId="2" fillId="0" borderId="5" xfId="2" applyNumberFormat="1" applyFont="1" applyFill="1" applyBorder="1" applyAlignment="1" applyProtection="1">
      <alignment horizontal="center" vertical="center" shrinkToFit="1"/>
    </xf>
    <xf numFmtId="0" fontId="36" fillId="0" borderId="5" xfId="0" applyFont="1" applyFill="1" applyBorder="1" applyAlignment="1" applyProtection="1">
      <alignment horizontal="center" vertical="center" shrinkToFit="1"/>
    </xf>
    <xf numFmtId="0" fontId="36" fillId="0" borderId="0" xfId="0" applyFont="1" applyFill="1" applyBorder="1" applyAlignment="1" applyProtection="1">
      <alignment horizontal="center" vertical="center" shrinkToFit="1"/>
    </xf>
    <xf numFmtId="0" fontId="36" fillId="0" borderId="6" xfId="0" applyFont="1" applyFill="1" applyBorder="1" applyAlignment="1" applyProtection="1">
      <alignment horizontal="center" vertical="center" shrinkToFit="1"/>
    </xf>
    <xf numFmtId="3" fontId="2" fillId="0" borderId="0" xfId="2" applyNumberFormat="1" applyFont="1" applyFill="1" applyBorder="1" applyAlignment="1" applyProtection="1">
      <alignment horizontal="center" vertical="center" shrinkToFit="1"/>
    </xf>
    <xf numFmtId="0" fontId="36" fillId="0" borderId="8" xfId="0" applyFont="1" applyFill="1" applyBorder="1" applyAlignment="1" applyProtection="1">
      <alignment horizontal="center" vertical="center" shrinkToFit="1"/>
    </xf>
    <xf numFmtId="0" fontId="2" fillId="0" borderId="3" xfId="2" applyFont="1" applyFill="1" applyBorder="1" applyAlignment="1" applyProtection="1">
      <alignment horizontal="left" vertical="center"/>
    </xf>
    <xf numFmtId="0" fontId="36" fillId="0" borderId="1" xfId="0" applyFont="1" applyFill="1" applyBorder="1" applyAlignment="1" applyProtection="1">
      <alignment horizontal="left" vertical="center"/>
    </xf>
    <xf numFmtId="0" fontId="36" fillId="0" borderId="1" xfId="0" applyFont="1" applyFill="1" applyBorder="1" applyAlignment="1" applyProtection="1">
      <alignment vertical="center"/>
    </xf>
    <xf numFmtId="176" fontId="36" fillId="0" borderId="117" xfId="0" applyNumberFormat="1" applyFont="1" applyFill="1" applyBorder="1" applyAlignment="1" applyProtection="1">
      <alignment vertical="center"/>
    </xf>
    <xf numFmtId="176" fontId="36" fillId="0" borderId="107" xfId="0" applyNumberFormat="1" applyFont="1" applyFill="1" applyBorder="1" applyAlignment="1" applyProtection="1">
      <alignment vertical="center"/>
    </xf>
    <xf numFmtId="178" fontId="36" fillId="0" borderId="3" xfId="0" applyNumberFormat="1" applyFont="1" applyFill="1" applyBorder="1" applyAlignment="1" applyProtection="1">
      <alignment horizontal="left" vertical="center" shrinkToFit="1"/>
    </xf>
    <xf numFmtId="0" fontId="26" fillId="0" borderId="1" xfId="0" applyFont="1" applyFill="1" applyBorder="1" applyAlignment="1" applyProtection="1">
      <alignment horizontal="left" vertical="center" shrinkToFit="1"/>
    </xf>
    <xf numFmtId="0" fontId="26" fillId="0" borderId="1" xfId="0" applyFont="1" applyFill="1" applyBorder="1" applyAlignment="1" applyProtection="1">
      <alignment vertical="center" shrinkToFit="1"/>
    </xf>
    <xf numFmtId="179" fontId="48" fillId="0" borderId="117" xfId="0" applyNumberFormat="1" applyFont="1" applyFill="1" applyBorder="1" applyAlignment="1" applyProtection="1">
      <alignment vertical="center"/>
    </xf>
    <xf numFmtId="179" fontId="48" fillId="0" borderId="107" xfId="0" applyNumberFormat="1" applyFont="1" applyFill="1" applyBorder="1" applyAlignment="1" applyProtection="1">
      <alignment vertical="center"/>
    </xf>
    <xf numFmtId="0" fontId="2" fillId="0" borderId="107" xfId="2" applyFont="1" applyFill="1" applyBorder="1" applyAlignment="1" applyProtection="1">
      <alignment horizontal="center" vertical="center"/>
    </xf>
    <xf numFmtId="178" fontId="46" fillId="0" borderId="58" xfId="2" applyNumberFormat="1" applyFont="1" applyFill="1" applyBorder="1" applyAlignment="1" applyProtection="1">
      <alignment horizontal="right" vertical="center" shrinkToFit="1"/>
    </xf>
    <xf numFmtId="178" fontId="46" fillId="0" borderId="79" xfId="2" applyNumberFormat="1" applyFont="1" applyFill="1" applyBorder="1" applyAlignment="1" applyProtection="1">
      <alignment horizontal="right" vertical="center" shrinkToFit="1"/>
    </xf>
    <xf numFmtId="0" fontId="2" fillId="0" borderId="2" xfId="2" applyFont="1" applyFill="1" applyBorder="1" applyAlignment="1" applyProtection="1">
      <alignment horizontal="center" vertical="center" textRotation="255"/>
    </xf>
    <xf numFmtId="0" fontId="2" fillId="0" borderId="115" xfId="2" applyFont="1" applyFill="1" applyBorder="1" applyAlignment="1" applyProtection="1">
      <alignment horizontal="center" vertical="center"/>
    </xf>
    <xf numFmtId="0" fontId="2" fillId="0" borderId="114" xfId="2" applyFont="1" applyFill="1" applyBorder="1" applyAlignment="1" applyProtection="1">
      <alignment horizontal="center" vertical="center"/>
    </xf>
    <xf numFmtId="179" fontId="2" fillId="0" borderId="17" xfId="2" applyNumberFormat="1" applyFont="1" applyFill="1" applyBorder="1" applyAlignment="1" applyProtection="1">
      <alignment horizontal="right" vertical="center" shrinkToFit="1"/>
    </xf>
    <xf numFmtId="179" fontId="2" fillId="0" borderId="11" xfId="2" applyNumberFormat="1" applyFont="1" applyFill="1" applyBorder="1" applyAlignment="1" applyProtection="1">
      <alignment horizontal="right" vertical="center" shrinkToFit="1"/>
    </xf>
    <xf numFmtId="179" fontId="2" fillId="0" borderId="9" xfId="2" applyNumberFormat="1" applyFont="1" applyFill="1" applyBorder="1" applyAlignment="1" applyProtection="1">
      <alignment horizontal="right" vertical="center" shrinkToFit="1"/>
    </xf>
    <xf numFmtId="179" fontId="2" fillId="0" borderId="16" xfId="2" applyNumberFormat="1" applyFont="1" applyFill="1" applyBorder="1" applyAlignment="1" applyProtection="1">
      <alignment horizontal="right" vertical="center" shrinkToFit="1"/>
    </xf>
    <xf numFmtId="3" fontId="46" fillId="0" borderId="114" xfId="2" applyNumberFormat="1" applyFont="1" applyFill="1" applyBorder="1" applyAlignment="1" applyProtection="1">
      <alignment horizontal="center" vertical="center" shrinkToFit="1"/>
    </xf>
    <xf numFmtId="3" fontId="46" fillId="0" borderId="86" xfId="2" applyNumberFormat="1" applyFont="1" applyFill="1" applyBorder="1" applyAlignment="1" applyProtection="1">
      <alignment horizontal="center" vertical="center" shrinkToFit="1"/>
    </xf>
    <xf numFmtId="0" fontId="47" fillId="0" borderId="86" xfId="0" applyFont="1" applyFill="1" applyBorder="1" applyAlignment="1" applyProtection="1">
      <alignment horizontal="center" vertical="center" shrinkToFit="1"/>
    </xf>
    <xf numFmtId="0" fontId="47" fillId="0" borderId="87" xfId="0" applyFont="1" applyFill="1" applyBorder="1" applyAlignment="1" applyProtection="1">
      <alignment horizontal="center" vertical="center" shrinkToFit="1"/>
    </xf>
    <xf numFmtId="0" fontId="2" fillId="0" borderId="127" xfId="2" applyFont="1" applyFill="1" applyBorder="1" applyAlignment="1" applyProtection="1">
      <alignment horizontal="center" vertical="center"/>
    </xf>
    <xf numFmtId="0" fontId="2" fillId="0" borderId="26" xfId="2" applyFont="1" applyFill="1" applyBorder="1" applyAlignment="1" applyProtection="1">
      <alignment horizontal="center" vertical="center"/>
    </xf>
    <xf numFmtId="3" fontId="46" fillId="0" borderId="26" xfId="2" applyNumberFormat="1" applyFont="1" applyFill="1" applyBorder="1" applyAlignment="1" applyProtection="1">
      <alignment horizontal="center" vertical="center" shrinkToFit="1"/>
    </xf>
    <xf numFmtId="0" fontId="47" fillId="0" borderId="27" xfId="0" applyFont="1" applyFill="1" applyBorder="1" applyAlignment="1" applyProtection="1">
      <alignment horizontal="center" vertical="center" shrinkToFit="1"/>
    </xf>
    <xf numFmtId="0" fontId="47" fillId="0" borderId="131" xfId="0" applyFont="1" applyFill="1" applyBorder="1" applyAlignment="1" applyProtection="1">
      <alignment horizontal="center" vertical="center" shrinkToFit="1"/>
    </xf>
    <xf numFmtId="0" fontId="36" fillId="0" borderId="10" xfId="0" applyFont="1" applyFill="1" applyBorder="1" applyAlignment="1" applyProtection="1">
      <alignment vertical="center"/>
    </xf>
    <xf numFmtId="0" fontId="36" fillId="0" borderId="0" xfId="0" applyFont="1" applyFill="1" applyBorder="1" applyAlignment="1" applyProtection="1">
      <alignment vertical="center"/>
    </xf>
    <xf numFmtId="0" fontId="36" fillId="0" borderId="8" xfId="0" applyFont="1" applyFill="1" applyBorder="1" applyAlignment="1" applyProtection="1">
      <alignment vertical="center"/>
    </xf>
    <xf numFmtId="178" fontId="2" fillId="0" borderId="7" xfId="2" applyNumberFormat="1" applyFont="1" applyFill="1" applyBorder="1" applyAlignment="1" applyProtection="1">
      <alignment horizontal="right" vertical="center" shrinkToFit="1"/>
    </xf>
    <xf numFmtId="178" fontId="2" fillId="0" borderId="120" xfId="2" applyNumberFormat="1" applyFont="1" applyFill="1" applyBorder="1" applyAlignment="1" applyProtection="1">
      <alignment horizontal="right" vertical="center" shrinkToFit="1"/>
    </xf>
    <xf numFmtId="178" fontId="2" fillId="0" borderId="84" xfId="2" applyNumberFormat="1" applyFont="1" applyFill="1" applyBorder="1" applyAlignment="1" applyProtection="1">
      <alignment horizontal="right" vertical="center" shrinkToFit="1"/>
    </xf>
    <xf numFmtId="178" fontId="2" fillId="0" borderId="8" xfId="2" applyNumberFormat="1" applyFont="1" applyFill="1" applyBorder="1" applyAlignment="1" applyProtection="1">
      <alignment horizontal="right" vertical="center" shrinkToFit="1"/>
    </xf>
    <xf numFmtId="178" fontId="46" fillId="0" borderId="34" xfId="2" applyNumberFormat="1" applyFont="1" applyFill="1" applyBorder="1" applyAlignment="1" applyProtection="1">
      <alignment horizontal="right" vertical="center" shrinkToFit="1"/>
    </xf>
    <xf numFmtId="178" fontId="46" fillId="0" borderId="60" xfId="2" applyNumberFormat="1" applyFont="1" applyFill="1" applyBorder="1" applyAlignment="1" applyProtection="1">
      <alignment horizontal="right" vertical="center" shrinkToFit="1"/>
    </xf>
    <xf numFmtId="0" fontId="2" fillId="0" borderId="132" xfId="2" applyFont="1" applyFill="1" applyBorder="1" applyAlignment="1" applyProtection="1">
      <alignment horizontal="center" vertical="center"/>
    </xf>
    <xf numFmtId="0" fontId="2" fillId="0" borderId="133" xfId="2" applyFont="1" applyFill="1" applyBorder="1" applyAlignment="1" applyProtection="1">
      <alignment horizontal="center" vertical="center"/>
    </xf>
    <xf numFmtId="179" fontId="46" fillId="0" borderId="133" xfId="2" applyNumberFormat="1" applyFont="1" applyFill="1" applyBorder="1" applyAlignment="1" applyProtection="1">
      <alignment horizontal="center" vertical="center" shrinkToFit="1"/>
    </xf>
    <xf numFmtId="179" fontId="46" fillId="0" borderId="134" xfId="2" applyNumberFormat="1" applyFont="1" applyFill="1" applyBorder="1" applyAlignment="1" applyProtection="1">
      <alignment horizontal="center" vertical="center" shrinkToFit="1"/>
    </xf>
    <xf numFmtId="179" fontId="46" fillId="0" borderId="135" xfId="2" applyNumberFormat="1" applyFont="1" applyFill="1" applyBorder="1" applyAlignment="1" applyProtection="1">
      <alignment horizontal="center" vertical="center" shrinkToFit="1"/>
    </xf>
    <xf numFmtId="0" fontId="36" fillId="0" borderId="19" xfId="0" applyFont="1" applyFill="1" applyBorder="1" applyAlignment="1" applyProtection="1">
      <alignment vertical="center"/>
    </xf>
    <xf numFmtId="0" fontId="36" fillId="0" borderId="11" xfId="0" applyFont="1" applyFill="1" applyBorder="1" applyAlignment="1" applyProtection="1">
      <alignment vertical="center"/>
    </xf>
    <xf numFmtId="183" fontId="2" fillId="0" borderId="41" xfId="2" applyNumberFormat="1" applyFont="1" applyFill="1" applyBorder="1" applyAlignment="1" applyProtection="1">
      <alignment vertical="center" shrinkToFit="1"/>
    </xf>
    <xf numFmtId="183" fontId="36" fillId="0" borderId="42" xfId="0" applyNumberFormat="1" applyFont="1" applyFill="1" applyBorder="1" applyAlignment="1" applyProtection="1">
      <alignment vertical="center" shrinkToFit="1"/>
    </xf>
    <xf numFmtId="183" fontId="36" fillId="0" borderId="43" xfId="0" applyNumberFormat="1" applyFont="1" applyFill="1" applyBorder="1" applyAlignment="1" applyProtection="1">
      <alignment vertical="center" shrinkToFit="1"/>
    </xf>
    <xf numFmtId="183" fontId="36" fillId="0" borderId="41" xfId="0" applyNumberFormat="1" applyFont="1" applyFill="1" applyBorder="1" applyAlignment="1" applyProtection="1">
      <alignment vertical="center" shrinkToFit="1"/>
    </xf>
    <xf numFmtId="0" fontId="2" fillId="0" borderId="15" xfId="2" applyFont="1" applyFill="1" applyBorder="1" applyAlignment="1" applyProtection="1">
      <alignment horizontal="center" vertical="center" textRotation="255"/>
    </xf>
    <xf numFmtId="0" fontId="14" fillId="0" borderId="15" xfId="2" applyFont="1" applyFill="1" applyBorder="1" applyAlignment="1" applyProtection="1">
      <alignment horizontal="center" vertical="center" textRotation="255" wrapText="1"/>
    </xf>
    <xf numFmtId="178" fontId="47" fillId="0" borderId="1" xfId="0" applyNumberFormat="1" applyFont="1" applyFill="1" applyBorder="1" applyAlignment="1" applyProtection="1">
      <alignment vertical="center"/>
    </xf>
    <xf numFmtId="0" fontId="2" fillId="0" borderId="116" xfId="2" applyFont="1" applyFill="1" applyBorder="1" applyAlignment="1" applyProtection="1">
      <alignment horizontal="center" vertical="center"/>
    </xf>
    <xf numFmtId="179" fontId="2" fillId="0" borderId="1" xfId="2" applyNumberFormat="1" applyFont="1" applyFill="1" applyBorder="1" applyAlignment="1" applyProtection="1">
      <alignment horizontal="center" vertical="center" shrinkToFit="1"/>
    </xf>
    <xf numFmtId="179" fontId="36" fillId="0" borderId="1" xfId="0" applyNumberFormat="1" applyFont="1" applyFill="1" applyBorder="1" applyAlignment="1" applyProtection="1">
      <alignment vertical="center" shrinkToFit="1"/>
    </xf>
    <xf numFmtId="179" fontId="36" fillId="0" borderId="2" xfId="0" applyNumberFormat="1" applyFont="1" applyFill="1" applyBorder="1" applyAlignment="1" applyProtection="1">
      <alignment vertical="center" shrinkToFit="1"/>
    </xf>
    <xf numFmtId="178" fontId="47" fillId="0" borderId="10" xfId="0" applyNumberFormat="1" applyFont="1" applyFill="1" applyBorder="1" applyAlignment="1" applyProtection="1">
      <alignment vertical="center"/>
    </xf>
    <xf numFmtId="0" fontId="2" fillId="0" borderId="155" xfId="2" applyFont="1" applyFill="1" applyBorder="1" applyAlignment="1" applyProtection="1">
      <alignment horizontal="center" vertical="center"/>
    </xf>
    <xf numFmtId="0" fontId="2" fillId="0" borderId="153" xfId="2" applyFont="1" applyFill="1" applyBorder="1" applyAlignment="1" applyProtection="1">
      <alignment horizontal="center" vertical="center"/>
    </xf>
    <xf numFmtId="179" fontId="2" fillId="0" borderId="10" xfId="2" applyNumberFormat="1" applyFont="1" applyFill="1" applyBorder="1" applyAlignment="1" applyProtection="1">
      <alignment horizontal="center" vertical="center" shrinkToFit="1"/>
    </xf>
    <xf numFmtId="179" fontId="36" fillId="0" borderId="10" xfId="0" applyNumberFormat="1" applyFont="1" applyFill="1" applyBorder="1" applyAlignment="1" applyProtection="1">
      <alignment vertical="center" shrinkToFit="1"/>
    </xf>
    <xf numFmtId="179" fontId="36" fillId="0" borderId="11" xfId="0" applyNumberFormat="1" applyFont="1" applyFill="1" applyBorder="1" applyAlignment="1" applyProtection="1">
      <alignment vertical="center" shrinkToFit="1"/>
    </xf>
    <xf numFmtId="178" fontId="47" fillId="0" borderId="27" xfId="0" applyNumberFormat="1" applyFont="1" applyFill="1" applyBorder="1" applyAlignment="1" applyProtection="1">
      <alignment vertical="center"/>
    </xf>
    <xf numFmtId="0" fontId="2" fillId="0" borderId="128" xfId="2" applyFont="1" applyFill="1" applyBorder="1" applyAlignment="1" applyProtection="1">
      <alignment horizontal="center" vertical="center"/>
    </xf>
    <xf numFmtId="179" fontId="2" fillId="0" borderId="27" xfId="2" applyNumberFormat="1" applyFont="1" applyFill="1" applyBorder="1" applyAlignment="1" applyProtection="1">
      <alignment horizontal="center" vertical="center" shrinkToFit="1"/>
    </xf>
    <xf numFmtId="179" fontId="36" fillId="0" borderId="27" xfId="0" applyNumberFormat="1" applyFont="1" applyFill="1" applyBorder="1" applyAlignment="1" applyProtection="1">
      <alignment vertical="center" shrinkToFit="1"/>
    </xf>
    <xf numFmtId="179" fontId="36" fillId="0" borderId="28" xfId="0" applyNumberFormat="1" applyFont="1" applyFill="1" applyBorder="1" applyAlignment="1" applyProtection="1">
      <alignment vertical="center" shrinkToFit="1"/>
    </xf>
    <xf numFmtId="0" fontId="43" fillId="0" borderId="33" xfId="2" applyFont="1" applyFill="1" applyBorder="1" applyAlignment="1" applyProtection="1">
      <alignment horizontal="center" vertical="center" textRotation="255" wrapText="1"/>
    </xf>
    <xf numFmtId="0" fontId="43" fillId="0" borderId="40" xfId="2" applyFont="1" applyFill="1" applyBorder="1" applyAlignment="1" applyProtection="1">
      <alignment horizontal="center" vertical="center" textRotation="255" wrapText="1"/>
    </xf>
    <xf numFmtId="183" fontId="2" fillId="0" borderId="21" xfId="1" applyNumberFormat="1" applyFont="1" applyFill="1" applyBorder="1" applyAlignment="1" applyProtection="1">
      <alignment horizontal="right" vertical="center" shrinkToFit="1"/>
    </xf>
    <xf numFmtId="183" fontId="2" fillId="0" borderId="22" xfId="1" applyNumberFormat="1" applyFont="1" applyFill="1" applyBorder="1" applyAlignment="1" applyProtection="1">
      <alignment horizontal="right" vertical="center" shrinkToFit="1"/>
    </xf>
    <xf numFmtId="183" fontId="2" fillId="0" borderId="23" xfId="1" applyNumberFormat="1" applyFont="1" applyFill="1" applyBorder="1" applyAlignment="1" applyProtection="1">
      <alignment horizontal="right" vertical="center" shrinkToFit="1"/>
    </xf>
    <xf numFmtId="38" fontId="2" fillId="0" borderId="0" xfId="2" applyNumberFormat="1" applyFont="1" applyFill="1" applyAlignment="1" applyProtection="1">
      <alignment vertical="center"/>
    </xf>
    <xf numFmtId="0" fontId="0" fillId="0" borderId="0" xfId="0" applyFill="1" applyAlignment="1" applyProtection="1">
      <alignment vertical="center"/>
    </xf>
    <xf numFmtId="0" fontId="2" fillId="0" borderId="3" xfId="2" applyFont="1" applyFill="1" applyBorder="1" applyAlignment="1" applyProtection="1">
      <alignment horizontal="left" vertical="center" wrapText="1" shrinkToFit="1"/>
    </xf>
    <xf numFmtId="183" fontId="2" fillId="0" borderId="3" xfId="1" applyNumberFormat="1" applyFont="1" applyFill="1" applyBorder="1" applyAlignment="1" applyProtection="1">
      <alignment horizontal="right" vertical="center" shrinkToFit="1"/>
    </xf>
    <xf numFmtId="183" fontId="36" fillId="0" borderId="25" xfId="0" applyNumberFormat="1" applyFont="1" applyFill="1" applyBorder="1" applyAlignment="1" applyProtection="1">
      <alignment horizontal="right" vertical="center" shrinkToFit="1"/>
    </xf>
    <xf numFmtId="183" fontId="2" fillId="0" borderId="24" xfId="1" applyNumberFormat="1" applyFont="1" applyFill="1" applyBorder="1" applyAlignment="1" applyProtection="1">
      <alignment horizontal="right" vertical="center" shrinkToFit="1"/>
    </xf>
    <xf numFmtId="183" fontId="36" fillId="0" borderId="2" xfId="0" applyNumberFormat="1" applyFont="1" applyFill="1" applyBorder="1" applyAlignment="1" applyProtection="1">
      <alignment horizontal="right" vertical="center" shrinkToFit="1"/>
    </xf>
    <xf numFmtId="183" fontId="2" fillId="0" borderId="33" xfId="2" applyNumberFormat="1" applyFont="1" applyFill="1" applyBorder="1" applyAlignment="1" applyProtection="1">
      <alignment horizontal="right" vertical="center" shrinkToFit="1"/>
    </xf>
    <xf numFmtId="183" fontId="26" fillId="0" borderId="30" xfId="0" applyNumberFormat="1" applyFont="1" applyFill="1" applyBorder="1" applyAlignment="1" applyProtection="1">
      <alignment vertical="center" shrinkToFit="1"/>
    </xf>
    <xf numFmtId="183" fontId="26" fillId="0" borderId="40" xfId="0" applyNumberFormat="1" applyFont="1" applyFill="1" applyBorder="1" applyAlignment="1" applyProtection="1">
      <alignment vertical="center" shrinkToFit="1"/>
    </xf>
    <xf numFmtId="183" fontId="26" fillId="0" borderId="74" xfId="0" applyNumberFormat="1" applyFont="1" applyFill="1" applyBorder="1" applyAlignment="1" applyProtection="1">
      <alignment vertical="center" shrinkToFit="1"/>
    </xf>
    <xf numFmtId="183" fontId="2" fillId="0" borderId="31" xfId="2" applyNumberFormat="1" applyFont="1" applyFill="1" applyBorder="1" applyAlignment="1" applyProtection="1">
      <alignment horizontal="right" vertical="center" shrinkToFit="1"/>
    </xf>
    <xf numFmtId="183" fontId="26" fillId="0" borderId="32" xfId="0" applyNumberFormat="1" applyFont="1" applyFill="1" applyBorder="1" applyAlignment="1" applyProtection="1">
      <alignment vertical="center" shrinkToFit="1"/>
    </xf>
    <xf numFmtId="183" fontId="26" fillId="0" borderId="75" xfId="0" applyNumberFormat="1" applyFont="1" applyFill="1" applyBorder="1" applyAlignment="1" applyProtection="1">
      <alignment vertical="center" shrinkToFit="1"/>
    </xf>
    <xf numFmtId="183" fontId="26" fillId="0" borderId="76" xfId="0" applyNumberFormat="1" applyFont="1" applyFill="1" applyBorder="1" applyAlignment="1" applyProtection="1">
      <alignment vertical="center" shrinkToFit="1"/>
    </xf>
    <xf numFmtId="183" fontId="2" fillId="0" borderId="0" xfId="2" applyNumberFormat="1" applyFont="1" applyFill="1" applyAlignment="1" applyProtection="1">
      <alignment vertical="center" shrinkToFit="1"/>
    </xf>
    <xf numFmtId="0" fontId="0" fillId="0" borderId="0" xfId="0" applyFill="1" applyAlignment="1" applyProtection="1">
      <alignment vertical="center" shrinkToFit="1"/>
    </xf>
    <xf numFmtId="0" fontId="36" fillId="0" borderId="1" xfId="0" applyFont="1" applyFill="1" applyBorder="1" applyAlignment="1" applyProtection="1">
      <alignment vertical="center" shrinkToFit="1"/>
    </xf>
    <xf numFmtId="180" fontId="36" fillId="0" borderId="117" xfId="0" applyNumberFormat="1" applyFont="1" applyFill="1" applyBorder="1" applyAlignment="1" applyProtection="1">
      <alignment horizontal="center" vertical="center"/>
    </xf>
    <xf numFmtId="180" fontId="36" fillId="0" borderId="107" xfId="0" applyNumberFormat="1" applyFont="1" applyFill="1" applyBorder="1" applyAlignment="1" applyProtection="1">
      <alignment horizontal="center" vertical="center"/>
    </xf>
    <xf numFmtId="183" fontId="2" fillId="0" borderId="30" xfId="1" applyNumberFormat="1" applyFont="1" applyFill="1" applyBorder="1" applyAlignment="1" applyProtection="1">
      <alignment horizontal="right" vertical="center" shrinkToFit="1"/>
    </xf>
    <xf numFmtId="183" fontId="2" fillId="0" borderId="31" xfId="1" applyNumberFormat="1" applyFont="1" applyFill="1" applyBorder="1" applyAlignment="1" applyProtection="1">
      <alignment horizontal="right" vertical="center" shrinkToFit="1"/>
    </xf>
    <xf numFmtId="183" fontId="2" fillId="0" borderId="32" xfId="1" applyNumberFormat="1" applyFont="1" applyFill="1" applyBorder="1" applyAlignment="1" applyProtection="1">
      <alignment horizontal="right" vertical="center" shrinkToFit="1"/>
    </xf>
    <xf numFmtId="0" fontId="26" fillId="0" borderId="5" xfId="0" applyFont="1" applyFill="1" applyBorder="1" applyAlignment="1" applyProtection="1">
      <alignment horizontal="left" vertical="center" shrinkToFit="1"/>
    </xf>
    <xf numFmtId="0" fontId="2" fillId="0" borderId="105" xfId="2" applyFont="1" applyFill="1" applyBorder="1" applyAlignment="1" applyProtection="1">
      <alignment horizontal="center" vertical="center"/>
    </xf>
    <xf numFmtId="0" fontId="2" fillId="0" borderId="95" xfId="2" applyFont="1" applyFill="1" applyBorder="1" applyAlignment="1" applyProtection="1">
      <alignment horizontal="center" vertical="center"/>
    </xf>
    <xf numFmtId="183" fontId="2" fillId="0" borderId="61" xfId="2" quotePrefix="1" applyNumberFormat="1" applyFont="1" applyFill="1" applyBorder="1" applyAlignment="1" applyProtection="1">
      <alignment vertical="center" shrinkToFit="1"/>
    </xf>
    <xf numFmtId="183" fontId="26" fillId="0" borderId="31" xfId="0" applyNumberFormat="1" applyFont="1" applyFill="1" applyBorder="1" applyAlignment="1" applyProtection="1">
      <alignment vertical="center" shrinkToFit="1"/>
    </xf>
    <xf numFmtId="183" fontId="26" fillId="0" borderId="16" xfId="0" applyNumberFormat="1" applyFont="1" applyFill="1" applyBorder="1" applyAlignment="1" applyProtection="1">
      <alignment vertical="center" shrinkToFit="1"/>
    </xf>
    <xf numFmtId="183" fontId="2" fillId="0" borderId="32" xfId="2" applyNumberFormat="1" applyFont="1" applyFill="1" applyBorder="1" applyAlignment="1" applyProtection="1">
      <alignment horizontal="right" vertical="center" shrinkToFit="1"/>
    </xf>
    <xf numFmtId="183" fontId="26" fillId="0" borderId="33" xfId="0" applyNumberFormat="1" applyFont="1" applyFill="1" applyBorder="1" applyAlignment="1" applyProtection="1">
      <alignment vertical="center" shrinkToFit="1"/>
    </xf>
    <xf numFmtId="0" fontId="2" fillId="0" borderId="3" xfId="2" applyFont="1" applyFill="1" applyBorder="1" applyAlignment="1" applyProtection="1">
      <alignment horizontal="left" vertical="center" wrapText="1"/>
    </xf>
    <xf numFmtId="0" fontId="26" fillId="0" borderId="1" xfId="0" applyFont="1" applyFill="1" applyBorder="1" applyAlignment="1" applyProtection="1">
      <alignment horizontal="left" vertical="center"/>
    </xf>
    <xf numFmtId="0" fontId="26" fillId="0" borderId="5" xfId="0" applyFont="1" applyFill="1" applyBorder="1" applyAlignment="1" applyProtection="1">
      <alignment horizontal="left" vertical="center"/>
    </xf>
    <xf numFmtId="183" fontId="2" fillId="0" borderId="39" xfId="2" applyNumberFormat="1" applyFont="1" applyFill="1" applyBorder="1" applyAlignment="1" applyProtection="1">
      <alignment horizontal="right" vertical="center" shrinkToFit="1"/>
    </xf>
    <xf numFmtId="183" fontId="26" fillId="0" borderId="80" xfId="0" applyNumberFormat="1" applyFont="1" applyFill="1" applyBorder="1" applyAlignment="1" applyProtection="1">
      <alignment vertical="center" shrinkToFit="1"/>
    </xf>
    <xf numFmtId="183" fontId="26" fillId="0" borderId="29" xfId="0" applyNumberFormat="1" applyFont="1" applyFill="1" applyBorder="1" applyAlignment="1" applyProtection="1">
      <alignment vertical="center" shrinkToFit="1"/>
    </xf>
    <xf numFmtId="183" fontId="26" fillId="0" borderId="35" xfId="0" applyNumberFormat="1" applyFont="1" applyFill="1" applyBorder="1" applyAlignment="1" applyProtection="1">
      <alignment vertical="center" shrinkToFit="1"/>
    </xf>
    <xf numFmtId="183" fontId="2" fillId="0" borderId="81" xfId="2" applyNumberFormat="1" applyFont="1" applyFill="1" applyBorder="1" applyAlignment="1" applyProtection="1">
      <alignment horizontal="right" vertical="center" shrinkToFit="1"/>
    </xf>
    <xf numFmtId="183" fontId="26" fillId="0" borderId="82" xfId="0" applyNumberFormat="1" applyFont="1" applyFill="1" applyBorder="1" applyAlignment="1" applyProtection="1">
      <alignment vertical="center" shrinkToFit="1"/>
    </xf>
    <xf numFmtId="183" fontId="26" fillId="0" borderId="36" xfId="0" applyNumberFormat="1" applyFont="1" applyFill="1" applyBorder="1" applyAlignment="1" applyProtection="1">
      <alignment vertical="center" shrinkToFit="1"/>
    </xf>
    <xf numFmtId="183" fontId="26" fillId="0" borderId="37" xfId="0" applyNumberFormat="1" applyFont="1" applyFill="1" applyBorder="1" applyAlignment="1" applyProtection="1">
      <alignment vertical="center" shrinkToFit="1"/>
    </xf>
    <xf numFmtId="0" fontId="36" fillId="0" borderId="27" xfId="0" applyFont="1" applyFill="1" applyBorder="1" applyAlignment="1" applyProtection="1">
      <alignment vertical="center" shrinkToFit="1"/>
    </xf>
    <xf numFmtId="180" fontId="48" fillId="0" borderId="127" xfId="0" applyNumberFormat="1" applyFont="1" applyFill="1" applyBorder="1" applyAlignment="1" applyProtection="1">
      <alignment horizontal="center" vertical="center"/>
    </xf>
    <xf numFmtId="180" fontId="48" fillId="0" borderId="128" xfId="0" applyNumberFormat="1" applyFont="1" applyFill="1" applyBorder="1" applyAlignment="1" applyProtection="1">
      <alignment horizontal="center" vertical="center"/>
    </xf>
    <xf numFmtId="0" fontId="2" fillId="0" borderId="7" xfId="2" applyFont="1" applyFill="1" applyBorder="1" applyAlignment="1" applyProtection="1">
      <alignment horizontal="left" vertical="center" shrinkToFit="1"/>
    </xf>
    <xf numFmtId="0" fontId="26" fillId="0" borderId="0" xfId="0" applyFont="1" applyFill="1" applyBorder="1" applyAlignment="1" applyProtection="1">
      <alignment horizontal="left" vertical="center" shrinkToFit="1"/>
    </xf>
    <xf numFmtId="0" fontId="2" fillId="0" borderId="126" xfId="2" applyFont="1" applyFill="1" applyBorder="1" applyAlignment="1" applyProtection="1">
      <alignment horizontal="center" vertical="center"/>
    </xf>
    <xf numFmtId="0" fontId="2" fillId="0" borderId="106" xfId="2" applyFont="1" applyFill="1" applyBorder="1" applyAlignment="1" applyProtection="1">
      <alignment horizontal="center" vertical="center"/>
    </xf>
    <xf numFmtId="183" fontId="2" fillId="0" borderId="120" xfId="2" quotePrefix="1" applyNumberFormat="1" applyFont="1" applyFill="1" applyBorder="1" applyAlignment="1" applyProtection="1">
      <alignment vertical="center" shrinkToFit="1"/>
    </xf>
    <xf numFmtId="183" fontId="26" fillId="0" borderId="81" xfId="0" applyNumberFormat="1" applyFont="1" applyFill="1" applyBorder="1" applyAlignment="1" applyProtection="1">
      <alignment vertical="center" shrinkToFit="1"/>
    </xf>
    <xf numFmtId="183" fontId="26" fillId="0" borderId="83" xfId="0" applyNumberFormat="1" applyFont="1" applyFill="1" applyBorder="1" applyAlignment="1" applyProtection="1">
      <alignment vertical="center" shrinkToFit="1"/>
    </xf>
    <xf numFmtId="183" fontId="2" fillId="0" borderId="82" xfId="2" applyNumberFormat="1" applyFont="1" applyFill="1" applyBorder="1" applyAlignment="1" applyProtection="1">
      <alignment horizontal="right" vertical="center" shrinkToFit="1"/>
    </xf>
    <xf numFmtId="183" fontId="26" fillId="0" borderId="39" xfId="0" applyNumberFormat="1" applyFont="1" applyFill="1" applyBorder="1" applyAlignment="1" applyProtection="1">
      <alignment vertical="center" shrinkToFit="1"/>
    </xf>
    <xf numFmtId="0" fontId="26" fillId="0" borderId="7" xfId="0" applyFont="1" applyFill="1" applyBorder="1" applyAlignment="1" applyProtection="1">
      <alignment vertical="center" shrinkToFit="1"/>
    </xf>
    <xf numFmtId="0" fontId="26" fillId="0" borderId="0" xfId="0" applyFont="1" applyFill="1" applyBorder="1" applyAlignment="1" applyProtection="1">
      <alignment vertical="center" shrinkToFit="1"/>
    </xf>
    <xf numFmtId="183" fontId="2" fillId="0" borderId="80" xfId="1" applyNumberFormat="1" applyFont="1" applyFill="1" applyBorder="1" applyAlignment="1" applyProtection="1">
      <alignment horizontal="right" vertical="center" shrinkToFit="1"/>
    </xf>
    <xf numFmtId="183" fontId="26" fillId="0" borderId="81" xfId="0" applyNumberFormat="1" applyFont="1" applyFill="1" applyBorder="1" applyAlignment="1" applyProtection="1">
      <alignment horizontal="right" vertical="center" shrinkToFit="1"/>
    </xf>
    <xf numFmtId="183" fontId="2" fillId="0" borderId="81" xfId="1" applyNumberFormat="1" applyFont="1" applyFill="1" applyBorder="1" applyAlignment="1" applyProtection="1">
      <alignment horizontal="right" vertical="center" shrinkToFit="1"/>
    </xf>
    <xf numFmtId="183" fontId="26" fillId="0" borderId="84" xfId="0" applyNumberFormat="1" applyFont="1" applyFill="1" applyBorder="1" applyAlignment="1" applyProtection="1">
      <alignment horizontal="right" vertical="center" shrinkToFit="1"/>
    </xf>
    <xf numFmtId="0" fontId="2" fillId="0" borderId="18" xfId="2" applyFont="1" applyFill="1" applyBorder="1" applyAlignment="1" applyProtection="1">
      <alignment horizontal="right" vertical="center" wrapText="1"/>
    </xf>
    <xf numFmtId="0" fontId="26" fillId="0" borderId="19" xfId="0" applyFont="1" applyFill="1" applyBorder="1" applyAlignment="1" applyProtection="1">
      <alignment horizontal="right" vertical="center"/>
    </xf>
    <xf numFmtId="0" fontId="26" fillId="0" borderId="10" xfId="0" applyFont="1" applyFill="1" applyBorder="1" applyAlignment="1" applyProtection="1">
      <alignment horizontal="right" vertical="center"/>
    </xf>
    <xf numFmtId="0" fontId="26" fillId="0" borderId="11" xfId="0" applyFont="1" applyFill="1" applyBorder="1" applyAlignment="1" applyProtection="1">
      <alignment horizontal="right" vertical="center"/>
    </xf>
    <xf numFmtId="183" fontId="26" fillId="0" borderId="18" xfId="0" applyNumberFormat="1" applyFont="1" applyFill="1" applyBorder="1" applyAlignment="1" applyProtection="1">
      <alignment vertical="center" shrinkToFit="1"/>
    </xf>
    <xf numFmtId="0" fontId="36" fillId="0" borderId="77" xfId="0" applyFont="1" applyFill="1" applyBorder="1" applyAlignment="1" applyProtection="1">
      <alignment vertical="center" shrinkToFit="1"/>
    </xf>
    <xf numFmtId="183" fontId="26" fillId="0" borderId="78" xfId="0" applyNumberFormat="1" applyFont="1" applyFill="1" applyBorder="1" applyAlignment="1" applyProtection="1">
      <alignment vertical="center" shrinkToFit="1"/>
    </xf>
    <xf numFmtId="0" fontId="36" fillId="0" borderId="20" xfId="0" applyFont="1" applyFill="1" applyBorder="1" applyAlignment="1" applyProtection="1">
      <alignment vertical="center" shrinkToFit="1"/>
    </xf>
    <xf numFmtId="0" fontId="22" fillId="0" borderId="33" xfId="2" applyFont="1" applyFill="1" applyBorder="1" applyAlignment="1" applyProtection="1">
      <alignment horizontal="center" vertical="center" textRotation="255" wrapText="1"/>
    </xf>
    <xf numFmtId="0" fontId="37" fillId="0" borderId="39" xfId="0" applyFont="1" applyFill="1" applyBorder="1" applyAlignment="1" applyProtection="1">
      <alignment vertical="center" wrapText="1"/>
    </xf>
    <xf numFmtId="0" fontId="37" fillId="0" borderId="40" xfId="0" applyFont="1" applyFill="1" applyBorder="1" applyAlignment="1" applyProtection="1">
      <alignment vertical="center" wrapText="1"/>
    </xf>
    <xf numFmtId="183" fontId="26" fillId="0" borderId="82" xfId="0" applyNumberFormat="1" applyFont="1" applyFill="1" applyBorder="1" applyAlignment="1" applyProtection="1">
      <alignment horizontal="right" vertical="center" shrinkToFit="1"/>
    </xf>
    <xf numFmtId="183" fontId="0" fillId="0" borderId="0" xfId="0" applyNumberFormat="1" applyFill="1" applyAlignment="1" applyProtection="1">
      <alignment vertical="center"/>
    </xf>
    <xf numFmtId="178" fontId="38" fillId="0" borderId="97" xfId="0" applyNumberFormat="1" applyFont="1" applyFill="1" applyBorder="1" applyAlignment="1" applyProtection="1">
      <alignment horizontal="center" vertical="center" shrinkToFit="1"/>
    </xf>
    <xf numFmtId="178" fontId="38" fillId="0" borderId="100" xfId="0" applyNumberFormat="1" applyFont="1" applyFill="1" applyBorder="1" applyAlignment="1" applyProtection="1">
      <alignment horizontal="center" vertical="center" shrinkToFit="1"/>
    </xf>
    <xf numFmtId="0" fontId="49" fillId="0" borderId="12" xfId="2" applyFont="1" applyFill="1" applyBorder="1" applyAlignment="1" applyProtection="1">
      <alignment horizontal="center" vertical="center"/>
    </xf>
    <xf numFmtId="0" fontId="49" fillId="0" borderId="13" xfId="2" applyFont="1" applyFill="1" applyBorder="1" applyAlignment="1" applyProtection="1">
      <alignment horizontal="center" vertical="center"/>
    </xf>
    <xf numFmtId="0" fontId="49" fillId="0" borderId="14" xfId="2" applyFont="1" applyFill="1" applyBorder="1" applyAlignment="1" applyProtection="1">
      <alignment horizontal="center" vertical="center"/>
    </xf>
    <xf numFmtId="0" fontId="2" fillId="0" borderId="0" xfId="2" applyFont="1" applyFill="1" applyBorder="1" applyAlignment="1" applyProtection="1">
      <alignment horizontal="center" vertical="top" wrapText="1"/>
    </xf>
    <xf numFmtId="0" fontId="26" fillId="0" borderId="56" xfId="2" applyFont="1" applyFill="1" applyBorder="1" applyAlignment="1" applyProtection="1">
      <alignment horizontal="left" vertical="center" wrapText="1"/>
    </xf>
    <xf numFmtId="0" fontId="26" fillId="0" borderId="0" xfId="2" applyFont="1" applyFill="1" applyBorder="1" applyAlignment="1" applyProtection="1">
      <alignment horizontal="left" vertical="center" wrapText="1"/>
    </xf>
    <xf numFmtId="0" fontId="26" fillId="0" borderId="57" xfId="2" applyFont="1" applyFill="1" applyBorder="1" applyAlignment="1" applyProtection="1">
      <alignment horizontal="left" vertical="center" wrapText="1"/>
    </xf>
    <xf numFmtId="0" fontId="26" fillId="0" borderId="58" xfId="2" applyFont="1" applyFill="1" applyBorder="1" applyAlignment="1" applyProtection="1">
      <alignment horizontal="left" vertical="center" wrapText="1"/>
    </xf>
    <xf numFmtId="0" fontId="26" fillId="0" borderId="59" xfId="2" applyFont="1" applyFill="1" applyBorder="1" applyAlignment="1" applyProtection="1">
      <alignment horizontal="left" vertical="center" wrapText="1"/>
    </xf>
    <xf numFmtId="0" fontId="26" fillId="0" borderId="60" xfId="2" applyFont="1" applyFill="1" applyBorder="1" applyAlignment="1" applyProtection="1">
      <alignment horizontal="left" vertical="center" wrapText="1"/>
    </xf>
    <xf numFmtId="0" fontId="26" fillId="0" borderId="4" xfId="2" applyFont="1" applyFill="1" applyBorder="1" applyAlignment="1" applyProtection="1">
      <alignment horizontal="center" vertical="center"/>
    </xf>
    <xf numFmtId="0" fontId="36" fillId="0" borderId="9" xfId="0" applyFont="1" applyFill="1" applyBorder="1" applyAlignment="1" applyProtection="1">
      <alignment horizontal="center" vertical="center"/>
    </xf>
    <xf numFmtId="0" fontId="36" fillId="0" borderId="10" xfId="0" applyFont="1" applyFill="1" applyBorder="1" applyAlignment="1" applyProtection="1">
      <alignment horizontal="center" vertical="center"/>
    </xf>
    <xf numFmtId="0" fontId="36" fillId="0" borderId="11" xfId="0" applyFont="1" applyFill="1" applyBorder="1" applyAlignment="1" applyProtection="1">
      <alignment horizontal="center" vertical="center"/>
    </xf>
    <xf numFmtId="0" fontId="26" fillId="0" borderId="1" xfId="2" applyFont="1" applyFill="1" applyBorder="1" applyAlignment="1" applyProtection="1">
      <alignment horizontal="center" vertical="center"/>
    </xf>
    <xf numFmtId="0" fontId="26" fillId="0" borderId="3" xfId="2" applyFont="1" applyFill="1" applyBorder="1" applyAlignment="1" applyProtection="1">
      <alignment horizontal="center" vertical="center"/>
    </xf>
    <xf numFmtId="0" fontId="26" fillId="0" borderId="2" xfId="2" applyFont="1" applyFill="1" applyBorder="1" applyAlignment="1" applyProtection="1">
      <alignment horizontal="center" vertical="center"/>
    </xf>
    <xf numFmtId="0" fontId="26" fillId="0" borderId="61" xfId="2" applyFont="1" applyFill="1" applyBorder="1" applyAlignment="1" applyProtection="1">
      <alignment horizontal="center" vertical="center" shrinkToFit="1"/>
    </xf>
    <xf numFmtId="0" fontId="26" fillId="0" borderId="31" xfId="2" applyFont="1" applyFill="1" applyBorder="1" applyAlignment="1" applyProtection="1">
      <alignment horizontal="center" vertical="center" shrinkToFit="1"/>
    </xf>
    <xf numFmtId="0" fontId="26" fillId="0" borderId="32" xfId="2" applyFont="1" applyFill="1" applyBorder="1" applyAlignment="1" applyProtection="1">
      <alignment horizontal="center" vertical="center" shrinkToFit="1"/>
    </xf>
    <xf numFmtId="0" fontId="26" fillId="0" borderId="30" xfId="2" applyFont="1" applyFill="1" applyBorder="1" applyAlignment="1" applyProtection="1">
      <alignment horizontal="center" vertical="center" shrinkToFit="1"/>
    </xf>
    <xf numFmtId="38" fontId="2" fillId="0" borderId="0" xfId="2" applyNumberFormat="1" applyFont="1" applyFill="1" applyAlignment="1" applyProtection="1">
      <alignment vertical="center" shrinkToFit="1"/>
    </xf>
    <xf numFmtId="0" fontId="32" fillId="0" borderId="33" xfId="2" applyNumberFormat="1" applyFont="1" applyFill="1" applyBorder="1" applyAlignment="1" applyProtection="1">
      <alignment horizontal="left" vertical="center" textRotation="255" wrapText="1"/>
    </xf>
    <xf numFmtId="0" fontId="32" fillId="0" borderId="39" xfId="0" applyFont="1" applyFill="1" applyBorder="1" applyAlignment="1" applyProtection="1">
      <alignment horizontal="left" vertical="center" wrapText="1"/>
    </xf>
    <xf numFmtId="0" fontId="32" fillId="0" borderId="40" xfId="0" applyFont="1" applyFill="1" applyBorder="1" applyAlignment="1" applyProtection="1">
      <alignment horizontal="left" vertical="center" wrapText="1"/>
    </xf>
    <xf numFmtId="0" fontId="36" fillId="0" borderId="3" xfId="0" applyFont="1" applyFill="1" applyBorder="1" applyAlignment="1" applyProtection="1">
      <alignment vertical="center" shrinkToFit="1"/>
    </xf>
    <xf numFmtId="0" fontId="36" fillId="0" borderId="2" xfId="0" applyFont="1" applyFill="1" applyBorder="1" applyAlignment="1" applyProtection="1">
      <alignment vertical="center" shrinkToFit="1"/>
    </xf>
    <xf numFmtId="183" fontId="26" fillId="0" borderId="25" xfId="2" applyNumberFormat="1" applyFont="1" applyFill="1" applyBorder="1" applyAlignment="1" applyProtection="1">
      <alignment horizontal="right" vertical="center"/>
    </xf>
    <xf numFmtId="183" fontId="26" fillId="0" borderId="22" xfId="2" applyNumberFormat="1" applyFont="1" applyFill="1" applyBorder="1" applyAlignment="1" applyProtection="1">
      <alignment horizontal="right" vertical="center"/>
    </xf>
    <xf numFmtId="183" fontId="26" fillId="0" borderId="21" xfId="2" applyNumberFormat="1" applyFont="1" applyFill="1" applyBorder="1" applyAlignment="1" applyProtection="1">
      <alignment horizontal="right" vertical="center"/>
    </xf>
    <xf numFmtId="183" fontId="26" fillId="0" borderId="24" xfId="2" applyNumberFormat="1" applyFont="1" applyFill="1" applyBorder="1" applyAlignment="1" applyProtection="1">
      <alignment horizontal="right" vertical="center"/>
    </xf>
    <xf numFmtId="183" fontId="26" fillId="0" borderId="23" xfId="2" applyNumberFormat="1" applyFont="1" applyFill="1" applyBorder="1" applyAlignment="1" applyProtection="1">
      <alignment horizontal="right" vertical="center"/>
    </xf>
    <xf numFmtId="0" fontId="36" fillId="0" borderId="45" xfId="0" applyFont="1" applyFill="1" applyBorder="1" applyAlignment="1" applyProtection="1">
      <alignment vertical="center" shrinkToFit="1"/>
    </xf>
    <xf numFmtId="0" fontId="36" fillId="0" borderId="49" xfId="0" applyFont="1" applyFill="1" applyBorder="1" applyAlignment="1" applyProtection="1">
      <alignment vertical="center" shrinkToFit="1"/>
    </xf>
    <xf numFmtId="0" fontId="36" fillId="0" borderId="50" xfId="0" applyFont="1" applyFill="1" applyBorder="1" applyAlignment="1" applyProtection="1">
      <alignment vertical="center" shrinkToFit="1"/>
    </xf>
    <xf numFmtId="183" fontId="26" fillId="0" borderId="83" xfId="2" applyNumberFormat="1" applyFont="1" applyFill="1" applyBorder="1" applyAlignment="1" applyProtection="1">
      <alignment horizontal="right" vertical="center"/>
    </xf>
    <xf numFmtId="183" fontId="26" fillId="0" borderId="36" xfId="2" applyNumberFormat="1" applyFont="1" applyFill="1" applyBorder="1" applyAlignment="1" applyProtection="1">
      <alignment horizontal="right" vertical="center"/>
    </xf>
    <xf numFmtId="183" fontId="26" fillId="0" borderId="35" xfId="2" applyNumberFormat="1" applyFont="1" applyFill="1" applyBorder="1" applyAlignment="1" applyProtection="1">
      <alignment horizontal="right" vertical="center"/>
    </xf>
    <xf numFmtId="183" fontId="26" fillId="0" borderId="46" xfId="2" applyNumberFormat="1" applyFont="1" applyFill="1" applyBorder="1" applyAlignment="1" applyProtection="1">
      <alignment horizontal="right" vertical="center"/>
    </xf>
    <xf numFmtId="183" fontId="26" fillId="0" borderId="37" xfId="2" applyNumberFormat="1" applyFont="1" applyFill="1" applyBorder="1" applyAlignment="1" applyProtection="1">
      <alignment horizontal="right" vertical="center"/>
    </xf>
    <xf numFmtId="0" fontId="36" fillId="0" borderId="18" xfId="0" applyFont="1" applyFill="1" applyBorder="1" applyAlignment="1" applyProtection="1">
      <alignment horizontal="right" vertical="center" shrinkToFit="1"/>
    </xf>
    <xf numFmtId="0" fontId="36" fillId="0" borderId="19" xfId="0" applyFont="1" applyFill="1" applyBorder="1" applyAlignment="1" applyProtection="1">
      <alignment horizontal="right" vertical="center" shrinkToFit="1"/>
    </xf>
    <xf numFmtId="0" fontId="36" fillId="0" borderId="20" xfId="0" applyFont="1" applyFill="1" applyBorder="1" applyAlignment="1" applyProtection="1">
      <alignment horizontal="right" vertical="center" shrinkToFit="1"/>
    </xf>
    <xf numFmtId="183" fontId="26" fillId="0" borderId="18" xfId="2" applyNumberFormat="1" applyFont="1" applyFill="1" applyBorder="1" applyAlignment="1" applyProtection="1">
      <alignment horizontal="right" vertical="center"/>
    </xf>
    <xf numFmtId="183" fontId="36" fillId="0" borderId="77" xfId="0" applyNumberFormat="1" applyFont="1" applyFill="1" applyBorder="1" applyAlignment="1" applyProtection="1">
      <alignment horizontal="right" vertical="center"/>
    </xf>
    <xf numFmtId="183" fontId="26" fillId="0" borderId="78" xfId="2" applyNumberFormat="1" applyFont="1" applyFill="1" applyBorder="1" applyAlignment="1" applyProtection="1">
      <alignment horizontal="right" vertical="center"/>
    </xf>
    <xf numFmtId="183" fontId="36" fillId="0" borderId="20" xfId="0" applyNumberFormat="1" applyFont="1" applyFill="1" applyBorder="1" applyAlignment="1" applyProtection="1">
      <alignment horizontal="right" vertical="center"/>
    </xf>
    <xf numFmtId="183" fontId="26" fillId="0" borderId="80" xfId="2" applyNumberFormat="1" applyFont="1" applyFill="1" applyBorder="1" applyAlignment="1" applyProtection="1">
      <alignment vertical="center" shrinkToFit="1"/>
    </xf>
    <xf numFmtId="183" fontId="36" fillId="0" borderId="81" xfId="0" applyNumberFormat="1" applyFont="1" applyFill="1" applyBorder="1" applyAlignment="1" applyProtection="1">
      <alignment vertical="center" shrinkToFit="1"/>
    </xf>
    <xf numFmtId="183" fontId="36" fillId="0" borderId="82" xfId="0" applyNumberFormat="1" applyFont="1" applyFill="1" applyBorder="1" applyAlignment="1" applyProtection="1">
      <alignment vertical="center" shrinkToFit="1"/>
    </xf>
    <xf numFmtId="183" fontId="2" fillId="0" borderId="0" xfId="2" applyNumberFormat="1" applyFont="1" applyFill="1" applyAlignment="1" applyProtection="1">
      <alignment vertical="center"/>
    </xf>
    <xf numFmtId="0" fontId="2" fillId="0" borderId="96" xfId="2" applyFont="1" applyFill="1" applyBorder="1" applyAlignment="1" applyProtection="1">
      <alignment horizontal="left" vertical="center" wrapText="1"/>
    </xf>
    <xf numFmtId="0" fontId="36" fillId="0" borderId="97" xfId="0" applyFont="1" applyFill="1" applyBorder="1" applyAlignment="1" applyProtection="1">
      <alignment horizontal="left" vertical="center"/>
    </xf>
    <xf numFmtId="183" fontId="30" fillId="0" borderId="99" xfId="2" applyNumberFormat="1" applyFont="1" applyFill="1" applyBorder="1" applyAlignment="1" applyProtection="1">
      <alignment horizontal="center" vertical="center" shrinkToFit="1"/>
    </xf>
    <xf numFmtId="183" fontId="38" fillId="0" borderId="97" xfId="0" applyNumberFormat="1" applyFont="1" applyFill="1" applyBorder="1" applyAlignment="1" applyProtection="1">
      <alignment horizontal="center" vertical="center" shrinkToFit="1"/>
    </xf>
    <xf numFmtId="183" fontId="38" fillId="0" borderId="100" xfId="0" applyNumberFormat="1" applyFont="1" applyFill="1" applyBorder="1" applyAlignment="1" applyProtection="1">
      <alignment horizontal="center" vertical="center" shrinkToFit="1"/>
    </xf>
    <xf numFmtId="0" fontId="36" fillId="0" borderId="4" xfId="0" applyFont="1" applyFill="1" applyBorder="1" applyAlignment="1" applyProtection="1">
      <alignment vertical="center" shrinkToFit="1"/>
    </xf>
    <xf numFmtId="0" fontId="36" fillId="0" borderId="5" xfId="0" applyFont="1" applyFill="1" applyBorder="1" applyAlignment="1" applyProtection="1">
      <alignment vertical="center"/>
    </xf>
    <xf numFmtId="0" fontId="26" fillId="0" borderId="56" xfId="2" applyFont="1" applyFill="1" applyBorder="1" applyAlignment="1" applyProtection="1">
      <alignment horizontal="left" vertical="top" wrapText="1"/>
    </xf>
    <xf numFmtId="0" fontId="26" fillId="0" borderId="0" xfId="2" applyFont="1" applyFill="1" applyBorder="1" applyAlignment="1" applyProtection="1">
      <alignment horizontal="left" vertical="top" wrapText="1"/>
    </xf>
    <xf numFmtId="0" fontId="26" fillId="0" borderId="57" xfId="2" applyFont="1" applyFill="1" applyBorder="1" applyAlignment="1" applyProtection="1">
      <alignment horizontal="left" vertical="top" wrapText="1"/>
    </xf>
    <xf numFmtId="0" fontId="26" fillId="0" borderId="59" xfId="2" applyFont="1" applyFill="1" applyBorder="1" applyAlignment="1" applyProtection="1">
      <alignment horizontal="left" vertical="top" wrapText="1"/>
    </xf>
    <xf numFmtId="0" fontId="26" fillId="0" borderId="60" xfId="2" applyFont="1" applyFill="1" applyBorder="1" applyAlignment="1" applyProtection="1">
      <alignment horizontal="left" vertical="top" wrapText="1"/>
    </xf>
    <xf numFmtId="0" fontId="37" fillId="0" borderId="33" xfId="2" applyNumberFormat="1" applyFont="1" applyFill="1" applyBorder="1" applyAlignment="1" applyProtection="1">
      <alignment horizontal="center" vertical="center" textRotation="255" wrapText="1"/>
    </xf>
    <xf numFmtId="0" fontId="37" fillId="0" borderId="39" xfId="0" applyFont="1" applyFill="1" applyBorder="1" applyAlignment="1" applyProtection="1">
      <alignment horizontal="center" vertical="center" wrapText="1"/>
    </xf>
    <xf numFmtId="0" fontId="37" fillId="0" borderId="40" xfId="0" applyFont="1" applyFill="1" applyBorder="1" applyAlignment="1" applyProtection="1">
      <alignment horizontal="center" vertical="center" wrapText="1"/>
    </xf>
    <xf numFmtId="0" fontId="36" fillId="0" borderId="77" xfId="0" applyFont="1" applyFill="1" applyBorder="1" applyAlignment="1" applyProtection="1">
      <alignment horizontal="right" vertical="center"/>
    </xf>
    <xf numFmtId="0" fontId="36" fillId="0" borderId="20" xfId="0" applyFont="1" applyFill="1" applyBorder="1" applyAlignment="1" applyProtection="1">
      <alignment horizontal="right" vertical="center"/>
    </xf>
    <xf numFmtId="0" fontId="0" fillId="0" borderId="0" xfId="0" applyAlignment="1">
      <alignment horizontal="center" vertical="center"/>
    </xf>
    <xf numFmtId="0" fontId="18" fillId="0" borderId="1" xfId="0" applyFont="1" applyFill="1" applyBorder="1" applyAlignment="1">
      <alignment horizontal="center" vertical="center"/>
    </xf>
    <xf numFmtId="176" fontId="0" fillId="4" borderId="1" xfId="0" applyNumberFormat="1" applyFill="1" applyBorder="1" applyAlignment="1" applyProtection="1">
      <alignment vertical="center"/>
      <protection locked="0"/>
    </xf>
    <xf numFmtId="176" fontId="0" fillId="4" borderId="73" xfId="0" applyNumberFormat="1" applyFill="1" applyBorder="1" applyAlignment="1" applyProtection="1">
      <alignment vertical="center"/>
      <protection locked="0"/>
    </xf>
    <xf numFmtId="0" fontId="2" fillId="4" borderId="92" xfId="2" applyFont="1" applyFill="1" applyBorder="1" applyAlignment="1" applyProtection="1">
      <alignment horizontal="center" vertical="center"/>
      <protection locked="0"/>
    </xf>
    <xf numFmtId="0" fontId="2" fillId="4" borderId="2" xfId="2" applyFont="1" applyFill="1" applyBorder="1" applyAlignment="1" applyProtection="1">
      <alignment horizontal="center" vertical="center"/>
      <protection locked="0"/>
    </xf>
    <xf numFmtId="176" fontId="0" fillId="4" borderId="86" xfId="0" applyNumberFormat="1" applyFill="1" applyBorder="1" applyAlignment="1" applyProtection="1">
      <alignment vertical="center"/>
      <protection locked="0"/>
    </xf>
    <xf numFmtId="176" fontId="0" fillId="4" borderId="87" xfId="0" applyNumberFormat="1" applyFill="1" applyBorder="1" applyAlignment="1" applyProtection="1">
      <alignment vertical="center"/>
      <protection locked="0"/>
    </xf>
    <xf numFmtId="3" fontId="2" fillId="0" borderId="110" xfId="2" applyNumberFormat="1" applyFont="1" applyFill="1" applyBorder="1" applyAlignment="1" applyProtection="1">
      <alignment horizontal="right" vertical="center" shrinkToFit="1"/>
    </xf>
    <xf numFmtId="0" fontId="26" fillId="0" borderId="111" xfId="0" applyFont="1" applyBorder="1" applyAlignment="1">
      <alignment vertical="center" shrinkToFit="1"/>
    </xf>
    <xf numFmtId="176" fontId="0" fillId="4" borderId="52" xfId="0" applyNumberFormat="1" applyFill="1" applyBorder="1" applyAlignment="1" applyProtection="1">
      <alignment vertical="center"/>
      <protection locked="0"/>
    </xf>
    <xf numFmtId="176" fontId="0" fillId="4" borderId="89" xfId="0" applyNumberFormat="1" applyFill="1" applyBorder="1" applyAlignment="1" applyProtection="1">
      <alignment vertical="center"/>
      <protection locked="0"/>
    </xf>
    <xf numFmtId="178" fontId="2" fillId="0" borderId="140" xfId="2" applyNumberFormat="1" applyFont="1" applyFill="1" applyBorder="1" applyAlignment="1" applyProtection="1">
      <alignment vertical="center" shrinkToFit="1"/>
    </xf>
    <xf numFmtId="178" fontId="26" fillId="0" borderId="141" xfId="0" applyNumberFormat="1" applyFont="1" applyBorder="1" applyAlignment="1">
      <alignment vertical="center" shrinkToFit="1"/>
    </xf>
    <xf numFmtId="178" fontId="26" fillId="0" borderId="142" xfId="0" applyNumberFormat="1" applyFont="1" applyBorder="1" applyAlignment="1">
      <alignment vertical="center" shrinkToFit="1"/>
    </xf>
    <xf numFmtId="38" fontId="2" fillId="4" borderId="91" xfId="1" applyFont="1" applyFill="1" applyBorder="1" applyAlignment="1" applyProtection="1">
      <alignment horizontal="center" vertical="center"/>
      <protection locked="0"/>
    </xf>
    <xf numFmtId="0" fontId="26" fillId="4" borderId="13" xfId="0" applyFont="1" applyFill="1" applyBorder="1" applyAlignment="1" applyProtection="1">
      <alignment horizontal="center" vertical="center"/>
      <protection locked="0"/>
    </xf>
    <xf numFmtId="0" fontId="26" fillId="4" borderId="14" xfId="0" applyFont="1" applyFill="1" applyBorder="1" applyAlignment="1" applyProtection="1">
      <alignment horizontal="center" vertical="center"/>
      <protection locked="0"/>
    </xf>
    <xf numFmtId="38" fontId="2" fillId="0" borderId="0" xfId="1" applyFont="1" applyFill="1" applyBorder="1" applyAlignment="1" applyProtection="1">
      <alignment horizontal="center" vertical="center"/>
    </xf>
    <xf numFmtId="0" fontId="26" fillId="4" borderId="92" xfId="0" applyFont="1" applyFill="1" applyBorder="1" applyAlignment="1" applyProtection="1">
      <alignment vertical="center" wrapText="1"/>
      <protection locked="0"/>
    </xf>
    <xf numFmtId="0" fontId="26" fillId="4" borderId="73" xfId="0" applyFont="1" applyFill="1" applyBorder="1" applyAlignment="1" applyProtection="1">
      <alignment vertical="center" wrapText="1"/>
      <protection locked="0"/>
    </xf>
    <xf numFmtId="184" fontId="26" fillId="4" borderId="136" xfId="0" applyNumberFormat="1" applyFont="1" applyFill="1" applyBorder="1" applyAlignment="1" applyProtection="1">
      <alignment vertical="center" wrapText="1"/>
      <protection locked="0"/>
    </xf>
    <xf numFmtId="184" fontId="26" fillId="4" borderId="131" xfId="0" applyNumberFormat="1" applyFont="1" applyFill="1" applyBorder="1" applyAlignment="1" applyProtection="1">
      <alignment vertical="center" wrapText="1"/>
      <protection locked="0"/>
    </xf>
    <xf numFmtId="0" fontId="2" fillId="4" borderId="73" xfId="2" applyFont="1" applyFill="1" applyBorder="1" applyAlignment="1" applyProtection="1">
      <alignment horizontal="center" vertical="center"/>
      <protection locked="0"/>
    </xf>
    <xf numFmtId="0" fontId="34" fillId="0" borderId="4" xfId="0" applyFont="1" applyBorder="1" applyAlignment="1">
      <alignment horizontal="left" vertical="center" shrinkToFit="1"/>
    </xf>
    <xf numFmtId="0" fontId="26" fillId="0" borderId="3" xfId="0" applyFont="1" applyBorder="1" applyAlignment="1">
      <alignment horizontal="left" vertical="center" shrinkToFit="1"/>
    </xf>
    <xf numFmtId="181" fontId="26" fillId="4" borderId="92" xfId="0" applyNumberFormat="1" applyFont="1" applyFill="1" applyBorder="1" applyAlignment="1" applyProtection="1">
      <alignment vertical="center"/>
      <protection locked="0"/>
    </xf>
    <xf numFmtId="0" fontId="26" fillId="4" borderId="73" xfId="0" applyFont="1" applyFill="1" applyBorder="1" applyAlignment="1" applyProtection="1">
      <alignment vertical="center"/>
      <protection locked="0"/>
    </xf>
    <xf numFmtId="0" fontId="14" fillId="4" borderId="92" xfId="2" applyFont="1" applyFill="1" applyBorder="1" applyAlignment="1" applyProtection="1">
      <alignment horizontal="center" vertical="center"/>
      <protection locked="0"/>
    </xf>
    <xf numFmtId="0" fontId="14" fillId="4" borderId="73" xfId="2" applyFont="1" applyFill="1" applyBorder="1" applyAlignment="1" applyProtection="1">
      <alignment horizontal="center" vertical="center"/>
      <protection locked="0"/>
    </xf>
    <xf numFmtId="176" fontId="26" fillId="4" borderId="136" xfId="0" applyNumberFormat="1" applyFont="1" applyFill="1" applyBorder="1" applyAlignment="1" applyProtection="1">
      <alignment vertical="center"/>
      <protection locked="0"/>
    </xf>
    <xf numFmtId="176" fontId="26" fillId="4" borderId="131" xfId="0" applyNumberFormat="1" applyFont="1" applyFill="1" applyBorder="1" applyAlignment="1" applyProtection="1">
      <alignment vertical="center"/>
      <protection locked="0"/>
    </xf>
    <xf numFmtId="0" fontId="2" fillId="0" borderId="26" xfId="2" applyFont="1" applyBorder="1" applyAlignment="1" applyProtection="1">
      <alignment vertical="center" shrinkToFit="1"/>
    </xf>
    <xf numFmtId="0" fontId="26" fillId="0" borderId="27" xfId="0" applyFont="1" applyBorder="1" applyAlignment="1">
      <alignment vertical="center" shrinkToFit="1"/>
    </xf>
    <xf numFmtId="0" fontId="26" fillId="0" borderId="27" xfId="0" applyFont="1" applyBorder="1" applyAlignment="1">
      <alignment horizontal="center" vertical="center" shrinkToFit="1"/>
    </xf>
    <xf numFmtId="0" fontId="26" fillId="0" borderId="28" xfId="0" applyFont="1" applyBorder="1" applyAlignment="1">
      <alignment horizontal="center" vertical="center" shrinkToFit="1"/>
    </xf>
    <xf numFmtId="3" fontId="2" fillId="0" borderId="111" xfId="2" applyNumberFormat="1" applyFont="1" applyFill="1" applyBorder="1" applyAlignment="1" applyProtection="1">
      <alignment horizontal="right" vertical="center" shrinkToFit="1"/>
    </xf>
    <xf numFmtId="0" fontId="26" fillId="0" borderId="111" xfId="0" applyFont="1" applyFill="1" applyBorder="1" applyAlignment="1">
      <alignment vertical="center" shrinkToFit="1"/>
    </xf>
    <xf numFmtId="3" fontId="2" fillId="0" borderId="139" xfId="2" applyNumberFormat="1" applyFont="1" applyFill="1" applyBorder="1" applyAlignment="1" applyProtection="1">
      <alignment horizontal="right" vertical="center" shrinkToFit="1"/>
    </xf>
    <xf numFmtId="3" fontId="2" fillId="0" borderId="109" xfId="2" applyNumberFormat="1" applyFont="1" applyFill="1" applyBorder="1" applyAlignment="1" applyProtection="1">
      <alignment horizontal="right" vertical="center" shrinkToFit="1"/>
    </xf>
    <xf numFmtId="0" fontId="26" fillId="0" borderId="109" xfId="0" applyFont="1" applyFill="1" applyBorder="1" applyAlignment="1">
      <alignment vertical="center" shrinkToFit="1"/>
    </xf>
    <xf numFmtId="3" fontId="2" fillId="4" borderId="1" xfId="2" applyNumberFormat="1" applyFont="1" applyFill="1" applyBorder="1" applyAlignment="1" applyProtection="1">
      <alignment horizontal="center" vertical="center" shrinkToFit="1"/>
      <protection locked="0"/>
    </xf>
    <xf numFmtId="0" fontId="26" fillId="4" borderId="1" xfId="0" applyFont="1" applyFill="1" applyBorder="1" applyAlignment="1" applyProtection="1">
      <alignment horizontal="center" vertical="center" shrinkToFit="1"/>
      <protection locked="0"/>
    </xf>
    <xf numFmtId="0" fontId="26" fillId="4" borderId="73" xfId="0" applyFont="1" applyFill="1" applyBorder="1" applyAlignment="1" applyProtection="1">
      <alignment horizontal="center" vertical="center" shrinkToFit="1"/>
      <protection locked="0"/>
    </xf>
    <xf numFmtId="3" fontId="2" fillId="4" borderId="3" xfId="2" applyNumberFormat="1" applyFont="1" applyFill="1" applyBorder="1" applyAlignment="1" applyProtection="1">
      <alignment horizontal="center" vertical="center" shrinkToFit="1"/>
      <protection locked="0"/>
    </xf>
    <xf numFmtId="0" fontId="26" fillId="4" borderId="5" xfId="0" applyFont="1" applyFill="1" applyBorder="1" applyAlignment="1" applyProtection="1">
      <alignment horizontal="center" vertical="center" shrinkToFit="1"/>
      <protection locked="0"/>
    </xf>
    <xf numFmtId="0" fontId="26" fillId="4" borderId="102" xfId="0" applyFont="1" applyFill="1" applyBorder="1" applyAlignment="1" applyProtection="1">
      <alignment horizontal="center" vertical="center" shrinkToFit="1"/>
      <protection locked="0"/>
    </xf>
    <xf numFmtId="178" fontId="2" fillId="4" borderId="113" xfId="2" applyNumberFormat="1" applyFont="1" applyFill="1" applyBorder="1" applyAlignment="1" applyProtection="1">
      <alignment vertical="center" shrinkToFit="1"/>
      <protection locked="0"/>
    </xf>
    <xf numFmtId="178" fontId="2" fillId="4" borderId="137" xfId="2" applyNumberFormat="1" applyFont="1" applyFill="1" applyBorder="1" applyAlignment="1" applyProtection="1">
      <alignment vertical="center" shrinkToFit="1"/>
      <protection locked="0"/>
    </xf>
    <xf numFmtId="178" fontId="26" fillId="4" borderId="137" xfId="0" applyNumberFormat="1" applyFont="1" applyFill="1" applyBorder="1" applyAlignment="1" applyProtection="1">
      <alignment vertical="center" shrinkToFit="1"/>
      <protection locked="0"/>
    </xf>
    <xf numFmtId="178" fontId="26" fillId="4" borderId="116" xfId="0" applyNumberFormat="1" applyFont="1" applyFill="1" applyBorder="1" applyAlignment="1" applyProtection="1">
      <alignment vertical="center" shrinkToFit="1"/>
      <protection locked="0"/>
    </xf>
    <xf numFmtId="0" fontId="2" fillId="4" borderId="92" xfId="2" applyFont="1" applyFill="1" applyBorder="1" applyAlignment="1" applyProtection="1">
      <alignment vertical="center"/>
      <protection locked="0"/>
    </xf>
    <xf numFmtId="176" fontId="26" fillId="4" borderId="73" xfId="0" applyNumberFormat="1" applyFont="1" applyFill="1" applyBorder="1" applyAlignment="1" applyProtection="1">
      <alignment vertical="center"/>
      <protection locked="0"/>
    </xf>
    <xf numFmtId="0" fontId="26" fillId="0" borderId="0" xfId="0" applyFont="1" applyFill="1" applyBorder="1" applyAlignment="1">
      <alignment horizontal="center" vertical="center" shrinkToFit="1"/>
    </xf>
    <xf numFmtId="0" fontId="26" fillId="0" borderId="8" xfId="0" applyFont="1" applyFill="1" applyBorder="1" applyAlignment="1">
      <alignment horizontal="center" vertical="center" shrinkToFit="1"/>
    </xf>
    <xf numFmtId="0" fontId="26" fillId="0" borderId="0" xfId="0" applyFont="1" applyFill="1" applyAlignment="1">
      <alignment horizontal="center" vertical="center" shrinkToFit="1"/>
    </xf>
    <xf numFmtId="181" fontId="26" fillId="4" borderId="103" xfId="0" applyNumberFormat="1" applyFont="1" applyFill="1" applyBorder="1" applyAlignment="1" applyProtection="1">
      <alignment vertical="center"/>
      <protection locked="0"/>
    </xf>
    <xf numFmtId="181" fontId="26" fillId="4" borderId="104" xfId="0" applyNumberFormat="1" applyFont="1" applyFill="1" applyBorder="1" applyAlignment="1" applyProtection="1">
      <alignment vertical="center"/>
      <protection locked="0"/>
    </xf>
    <xf numFmtId="3" fontId="2" fillId="4" borderId="51" xfId="2" applyNumberFormat="1" applyFont="1" applyFill="1" applyBorder="1" applyAlignment="1" applyProtection="1">
      <alignment horizontal="center" vertical="center" shrinkToFit="1"/>
      <protection locked="0"/>
    </xf>
    <xf numFmtId="0" fontId="26" fillId="4" borderId="52" xfId="0" applyFont="1" applyFill="1" applyBorder="1" applyAlignment="1" applyProtection="1">
      <alignment horizontal="center" vertical="center" shrinkToFit="1"/>
      <protection locked="0"/>
    </xf>
    <xf numFmtId="0" fontId="26" fillId="4" borderId="59" xfId="0" applyFont="1" applyFill="1" applyBorder="1" applyAlignment="1" applyProtection="1">
      <alignment horizontal="center" vertical="center" shrinkToFit="1"/>
      <protection locked="0"/>
    </xf>
    <xf numFmtId="0" fontId="26" fillId="4" borderId="60" xfId="0" applyFont="1" applyFill="1" applyBorder="1" applyAlignment="1" applyProtection="1">
      <alignment horizontal="center" vertical="center" shrinkToFit="1"/>
      <protection locked="0"/>
    </xf>
    <xf numFmtId="0" fontId="34" fillId="0" borderId="3" xfId="0" applyFont="1" applyBorder="1" applyAlignment="1">
      <alignment horizontal="left" vertical="center" wrapText="1"/>
    </xf>
    <xf numFmtId="0" fontId="2" fillId="4" borderId="85" xfId="2" applyFont="1" applyFill="1" applyBorder="1" applyAlignment="1" applyProtection="1">
      <alignment horizontal="center" vertical="center"/>
      <protection locked="0"/>
    </xf>
    <xf numFmtId="0" fontId="2" fillId="4" borderId="86" xfId="2" applyFont="1" applyFill="1" applyBorder="1" applyAlignment="1" applyProtection="1">
      <alignment horizontal="center" vertical="center"/>
      <protection locked="0"/>
    </xf>
    <xf numFmtId="0" fontId="34" fillId="0" borderId="4" xfId="0" applyFont="1" applyBorder="1" applyAlignment="1">
      <alignment horizontal="left" vertical="center" wrapText="1"/>
    </xf>
    <xf numFmtId="0" fontId="26" fillId="0" borderId="1" xfId="0" applyFont="1" applyBorder="1" applyAlignment="1">
      <alignment horizontal="center" vertical="center" shrinkToFit="1"/>
    </xf>
    <xf numFmtId="0" fontId="26" fillId="0" borderId="2" xfId="0" applyFont="1" applyBorder="1" applyAlignment="1">
      <alignment horizontal="center" vertical="center" shrinkToFit="1"/>
    </xf>
    <xf numFmtId="0" fontId="14" fillId="0" borderId="33" xfId="2" applyFont="1" applyBorder="1" applyAlignment="1" applyProtection="1">
      <alignment horizontal="center" vertical="center" textRotation="255" wrapText="1"/>
    </xf>
    <xf numFmtId="0" fontId="14" fillId="0" borderId="39" xfId="2" applyFont="1" applyBorder="1" applyAlignment="1" applyProtection="1">
      <alignment horizontal="center" vertical="center" textRotation="255" wrapText="1"/>
    </xf>
    <xf numFmtId="0" fontId="14" fillId="0" borderId="40" xfId="2" applyFont="1" applyBorder="1" applyAlignment="1" applyProtection="1">
      <alignment horizontal="center" vertical="center" textRotation="255" wrapText="1"/>
    </xf>
    <xf numFmtId="0" fontId="2" fillId="4" borderId="87" xfId="2" applyFont="1" applyFill="1" applyBorder="1" applyAlignment="1" applyProtection="1">
      <alignment horizontal="center" vertical="center"/>
      <protection locked="0"/>
    </xf>
    <xf numFmtId="0" fontId="2" fillId="4" borderId="136" xfId="2" applyFont="1" applyFill="1" applyBorder="1" applyAlignment="1" applyProtection="1">
      <alignment horizontal="center" vertical="center"/>
      <protection locked="0"/>
    </xf>
    <xf numFmtId="0" fontId="2" fillId="4" borderId="131" xfId="2" applyFont="1" applyFill="1" applyBorder="1" applyAlignment="1" applyProtection="1">
      <alignment horizontal="center" vertical="center"/>
      <protection locked="0"/>
    </xf>
    <xf numFmtId="178" fontId="2" fillId="0" borderId="27" xfId="2" applyNumberFormat="1" applyFont="1" applyFill="1" applyBorder="1" applyAlignment="1" applyProtection="1">
      <alignment vertical="center"/>
    </xf>
    <xf numFmtId="3" fontId="2" fillId="4" borderId="91" xfId="2" applyNumberFormat="1" applyFont="1" applyFill="1" applyBorder="1" applyAlignment="1" applyProtection="1">
      <alignment horizontal="center" vertical="center" shrinkToFit="1"/>
      <protection locked="0"/>
    </xf>
    <xf numFmtId="0" fontId="26" fillId="4" borderId="13" xfId="0" applyFont="1" applyFill="1" applyBorder="1" applyAlignment="1" applyProtection="1">
      <alignment horizontal="center" vertical="center" shrinkToFit="1"/>
      <protection locked="0"/>
    </xf>
    <xf numFmtId="0" fontId="26" fillId="4" borderId="14" xfId="0" applyFont="1" applyFill="1" applyBorder="1" applyAlignment="1" applyProtection="1">
      <alignment horizontal="center" vertical="center" shrinkToFit="1"/>
      <protection locked="0"/>
    </xf>
    <xf numFmtId="178" fontId="2" fillId="4" borderId="2" xfId="2" applyNumberFormat="1" applyFont="1" applyFill="1" applyBorder="1" applyAlignment="1" applyProtection="1">
      <alignment horizontal="right" vertical="center" shrinkToFit="1"/>
      <protection locked="0"/>
    </xf>
    <xf numFmtId="178" fontId="26" fillId="4" borderId="15" xfId="0" applyNumberFormat="1" applyFont="1" applyFill="1" applyBorder="1" applyAlignment="1" applyProtection="1">
      <alignment vertical="center" shrinkToFit="1"/>
      <protection locked="0"/>
    </xf>
    <xf numFmtId="178" fontId="26" fillId="4" borderId="3" xfId="0" applyNumberFormat="1" applyFont="1" applyFill="1" applyBorder="1" applyAlignment="1" applyProtection="1">
      <alignment vertical="center" shrinkToFit="1"/>
      <protection locked="0"/>
    </xf>
    <xf numFmtId="3" fontId="2" fillId="0" borderId="108" xfId="2" applyNumberFormat="1" applyFont="1" applyFill="1" applyBorder="1" applyAlignment="1" applyProtection="1">
      <alignment horizontal="right" vertical="center" shrinkToFit="1"/>
    </xf>
    <xf numFmtId="0" fontId="26" fillId="0" borderId="109" xfId="0" applyFont="1" applyBorder="1" applyAlignment="1">
      <alignment vertical="center" shrinkToFit="1"/>
    </xf>
    <xf numFmtId="3" fontId="2" fillId="0" borderId="48" xfId="2" applyNumberFormat="1" applyFont="1" applyFill="1" applyBorder="1" applyAlignment="1" applyProtection="1">
      <alignment horizontal="right" vertical="center" shrinkToFit="1"/>
    </xf>
    <xf numFmtId="0" fontId="26" fillId="0" borderId="48" xfId="0" applyFont="1" applyFill="1" applyBorder="1" applyAlignment="1">
      <alignment vertical="center" shrinkToFit="1"/>
    </xf>
    <xf numFmtId="0" fontId="2" fillId="4" borderId="113" xfId="2" applyFont="1" applyFill="1" applyBorder="1" applyAlignment="1" applyProtection="1">
      <alignment horizontal="center" vertical="center"/>
      <protection locked="0"/>
    </xf>
    <xf numFmtId="3" fontId="2" fillId="0" borderId="141" xfId="2" applyNumberFormat="1" applyFont="1" applyFill="1" applyBorder="1" applyAlignment="1" applyProtection="1">
      <alignment horizontal="right" vertical="center"/>
    </xf>
    <xf numFmtId="3" fontId="2" fillId="0" borderId="142" xfId="2" applyNumberFormat="1" applyFont="1" applyFill="1" applyBorder="1" applyAlignment="1" applyProtection="1">
      <alignment horizontal="right" vertical="center"/>
    </xf>
    <xf numFmtId="176" fontId="26" fillId="4" borderId="92" xfId="0" applyNumberFormat="1" applyFont="1" applyFill="1" applyBorder="1" applyAlignment="1" applyProtection="1">
      <alignment vertical="center"/>
      <protection locked="0"/>
    </xf>
    <xf numFmtId="178" fontId="26" fillId="0" borderId="44" xfId="0" applyNumberFormat="1" applyFont="1" applyBorder="1" applyAlignment="1">
      <alignment vertical="center" shrinkToFit="1"/>
    </xf>
    <xf numFmtId="0" fontId="2" fillId="4" borderId="101" xfId="2" applyFont="1" applyFill="1" applyBorder="1" applyAlignment="1" applyProtection="1">
      <alignment horizontal="center" vertical="center"/>
      <protection locked="0"/>
    </xf>
    <xf numFmtId="0" fontId="2" fillId="4" borderId="5" xfId="2" applyFont="1" applyFill="1" applyBorder="1" applyAlignment="1" applyProtection="1">
      <alignment horizontal="center" vertical="center"/>
      <protection locked="0"/>
    </xf>
    <xf numFmtId="178" fontId="26" fillId="0" borderId="1" xfId="0" applyNumberFormat="1" applyFont="1" applyBorder="1" applyAlignment="1">
      <alignment horizontal="right" vertical="center" shrinkToFit="1"/>
    </xf>
    <xf numFmtId="178" fontId="26" fillId="0" borderId="2" xfId="0" applyNumberFormat="1" applyFont="1" applyBorder="1" applyAlignment="1">
      <alignment horizontal="right" vertical="center" shrinkToFit="1"/>
    </xf>
    <xf numFmtId="178" fontId="2" fillId="0" borderId="0" xfId="2" applyNumberFormat="1" applyFont="1" applyBorder="1" applyAlignment="1" applyProtection="1">
      <alignment vertical="center"/>
    </xf>
    <xf numFmtId="0" fontId="17" fillId="0" borderId="0" xfId="0" applyFont="1" applyAlignment="1">
      <alignment vertical="center"/>
    </xf>
    <xf numFmtId="0" fontId="2" fillId="0" borderId="0" xfId="2" applyFont="1" applyBorder="1" applyAlignment="1" applyProtection="1">
      <alignment horizontal="left" vertical="center" wrapText="1"/>
    </xf>
    <xf numFmtId="0" fontId="26" fillId="0" borderId="5" xfId="0" applyFont="1" applyBorder="1" applyAlignment="1">
      <alignment horizontal="right" vertical="center" shrinkToFit="1"/>
    </xf>
    <xf numFmtId="0" fontId="26" fillId="0" borderId="6" xfId="0" applyFont="1" applyBorder="1" applyAlignment="1">
      <alignment horizontal="right" vertical="center" shrinkToFit="1"/>
    </xf>
    <xf numFmtId="0" fontId="2" fillId="0" borderId="96" xfId="2" applyFont="1" applyBorder="1" applyAlignment="1" applyProtection="1">
      <alignment horizontal="left" vertical="center"/>
    </xf>
    <xf numFmtId="0" fontId="26" fillId="0" borderId="97" xfId="0" applyFont="1" applyBorder="1" applyAlignment="1">
      <alignment vertical="center"/>
    </xf>
    <xf numFmtId="0" fontId="26" fillId="0" borderId="98" xfId="0" applyFont="1" applyBorder="1" applyAlignment="1">
      <alignment vertical="center"/>
    </xf>
    <xf numFmtId="178" fontId="27" fillId="0" borderId="97" xfId="0" applyNumberFormat="1" applyFont="1" applyBorder="1" applyAlignment="1">
      <alignment vertical="center" shrinkToFit="1"/>
    </xf>
    <xf numFmtId="178" fontId="27" fillId="0" borderId="100" xfId="0" applyNumberFormat="1" applyFont="1" applyBorder="1" applyAlignment="1">
      <alignment vertical="center" shrinkToFit="1"/>
    </xf>
    <xf numFmtId="0" fontId="2" fillId="0" borderId="112" xfId="2" applyFont="1" applyFill="1" applyBorder="1" applyAlignment="1" applyProtection="1">
      <alignment horizontal="left" vertical="center" wrapText="1"/>
    </xf>
    <xf numFmtId="0" fontId="2" fillId="0" borderId="0" xfId="2" applyFont="1" applyFill="1" applyBorder="1" applyAlignment="1" applyProtection="1">
      <alignment horizontal="left" vertical="center" wrapText="1"/>
    </xf>
    <xf numFmtId="0" fontId="0" fillId="0" borderId="5" xfId="0" applyFill="1" applyBorder="1" applyAlignment="1" applyProtection="1">
      <alignment horizontal="center" vertical="center" shrinkToFit="1"/>
    </xf>
    <xf numFmtId="0" fontId="0" fillId="0" borderId="6" xfId="0" applyFill="1" applyBorder="1" applyAlignment="1" applyProtection="1">
      <alignment horizontal="center" vertical="center" shrinkToFit="1"/>
    </xf>
    <xf numFmtId="0" fontId="2" fillId="0" borderId="3" xfId="2" applyFont="1" applyFill="1" applyBorder="1" applyAlignment="1" applyProtection="1">
      <alignment vertical="center" wrapText="1"/>
    </xf>
    <xf numFmtId="0" fontId="26" fillId="0" borderId="1" xfId="0" applyFont="1" applyFill="1" applyBorder="1" applyAlignment="1" applyProtection="1">
      <alignment vertical="center" wrapText="1"/>
    </xf>
    <xf numFmtId="0" fontId="2" fillId="0" borderId="92" xfId="2" applyFont="1" applyFill="1" applyBorder="1" applyAlignment="1" applyProtection="1">
      <alignment horizontal="center" vertical="center"/>
    </xf>
    <xf numFmtId="3" fontId="46" fillId="0" borderId="3" xfId="2" applyNumberFormat="1" applyFont="1" applyFill="1" applyBorder="1" applyAlignment="1" applyProtection="1">
      <alignment horizontal="center" vertical="center" shrinkToFit="1"/>
    </xf>
    <xf numFmtId="3" fontId="46" fillId="0" borderId="1" xfId="2" applyNumberFormat="1" applyFont="1" applyFill="1" applyBorder="1" applyAlignment="1" applyProtection="1">
      <alignment horizontal="center" vertical="center" shrinkToFit="1"/>
    </xf>
    <xf numFmtId="0" fontId="47" fillId="0" borderId="1" xfId="0" applyFont="1" applyFill="1" applyBorder="1" applyAlignment="1" applyProtection="1">
      <alignment horizontal="center" vertical="center" shrinkToFit="1"/>
    </xf>
    <xf numFmtId="0" fontId="47" fillId="0" borderId="5" xfId="0" applyFont="1" applyFill="1" applyBorder="1" applyAlignment="1" applyProtection="1">
      <alignment horizontal="center" vertical="center" shrinkToFit="1"/>
    </xf>
    <xf numFmtId="0" fontId="47" fillId="0" borderId="102" xfId="0" applyFont="1" applyFill="1" applyBorder="1" applyAlignment="1" applyProtection="1">
      <alignment horizontal="center" vertical="center" shrinkToFit="1"/>
    </xf>
    <xf numFmtId="178" fontId="46" fillId="0" borderId="137" xfId="2" applyNumberFormat="1" applyFont="1" applyFill="1" applyBorder="1" applyAlignment="1" applyProtection="1">
      <alignment vertical="center" shrinkToFit="1"/>
    </xf>
    <xf numFmtId="178" fontId="47" fillId="0" borderId="137" xfId="0" applyNumberFormat="1" applyFont="1" applyFill="1" applyBorder="1" applyAlignment="1" applyProtection="1">
      <alignment vertical="center" shrinkToFit="1"/>
    </xf>
    <xf numFmtId="178" fontId="47" fillId="0" borderId="116" xfId="0" applyNumberFormat="1" applyFont="1" applyFill="1" applyBorder="1" applyAlignment="1" applyProtection="1">
      <alignment vertical="center" shrinkToFit="1"/>
    </xf>
    <xf numFmtId="0" fontId="47" fillId="0" borderId="73" xfId="0" applyFont="1" applyFill="1" applyBorder="1" applyAlignment="1" applyProtection="1">
      <alignment horizontal="center" vertical="center" shrinkToFit="1"/>
    </xf>
    <xf numFmtId="0" fontId="0" fillId="0" borderId="0" xfId="0" applyFill="1" applyAlignment="1" applyProtection="1">
      <alignment horizontal="center" vertical="center"/>
    </xf>
    <xf numFmtId="0" fontId="16" fillId="0" borderId="67" xfId="2" applyFont="1" applyFill="1" applyBorder="1" applyAlignment="1" applyProtection="1">
      <alignment horizontal="center" vertical="center" wrapText="1"/>
    </xf>
    <xf numFmtId="0" fontId="29" fillId="0" borderId="68" xfId="0" applyFont="1" applyFill="1" applyBorder="1" applyAlignment="1" applyProtection="1">
      <alignment horizontal="center" vertical="center" wrapText="1"/>
    </xf>
    <xf numFmtId="0" fontId="29" fillId="0" borderId="69" xfId="0" applyFont="1" applyFill="1" applyBorder="1" applyAlignment="1" applyProtection="1">
      <alignment horizontal="center" vertical="center" wrapText="1"/>
    </xf>
    <xf numFmtId="0" fontId="29" fillId="0" borderId="70" xfId="0" applyFont="1" applyFill="1" applyBorder="1" applyAlignment="1" applyProtection="1">
      <alignment horizontal="center" vertical="center" wrapText="1"/>
    </xf>
    <xf numFmtId="0" fontId="29" fillId="0" borderId="71" xfId="0" applyFont="1" applyFill="1" applyBorder="1" applyAlignment="1" applyProtection="1">
      <alignment horizontal="center" vertical="center" wrapText="1"/>
    </xf>
    <xf numFmtId="0" fontId="29" fillId="0" borderId="72" xfId="0" applyFont="1" applyFill="1" applyBorder="1" applyAlignment="1" applyProtection="1">
      <alignment horizontal="center" vertical="center" wrapText="1"/>
    </xf>
    <xf numFmtId="0" fontId="26" fillId="0" borderId="26" xfId="0" applyFont="1" applyFill="1" applyBorder="1" applyAlignment="1" applyProtection="1">
      <alignment vertical="center" wrapText="1"/>
    </xf>
    <xf numFmtId="0" fontId="26" fillId="0" borderId="27" xfId="0" applyFont="1" applyFill="1" applyBorder="1" applyAlignment="1" applyProtection="1">
      <alignment vertical="center" wrapText="1"/>
    </xf>
    <xf numFmtId="0" fontId="0" fillId="0" borderId="1" xfId="0" applyFill="1" applyBorder="1" applyAlignment="1" applyProtection="1">
      <alignment horizontal="center" vertical="center"/>
    </xf>
    <xf numFmtId="0" fontId="0" fillId="0" borderId="2" xfId="0" applyFill="1" applyBorder="1" applyAlignment="1" applyProtection="1">
      <alignment horizontal="center" vertical="center"/>
    </xf>
    <xf numFmtId="176" fontId="0" fillId="0" borderId="86" xfId="0" applyNumberFormat="1" applyFill="1" applyBorder="1" applyAlignment="1" applyProtection="1">
      <alignment vertical="center"/>
    </xf>
    <xf numFmtId="176" fontId="0" fillId="0" borderId="87" xfId="0" applyNumberFormat="1" applyFill="1" applyBorder="1" applyAlignment="1" applyProtection="1">
      <alignment vertical="center"/>
    </xf>
    <xf numFmtId="176" fontId="0" fillId="0" borderId="1" xfId="0" applyNumberFormat="1" applyFill="1" applyBorder="1" applyAlignment="1" applyProtection="1">
      <alignment vertical="center"/>
    </xf>
    <xf numFmtId="176" fontId="0" fillId="0" borderId="73" xfId="0" applyNumberFormat="1" applyFill="1" applyBorder="1" applyAlignment="1" applyProtection="1">
      <alignment vertical="center"/>
    </xf>
    <xf numFmtId="176" fontId="0" fillId="0" borderId="52" xfId="0" applyNumberFormat="1" applyFill="1" applyBorder="1" applyAlignment="1" applyProtection="1">
      <alignment vertical="center"/>
    </xf>
    <xf numFmtId="176" fontId="0" fillId="0" borderId="89" xfId="0" applyNumberFormat="1" applyFill="1" applyBorder="1" applyAlignment="1" applyProtection="1">
      <alignment vertical="center"/>
    </xf>
    <xf numFmtId="176" fontId="0" fillId="0" borderId="10" xfId="0" applyNumberFormat="1" applyFill="1" applyBorder="1" applyAlignment="1" applyProtection="1">
      <alignment vertical="center"/>
    </xf>
    <xf numFmtId="176" fontId="0" fillId="0" borderId="11" xfId="0" applyNumberFormat="1" applyFill="1" applyBorder="1" applyAlignment="1" applyProtection="1">
      <alignment vertical="center"/>
    </xf>
    <xf numFmtId="0" fontId="26" fillId="0" borderId="1" xfId="0" applyFont="1" applyFill="1" applyBorder="1" applyAlignment="1" applyProtection="1">
      <alignment horizontal="center" vertical="center"/>
    </xf>
    <xf numFmtId="0" fontId="26" fillId="0" borderId="2" xfId="0" applyFont="1" applyFill="1" applyBorder="1" applyAlignment="1" applyProtection="1">
      <alignment horizontal="center" vertical="center"/>
    </xf>
    <xf numFmtId="0" fontId="2" fillId="0" borderId="85" xfId="2" applyFont="1" applyFill="1" applyBorder="1" applyAlignment="1" applyProtection="1">
      <alignment horizontal="center" vertical="center"/>
    </xf>
    <xf numFmtId="0" fontId="2" fillId="0" borderId="113" xfId="2" applyFont="1" applyFill="1" applyBorder="1" applyAlignment="1" applyProtection="1">
      <alignment horizontal="center" vertical="center"/>
    </xf>
    <xf numFmtId="178" fontId="46" fillId="0" borderId="113" xfId="2" applyNumberFormat="1" applyFont="1" applyFill="1" applyBorder="1" applyAlignment="1" applyProtection="1">
      <alignment vertical="center" shrinkToFit="1"/>
    </xf>
    <xf numFmtId="0" fontId="2" fillId="0" borderId="73" xfId="2" applyFont="1" applyFill="1" applyBorder="1" applyAlignment="1" applyProtection="1">
      <alignment horizontal="center" vertical="center"/>
    </xf>
    <xf numFmtId="0" fontId="26" fillId="0" borderId="109" xfId="0" applyFont="1" applyFill="1" applyBorder="1" applyAlignment="1" applyProtection="1">
      <alignment vertical="center" shrinkToFit="1"/>
    </xf>
    <xf numFmtId="178" fontId="2" fillId="0" borderId="2" xfId="2" applyNumberFormat="1" applyFont="1" applyFill="1" applyBorder="1" applyAlignment="1" applyProtection="1">
      <alignment horizontal="right" vertical="center" shrinkToFit="1"/>
    </xf>
    <xf numFmtId="178" fontId="26" fillId="0" borderId="15" xfId="0" applyNumberFormat="1" applyFont="1" applyFill="1" applyBorder="1" applyAlignment="1" applyProtection="1">
      <alignment vertical="center" shrinkToFit="1"/>
    </xf>
    <xf numFmtId="178" fontId="26" fillId="0" borderId="3" xfId="0" applyNumberFormat="1" applyFont="1" applyFill="1" applyBorder="1" applyAlignment="1" applyProtection="1">
      <alignment vertical="center" shrinkToFit="1"/>
    </xf>
    <xf numFmtId="0" fontId="26" fillId="0" borderId="48" xfId="0" applyFont="1" applyFill="1" applyBorder="1" applyAlignment="1" applyProtection="1">
      <alignment vertical="center" shrinkToFit="1"/>
    </xf>
    <xf numFmtId="0" fontId="2" fillId="0" borderId="4" xfId="2" applyFont="1" applyFill="1" applyBorder="1" applyAlignment="1" applyProtection="1">
      <alignment vertical="center" wrapText="1"/>
    </xf>
    <xf numFmtId="0" fontId="26" fillId="0" borderId="0" xfId="0" applyFont="1" applyFill="1" applyBorder="1" applyAlignment="1" applyProtection="1">
      <alignment horizontal="center" vertical="center" shrinkToFit="1"/>
    </xf>
    <xf numFmtId="0" fontId="26" fillId="0" borderId="8" xfId="0" applyFont="1" applyFill="1" applyBorder="1" applyAlignment="1" applyProtection="1">
      <alignment horizontal="center" vertical="center" shrinkToFit="1"/>
    </xf>
    <xf numFmtId="0" fontId="26" fillId="0" borderId="0" xfId="0" applyFont="1" applyFill="1" applyAlignment="1" applyProtection="1">
      <alignment horizontal="center" vertical="center" shrinkToFit="1"/>
    </xf>
    <xf numFmtId="0" fontId="26" fillId="0" borderId="3" xfId="0" applyFont="1" applyFill="1" applyBorder="1" applyAlignment="1" applyProtection="1">
      <alignment vertical="center" wrapText="1"/>
    </xf>
    <xf numFmtId="0" fontId="46" fillId="0" borderId="92" xfId="2" applyFont="1" applyFill="1" applyBorder="1" applyAlignment="1" applyProtection="1">
      <alignment vertical="center"/>
    </xf>
    <xf numFmtId="0" fontId="47" fillId="0" borderId="73" xfId="0" applyFont="1" applyFill="1" applyBorder="1" applyAlignment="1" applyProtection="1">
      <alignment vertical="center"/>
    </xf>
    <xf numFmtId="176" fontId="26" fillId="0" borderId="73" xfId="0" applyNumberFormat="1" applyFont="1" applyFill="1" applyBorder="1" applyAlignment="1" applyProtection="1">
      <alignment vertical="center"/>
    </xf>
    <xf numFmtId="178" fontId="46" fillId="0" borderId="2" xfId="2" applyNumberFormat="1" applyFont="1" applyFill="1" applyBorder="1" applyAlignment="1" applyProtection="1">
      <alignment horizontal="right" vertical="center" shrinkToFit="1"/>
    </xf>
    <xf numFmtId="178" fontId="47" fillId="0" borderId="15" xfId="0" applyNumberFormat="1" applyFont="1" applyFill="1" applyBorder="1" applyAlignment="1" applyProtection="1">
      <alignment vertical="center" shrinkToFit="1"/>
    </xf>
    <xf numFmtId="178" fontId="47" fillId="0" borderId="3" xfId="0" applyNumberFormat="1" applyFont="1" applyFill="1" applyBorder="1" applyAlignment="1" applyProtection="1">
      <alignment vertical="center" shrinkToFit="1"/>
    </xf>
    <xf numFmtId="0" fontId="26" fillId="0" borderId="111" xfId="0" applyFont="1" applyFill="1" applyBorder="1" applyAlignment="1" applyProtection="1">
      <alignment vertical="center" shrinkToFit="1"/>
    </xf>
    <xf numFmtId="3" fontId="46" fillId="0" borderId="51" xfId="2" applyNumberFormat="1" applyFont="1" applyFill="1" applyBorder="1" applyAlignment="1" applyProtection="1">
      <alignment horizontal="center" vertical="center" shrinkToFit="1"/>
    </xf>
    <xf numFmtId="0" fontId="47" fillId="0" borderId="52" xfId="0" applyFont="1" applyFill="1" applyBorder="1" applyAlignment="1" applyProtection="1">
      <alignment horizontal="center" vertical="center" shrinkToFit="1"/>
    </xf>
    <xf numFmtId="0" fontId="47" fillId="0" borderId="59" xfId="0" applyFont="1" applyFill="1" applyBorder="1" applyAlignment="1" applyProtection="1">
      <alignment horizontal="center" vertical="center" shrinkToFit="1"/>
    </xf>
    <xf numFmtId="0" fontId="47" fillId="0" borderId="60" xfId="0" applyFont="1" applyFill="1" applyBorder="1" applyAlignment="1" applyProtection="1">
      <alignment horizontal="center" vertical="center" shrinkToFit="1"/>
    </xf>
    <xf numFmtId="0" fontId="2" fillId="0" borderId="101" xfId="2" applyFont="1" applyFill="1" applyBorder="1" applyAlignment="1" applyProtection="1">
      <alignment horizontal="center" vertical="center"/>
    </xf>
    <xf numFmtId="0" fontId="26" fillId="0" borderId="1" xfId="0" applyFont="1" applyFill="1" applyBorder="1" applyAlignment="1" applyProtection="1">
      <alignment horizontal="center" vertical="center" shrinkToFit="1"/>
    </xf>
    <xf numFmtId="0" fontId="26" fillId="0" borderId="2" xfId="0" applyFont="1" applyFill="1" applyBorder="1" applyAlignment="1" applyProtection="1">
      <alignment horizontal="center" vertical="center" shrinkToFit="1"/>
    </xf>
    <xf numFmtId="184" fontId="26" fillId="0" borderId="136" xfId="0" applyNumberFormat="1" applyFont="1" applyFill="1" applyBorder="1" applyAlignment="1" applyProtection="1">
      <alignment vertical="center" wrapText="1"/>
    </xf>
    <xf numFmtId="184" fontId="26" fillId="0" borderId="131" xfId="0" applyNumberFormat="1" applyFont="1" applyFill="1" applyBorder="1" applyAlignment="1" applyProtection="1">
      <alignment vertical="center" wrapText="1"/>
    </xf>
    <xf numFmtId="178" fontId="26" fillId="0" borderId="141" xfId="0" applyNumberFormat="1" applyFont="1" applyFill="1" applyBorder="1" applyAlignment="1" applyProtection="1">
      <alignment vertical="center" shrinkToFit="1"/>
    </xf>
    <xf numFmtId="178" fontId="26" fillId="0" borderId="142" xfId="0" applyNumberFormat="1" applyFont="1" applyFill="1" applyBorder="1" applyAlignment="1" applyProtection="1">
      <alignment vertical="center" shrinkToFit="1"/>
    </xf>
    <xf numFmtId="0" fontId="26" fillId="0" borderId="39" xfId="0" applyFont="1" applyFill="1" applyBorder="1" applyAlignment="1" applyProtection="1">
      <alignment horizontal="center" vertical="center" textRotation="255"/>
    </xf>
    <xf numFmtId="0" fontId="26" fillId="0" borderId="40" xfId="0" applyFont="1" applyFill="1" applyBorder="1" applyAlignment="1" applyProtection="1">
      <alignment horizontal="center" vertical="center" textRotation="255"/>
    </xf>
    <xf numFmtId="0" fontId="34" fillId="0" borderId="3" xfId="0" applyFont="1" applyFill="1" applyBorder="1" applyAlignment="1" applyProtection="1">
      <alignment horizontal="left" vertical="center" wrapText="1"/>
    </xf>
    <xf numFmtId="0" fontId="26" fillId="0" borderId="1" xfId="0" applyFont="1" applyFill="1" applyBorder="1" applyAlignment="1" applyProtection="1">
      <alignment vertical="center"/>
    </xf>
    <xf numFmtId="0" fontId="2" fillId="0" borderId="86" xfId="2" applyFont="1" applyFill="1" applyBorder="1" applyAlignment="1" applyProtection="1">
      <alignment horizontal="center" vertical="center"/>
    </xf>
    <xf numFmtId="0" fontId="46" fillId="0" borderId="91" xfId="1" applyNumberFormat="1" applyFont="1" applyFill="1" applyBorder="1" applyAlignment="1" applyProtection="1">
      <alignment horizontal="center" vertical="center"/>
    </xf>
    <xf numFmtId="0" fontId="47" fillId="0" borderId="13" xfId="0" applyNumberFormat="1" applyFont="1" applyFill="1" applyBorder="1" applyAlignment="1" applyProtection="1">
      <alignment horizontal="center" vertical="center"/>
    </xf>
    <xf numFmtId="0" fontId="47" fillId="0" borderId="14" xfId="0" applyNumberFormat="1" applyFont="1" applyFill="1" applyBorder="1" applyAlignment="1" applyProtection="1">
      <alignment horizontal="center" vertical="center"/>
    </xf>
    <xf numFmtId="0" fontId="34" fillId="0" borderId="4" xfId="0" applyFont="1" applyFill="1" applyBorder="1" applyAlignment="1" applyProtection="1">
      <alignment horizontal="left" vertical="center" wrapText="1"/>
    </xf>
    <xf numFmtId="0" fontId="26" fillId="0" borderId="3" xfId="0" applyFont="1" applyFill="1" applyBorder="1" applyAlignment="1" applyProtection="1">
      <alignment horizontal="left" vertical="center" shrinkToFit="1"/>
    </xf>
    <xf numFmtId="176" fontId="26" fillId="0" borderId="136" xfId="0" applyNumberFormat="1" applyFont="1" applyFill="1" applyBorder="1" applyAlignment="1" applyProtection="1">
      <alignment vertical="center"/>
    </xf>
    <xf numFmtId="176" fontId="26" fillId="0" borderId="131" xfId="0" applyNumberFormat="1" applyFont="1" applyFill="1" applyBorder="1" applyAlignment="1" applyProtection="1">
      <alignment vertical="center"/>
    </xf>
    <xf numFmtId="183" fontId="26" fillId="0" borderId="44" xfId="0" applyNumberFormat="1" applyFont="1" applyFill="1" applyBorder="1" applyAlignment="1" applyProtection="1">
      <alignment vertical="center" shrinkToFit="1"/>
    </xf>
    <xf numFmtId="0" fontId="26" fillId="0" borderId="0" xfId="0" applyFont="1" applyFill="1" applyBorder="1" applyAlignment="1" applyProtection="1">
      <alignment horizontal="center" vertical="center"/>
    </xf>
    <xf numFmtId="0" fontId="26" fillId="0" borderId="8" xfId="0" applyFont="1" applyFill="1" applyBorder="1" applyAlignment="1" applyProtection="1">
      <alignment horizontal="center" vertical="center"/>
    </xf>
    <xf numFmtId="0" fontId="26" fillId="0" borderId="10" xfId="0" applyFont="1" applyFill="1" applyBorder="1" applyAlignment="1" applyProtection="1">
      <alignment horizontal="center" vertical="center"/>
    </xf>
    <xf numFmtId="0" fontId="26" fillId="0" borderId="11" xfId="0" applyFont="1" applyFill="1" applyBorder="1" applyAlignment="1" applyProtection="1">
      <alignment horizontal="center" vertical="center"/>
    </xf>
    <xf numFmtId="0" fontId="26" fillId="0" borderId="3" xfId="0" applyFont="1" applyFill="1" applyBorder="1" applyAlignment="1" applyProtection="1">
      <alignment horizontal="left" vertical="center"/>
    </xf>
    <xf numFmtId="181" fontId="47" fillId="0" borderId="103" xfId="0" applyNumberFormat="1" applyFont="1" applyFill="1" applyBorder="1" applyAlignment="1" applyProtection="1">
      <alignment vertical="center"/>
    </xf>
    <xf numFmtId="181" fontId="47" fillId="0" borderId="104" xfId="0" applyNumberFormat="1" applyFont="1" applyFill="1" applyBorder="1" applyAlignment="1" applyProtection="1">
      <alignment vertical="center"/>
    </xf>
    <xf numFmtId="176" fontId="26" fillId="0" borderId="92" xfId="0" applyNumberFormat="1" applyFont="1" applyFill="1" applyBorder="1" applyAlignment="1" applyProtection="1">
      <alignment vertical="center"/>
    </xf>
    <xf numFmtId="0" fontId="34" fillId="0" borderId="4" xfId="0" applyFont="1" applyFill="1" applyBorder="1" applyAlignment="1" applyProtection="1">
      <alignment horizontal="left" vertical="center" shrinkToFit="1"/>
    </xf>
    <xf numFmtId="0" fontId="26" fillId="0" borderId="5" xfId="0" applyFont="1" applyFill="1" applyBorder="1" applyAlignment="1" applyProtection="1">
      <alignment vertical="center" shrinkToFit="1"/>
    </xf>
    <xf numFmtId="0" fontId="26" fillId="0" borderId="5" xfId="0" applyFont="1" applyFill="1" applyBorder="1" applyAlignment="1" applyProtection="1">
      <alignment horizontal="center" vertical="center"/>
    </xf>
    <xf numFmtId="0" fontId="26" fillId="0" borderId="6" xfId="0" applyFont="1" applyFill="1" applyBorder="1" applyAlignment="1" applyProtection="1">
      <alignment horizontal="center" vertical="center"/>
    </xf>
    <xf numFmtId="181" fontId="47" fillId="0" borderId="92" xfId="0" applyNumberFormat="1" applyFont="1" applyFill="1" applyBorder="1" applyAlignment="1" applyProtection="1">
      <alignment vertical="center"/>
    </xf>
    <xf numFmtId="0" fontId="14" fillId="0" borderId="33" xfId="2" applyFont="1" applyFill="1" applyBorder="1" applyAlignment="1" applyProtection="1">
      <alignment horizontal="center" vertical="center" textRotation="255" wrapText="1"/>
    </xf>
    <xf numFmtId="0" fontId="14" fillId="0" borderId="39" xfId="2" applyFont="1" applyFill="1" applyBorder="1" applyAlignment="1" applyProtection="1">
      <alignment horizontal="center" vertical="center" textRotation="255" wrapText="1"/>
    </xf>
    <xf numFmtId="0" fontId="14" fillId="0" borderId="40" xfId="2" applyFont="1" applyFill="1" applyBorder="1" applyAlignment="1" applyProtection="1">
      <alignment horizontal="center" vertical="center" textRotation="255" wrapText="1"/>
    </xf>
    <xf numFmtId="0" fontId="2" fillId="0" borderId="3" xfId="2" applyFont="1" applyFill="1" applyBorder="1" applyAlignment="1" applyProtection="1">
      <alignment vertical="center" shrinkToFit="1"/>
    </xf>
    <xf numFmtId="0" fontId="2" fillId="0" borderId="87" xfId="2" applyFont="1" applyFill="1" applyBorder="1" applyAlignment="1" applyProtection="1">
      <alignment horizontal="center" vertical="center"/>
    </xf>
    <xf numFmtId="0" fontId="2" fillId="0" borderId="26" xfId="2" applyFont="1" applyFill="1" applyBorder="1" applyAlignment="1" applyProtection="1">
      <alignment vertical="center" shrinkToFit="1"/>
    </xf>
    <xf numFmtId="0" fontId="26" fillId="0" borderId="27" xfId="0" applyFont="1" applyFill="1" applyBorder="1" applyAlignment="1" applyProtection="1">
      <alignment vertical="center" shrinkToFit="1"/>
    </xf>
    <xf numFmtId="0" fontId="2" fillId="0" borderId="136" xfId="2" applyFont="1" applyFill="1" applyBorder="1" applyAlignment="1" applyProtection="1">
      <alignment horizontal="center" vertical="center"/>
    </xf>
    <xf numFmtId="0" fontId="2" fillId="0" borderId="131" xfId="2" applyFont="1" applyFill="1" applyBorder="1" applyAlignment="1" applyProtection="1">
      <alignment horizontal="center" vertical="center"/>
    </xf>
    <xf numFmtId="0" fontId="26" fillId="0" borderId="27" xfId="0" applyFont="1" applyFill="1" applyBorder="1" applyAlignment="1" applyProtection="1">
      <alignment horizontal="center" vertical="center" shrinkToFit="1"/>
    </xf>
    <xf numFmtId="0" fontId="26" fillId="0" borderId="28" xfId="0" applyFont="1" applyFill="1" applyBorder="1" applyAlignment="1" applyProtection="1">
      <alignment horizontal="center" vertical="center" shrinkToFit="1"/>
    </xf>
    <xf numFmtId="178" fontId="26" fillId="0" borderId="44" xfId="0" applyNumberFormat="1" applyFont="1" applyFill="1" applyBorder="1" applyAlignment="1" applyProtection="1">
      <alignment vertical="center" shrinkToFit="1"/>
    </xf>
    <xf numFmtId="0" fontId="2" fillId="0" borderId="96" xfId="2" applyFont="1" applyFill="1" applyBorder="1" applyAlignment="1" applyProtection="1">
      <alignment horizontal="left" vertical="center"/>
    </xf>
    <xf numFmtId="0" fontId="26" fillId="0" borderId="97" xfId="0" applyFont="1" applyFill="1" applyBorder="1" applyAlignment="1" applyProtection="1">
      <alignment vertical="center"/>
    </xf>
    <xf numFmtId="0" fontId="26" fillId="0" borderId="98" xfId="0" applyFont="1" applyFill="1" applyBorder="1" applyAlignment="1" applyProtection="1">
      <alignment vertical="center"/>
    </xf>
    <xf numFmtId="178" fontId="27" fillId="0" borderId="97" xfId="0" applyNumberFormat="1" applyFont="1" applyFill="1" applyBorder="1" applyAlignment="1" applyProtection="1">
      <alignment vertical="center" shrinkToFit="1"/>
    </xf>
    <xf numFmtId="178" fontId="27" fillId="0" borderId="100" xfId="0" applyNumberFormat="1" applyFont="1" applyFill="1" applyBorder="1" applyAlignment="1" applyProtection="1">
      <alignment vertical="center" shrinkToFit="1"/>
    </xf>
    <xf numFmtId="178" fontId="26" fillId="0" borderId="1" xfId="0" applyNumberFormat="1" applyFont="1" applyFill="1" applyBorder="1" applyAlignment="1" applyProtection="1">
      <alignment horizontal="right" vertical="center" shrinkToFit="1"/>
    </xf>
    <xf numFmtId="178" fontId="26" fillId="0" borderId="2" xfId="0" applyNumberFormat="1" applyFont="1" applyFill="1" applyBorder="1" applyAlignment="1" applyProtection="1">
      <alignment horizontal="right" vertical="center" shrinkToFit="1"/>
    </xf>
    <xf numFmtId="0" fontId="2" fillId="0" borderId="33" xfId="2" applyFont="1" applyFill="1" applyBorder="1" applyAlignment="1" applyProtection="1">
      <alignment horizontal="center" vertical="center" textRotation="255"/>
    </xf>
    <xf numFmtId="0" fontId="2" fillId="0" borderId="39" xfId="2" applyFont="1" applyFill="1" applyBorder="1" applyAlignment="1" applyProtection="1">
      <alignment horizontal="center" vertical="center" textRotation="255"/>
    </xf>
    <xf numFmtId="0" fontId="2" fillId="0" borderId="40" xfId="2" applyFont="1" applyFill="1" applyBorder="1" applyAlignment="1" applyProtection="1">
      <alignment horizontal="center" vertical="center" textRotation="255"/>
    </xf>
    <xf numFmtId="3" fontId="46" fillId="0" borderId="91" xfId="2" applyNumberFormat="1" applyFont="1" applyFill="1" applyBorder="1" applyAlignment="1" applyProtection="1">
      <alignment horizontal="center" vertical="center" shrinkToFit="1"/>
    </xf>
    <xf numFmtId="0" fontId="47" fillId="0" borderId="13" xfId="0" applyFont="1" applyFill="1" applyBorder="1" applyAlignment="1" applyProtection="1">
      <alignment horizontal="center" vertical="center" shrinkToFit="1"/>
    </xf>
    <xf numFmtId="0" fontId="47" fillId="0" borderId="14" xfId="0" applyFont="1" applyFill="1" applyBorder="1" applyAlignment="1" applyProtection="1">
      <alignment horizontal="center" vertical="center" shrinkToFit="1"/>
    </xf>
    <xf numFmtId="0" fontId="14" fillId="0" borderId="92" xfId="2" applyFont="1" applyFill="1" applyBorder="1" applyAlignment="1" applyProtection="1">
      <alignment horizontal="center" vertical="center"/>
    </xf>
    <xf numFmtId="0" fontId="14" fillId="0" borderId="73" xfId="2" applyFont="1" applyFill="1" applyBorder="1" applyAlignment="1" applyProtection="1">
      <alignment horizontal="center" vertical="center"/>
    </xf>
    <xf numFmtId="0" fontId="47" fillId="0" borderId="92" xfId="0" applyFont="1" applyFill="1" applyBorder="1" applyAlignment="1" applyProtection="1">
      <alignment vertical="center" wrapText="1"/>
    </xf>
    <xf numFmtId="0" fontId="47" fillId="0" borderId="73" xfId="0" applyFont="1" applyFill="1" applyBorder="1" applyAlignment="1" applyProtection="1">
      <alignment vertical="center" wrapText="1"/>
    </xf>
    <xf numFmtId="178" fontId="2" fillId="0" borderId="0" xfId="2" applyNumberFormat="1" applyFont="1" applyFill="1" applyBorder="1" applyAlignment="1" applyProtection="1">
      <alignment vertical="center"/>
    </xf>
    <xf numFmtId="0" fontId="17" fillId="0" borderId="0" xfId="0" applyFont="1" applyFill="1" applyAlignment="1" applyProtection="1">
      <alignment vertical="center"/>
    </xf>
    <xf numFmtId="0" fontId="2" fillId="0" borderId="4" xfId="2" applyFont="1" applyFill="1" applyBorder="1" applyAlignment="1" applyProtection="1">
      <alignment horizontal="left" vertical="center" wrapText="1"/>
    </xf>
    <xf numFmtId="178" fontId="26" fillId="0" borderId="5" xfId="0" applyNumberFormat="1" applyFont="1" applyFill="1" applyBorder="1" applyAlignment="1" applyProtection="1">
      <alignment vertical="center" shrinkToFit="1"/>
    </xf>
    <xf numFmtId="178" fontId="26" fillId="0" borderId="6" xfId="0" applyNumberFormat="1" applyFont="1" applyFill="1" applyBorder="1" applyAlignment="1" applyProtection="1">
      <alignment vertical="center" shrinkToFit="1"/>
    </xf>
    <xf numFmtId="0" fontId="26" fillId="0" borderId="97" xfId="0" applyFont="1" applyFill="1" applyBorder="1" applyAlignment="1" applyProtection="1">
      <alignment horizontal="left" vertical="center"/>
    </xf>
    <xf numFmtId="0" fontId="44" fillId="0" borderId="97" xfId="0" applyFont="1" applyFill="1" applyBorder="1" applyAlignment="1" applyProtection="1">
      <alignment horizontal="center" vertical="center" shrinkToFit="1"/>
    </xf>
    <xf numFmtId="0" fontId="44" fillId="0" borderId="100" xfId="0" applyFont="1" applyFill="1" applyBorder="1" applyAlignment="1" applyProtection="1">
      <alignment horizontal="center" vertical="center" shrinkToFit="1"/>
    </xf>
    <xf numFmtId="0" fontId="26" fillId="0" borderId="1" xfId="0" applyFont="1" applyFill="1" applyBorder="1" applyAlignment="1" applyProtection="1">
      <alignment horizontal="right" vertical="center" shrinkToFit="1"/>
    </xf>
    <xf numFmtId="0" fontId="26" fillId="0" borderId="2" xfId="0" applyFont="1" applyFill="1" applyBorder="1" applyAlignment="1" applyProtection="1">
      <alignment horizontal="right" vertical="center" shrinkToFit="1"/>
    </xf>
    <xf numFmtId="0" fontId="26" fillId="0" borderId="5" xfId="0" applyFont="1" applyFill="1" applyBorder="1" applyAlignment="1" applyProtection="1">
      <alignment horizontal="right" vertical="center" shrinkToFit="1"/>
    </xf>
    <xf numFmtId="0" fontId="26" fillId="0" borderId="6" xfId="0" applyFont="1" applyFill="1" applyBorder="1" applyAlignment="1" applyProtection="1">
      <alignment horizontal="right" vertical="center" shrinkToFit="1"/>
    </xf>
    <xf numFmtId="0" fontId="36" fillId="0" borderId="5" xfId="0" applyFont="1" applyFill="1" applyBorder="1" applyAlignment="1" applyProtection="1">
      <alignment horizontal="right" vertical="center" shrinkToFit="1"/>
    </xf>
    <xf numFmtId="0" fontId="36" fillId="0" borderId="6" xfId="0" applyFont="1" applyFill="1" applyBorder="1" applyAlignment="1" applyProtection="1">
      <alignment horizontal="right" vertical="center" shrinkToFit="1"/>
    </xf>
    <xf numFmtId="0" fontId="10" fillId="0" borderId="96" xfId="2" applyFont="1" applyFill="1" applyBorder="1" applyAlignment="1" applyProtection="1">
      <alignment horizontal="left" vertical="center" wrapText="1"/>
    </xf>
    <xf numFmtId="0" fontId="10" fillId="0" borderId="97" xfId="2" applyFont="1" applyFill="1" applyBorder="1" applyAlignment="1" applyProtection="1">
      <alignment horizontal="left" vertical="center" wrapText="1"/>
    </xf>
    <xf numFmtId="0" fontId="10" fillId="0" borderId="98" xfId="2" applyFont="1" applyFill="1" applyBorder="1" applyAlignment="1" applyProtection="1">
      <alignment horizontal="left" vertical="center" wrapText="1"/>
    </xf>
    <xf numFmtId="183" fontId="26" fillId="0" borderId="22" xfId="2" applyNumberFormat="1" applyFont="1" applyBorder="1" applyAlignment="1" applyProtection="1">
      <alignment horizontal="right" vertical="center"/>
    </xf>
    <xf numFmtId="183" fontId="26" fillId="0" borderId="23" xfId="2" applyNumberFormat="1" applyFont="1" applyBorder="1" applyAlignment="1" applyProtection="1">
      <alignment horizontal="right" vertical="center"/>
    </xf>
    <xf numFmtId="0" fontId="36" fillId="0" borderId="39" xfId="0" applyFont="1" applyBorder="1" applyAlignment="1">
      <alignment horizontal="left" vertical="center" wrapText="1"/>
    </xf>
    <xf numFmtId="0" fontId="36" fillId="0" borderId="40" xfId="0" applyFont="1" applyBorder="1" applyAlignment="1">
      <alignment horizontal="left" vertical="center" wrapText="1"/>
    </xf>
    <xf numFmtId="183" fontId="26" fillId="0" borderId="25" xfId="2" applyNumberFormat="1" applyFont="1" applyBorder="1" applyAlignment="1" applyProtection="1">
      <alignment horizontal="right" vertical="center"/>
    </xf>
    <xf numFmtId="183" fontId="26" fillId="0" borderId="21" xfId="2" applyNumberFormat="1" applyFont="1" applyBorder="1" applyAlignment="1" applyProtection="1">
      <alignment horizontal="right" vertical="center"/>
    </xf>
    <xf numFmtId="183" fontId="26" fillId="0" borderId="24" xfId="2" applyNumberFormat="1" applyFont="1" applyBorder="1" applyAlignment="1" applyProtection="1">
      <alignment horizontal="right" vertical="center"/>
    </xf>
    <xf numFmtId="183" fontId="26" fillId="0" borderId="83" xfId="2" applyNumberFormat="1" applyFont="1" applyBorder="1" applyAlignment="1" applyProtection="1">
      <alignment horizontal="right" vertical="center"/>
    </xf>
    <xf numFmtId="183" fontId="26" fillId="0" borderId="36" xfId="2" applyNumberFormat="1" applyFont="1" applyBorder="1" applyAlignment="1" applyProtection="1">
      <alignment horizontal="right" vertical="center"/>
    </xf>
    <xf numFmtId="183" fontId="26" fillId="0" borderId="35" xfId="2" applyNumberFormat="1" applyFont="1" applyBorder="1" applyAlignment="1" applyProtection="1">
      <alignment horizontal="right" vertical="center"/>
    </xf>
    <xf numFmtId="183" fontId="26" fillId="0" borderId="46" xfId="2" applyNumberFormat="1" applyFont="1" applyBorder="1" applyAlignment="1" applyProtection="1">
      <alignment horizontal="right" vertical="center"/>
    </xf>
    <xf numFmtId="183" fontId="26" fillId="0" borderId="37" xfId="2" applyNumberFormat="1" applyFont="1" applyBorder="1" applyAlignment="1" applyProtection="1">
      <alignment horizontal="right" vertical="center"/>
    </xf>
    <xf numFmtId="183" fontId="36" fillId="0" borderId="80" xfId="0" applyNumberFormat="1" applyFont="1" applyBorder="1" applyAlignment="1">
      <alignment vertical="center" shrinkToFit="1"/>
    </xf>
    <xf numFmtId="183" fontId="36" fillId="0" borderId="81" xfId="0" applyNumberFormat="1" applyFont="1" applyBorder="1" applyAlignment="1">
      <alignment vertical="center" shrinkToFit="1"/>
    </xf>
    <xf numFmtId="183" fontId="36" fillId="0" borderId="84" xfId="0" applyNumberFormat="1" applyFont="1" applyBorder="1" applyAlignment="1">
      <alignment vertical="center" shrinkToFit="1"/>
    </xf>
    <xf numFmtId="183" fontId="36" fillId="0" borderId="2" xfId="0" applyNumberFormat="1" applyFont="1" applyBorder="1" applyAlignment="1">
      <alignment horizontal="right" vertical="center" shrinkToFit="1"/>
    </xf>
    <xf numFmtId="178" fontId="2" fillId="4" borderId="13" xfId="2" applyNumberFormat="1" applyFont="1" applyFill="1" applyBorder="1" applyAlignment="1" applyProtection="1">
      <alignment horizontal="right" vertical="center" shrinkToFit="1"/>
      <protection locked="0"/>
    </xf>
    <xf numFmtId="178" fontId="38" fillId="0" borderId="97" xfId="0" applyNumberFormat="1" applyFont="1" applyBorder="1" applyAlignment="1">
      <alignment horizontal="center" vertical="center" shrinkToFit="1"/>
    </xf>
    <xf numFmtId="178" fontId="38" fillId="0" borderId="100" xfId="0" applyNumberFormat="1" applyFont="1" applyBorder="1" applyAlignment="1">
      <alignment horizontal="center" vertical="center" shrinkToFit="1"/>
    </xf>
    <xf numFmtId="178" fontId="2" fillId="0" borderId="31" xfId="1" applyNumberFormat="1" applyFont="1" applyFill="1" applyBorder="1" applyAlignment="1" applyProtection="1">
      <alignment horizontal="right" vertical="center" shrinkToFit="1"/>
    </xf>
    <xf numFmtId="178" fontId="2" fillId="0" borderId="32" xfId="1" applyNumberFormat="1" applyFont="1" applyFill="1" applyBorder="1" applyAlignment="1" applyProtection="1">
      <alignment horizontal="right" vertical="center" shrinkToFit="1"/>
    </xf>
    <xf numFmtId="178" fontId="2" fillId="0" borderId="22" xfId="1" applyNumberFormat="1" applyFont="1" applyFill="1" applyBorder="1" applyAlignment="1" applyProtection="1">
      <alignment horizontal="right" vertical="center" shrinkToFit="1"/>
    </xf>
    <xf numFmtId="178" fontId="2" fillId="0" borderId="23" xfId="1" applyNumberFormat="1" applyFont="1" applyFill="1" applyBorder="1" applyAlignment="1" applyProtection="1">
      <alignment horizontal="right" vertical="center" shrinkToFit="1"/>
    </xf>
    <xf numFmtId="178" fontId="2" fillId="0" borderId="30" xfId="1" applyNumberFormat="1" applyFont="1" applyFill="1" applyBorder="1" applyAlignment="1" applyProtection="1">
      <alignment horizontal="right" vertical="center" shrinkToFit="1"/>
    </xf>
    <xf numFmtId="0" fontId="2" fillId="0" borderId="20" xfId="2" applyFont="1" applyFill="1" applyBorder="1" applyAlignment="1" applyProtection="1">
      <alignment horizontal="right" vertical="center"/>
    </xf>
    <xf numFmtId="178" fontId="2" fillId="0" borderId="21" xfId="1" applyNumberFormat="1" applyFont="1" applyFill="1" applyBorder="1" applyAlignment="1" applyProtection="1">
      <alignment horizontal="right" vertical="center" shrinkToFit="1"/>
    </xf>
    <xf numFmtId="3" fontId="2" fillId="4" borderId="143" xfId="2" applyNumberFormat="1" applyFont="1" applyFill="1" applyBorder="1" applyAlignment="1" applyProtection="1">
      <alignment horizontal="center" vertical="center" shrinkToFit="1"/>
      <protection locked="0"/>
    </xf>
    <xf numFmtId="3" fontId="2" fillId="4" borderId="54" xfId="2" applyNumberFormat="1" applyFont="1" applyFill="1" applyBorder="1" applyAlignment="1" applyProtection="1">
      <alignment horizontal="center" vertical="center" shrinkToFit="1"/>
      <protection locked="0"/>
    </xf>
    <xf numFmtId="3" fontId="2" fillId="4" borderId="55" xfId="2" applyNumberFormat="1" applyFont="1" applyFill="1" applyBorder="1" applyAlignment="1" applyProtection="1">
      <alignment horizontal="center" vertical="center" shrinkToFit="1"/>
      <protection locked="0"/>
    </xf>
    <xf numFmtId="182" fontId="2" fillId="0" borderId="41" xfId="2" applyNumberFormat="1" applyFont="1" applyFill="1" applyBorder="1" applyAlignment="1" applyProtection="1">
      <alignment vertical="center" shrinkToFit="1"/>
    </xf>
    <xf numFmtId="182" fontId="36" fillId="0" borderId="42" xfId="0" applyNumberFormat="1" applyFont="1" applyBorder="1" applyAlignment="1">
      <alignment vertical="center" shrinkToFit="1"/>
    </xf>
    <xf numFmtId="182" fontId="36" fillId="0" borderId="43" xfId="0" applyNumberFormat="1" applyFont="1" applyBorder="1" applyAlignment="1">
      <alignment vertical="center" shrinkToFit="1"/>
    </xf>
    <xf numFmtId="182" fontId="36" fillId="0" borderId="44" xfId="0" applyNumberFormat="1" applyFont="1" applyBorder="1" applyAlignment="1">
      <alignment vertical="center" shrinkToFit="1"/>
    </xf>
    <xf numFmtId="182" fontId="36" fillId="0" borderId="41" xfId="0" applyNumberFormat="1" applyFont="1" applyBorder="1" applyAlignment="1">
      <alignment vertical="center" shrinkToFit="1"/>
    </xf>
    <xf numFmtId="179" fontId="2" fillId="0" borderId="28" xfId="2" applyNumberFormat="1" applyFont="1" applyFill="1" applyBorder="1" applyAlignment="1" applyProtection="1">
      <alignment horizontal="center" vertical="center" shrinkToFit="1"/>
    </xf>
    <xf numFmtId="0" fontId="2" fillId="4" borderId="1" xfId="2" applyFont="1" applyFill="1" applyBorder="1" applyAlignment="1" applyProtection="1">
      <alignment horizontal="center" vertical="center"/>
      <protection locked="0"/>
    </xf>
    <xf numFmtId="176" fontId="26" fillId="4" borderId="1" xfId="0" applyNumberFormat="1" applyFont="1" applyFill="1" applyBorder="1" applyAlignment="1" applyProtection="1">
      <alignment vertical="center"/>
      <protection locked="0"/>
    </xf>
    <xf numFmtId="38" fontId="2" fillId="4" borderId="51" xfId="1" applyFont="1" applyFill="1" applyBorder="1" applyAlignment="1" applyProtection="1">
      <alignment horizontal="center" vertical="center"/>
      <protection locked="0"/>
    </xf>
    <xf numFmtId="0" fontId="36" fillId="4" borderId="52" xfId="0" applyFont="1" applyFill="1" applyBorder="1" applyAlignment="1" applyProtection="1">
      <alignment horizontal="center" vertical="center"/>
      <protection locked="0"/>
    </xf>
    <xf numFmtId="0" fontId="36" fillId="4" borderId="89" xfId="0" applyFont="1" applyFill="1" applyBorder="1" applyAlignment="1" applyProtection="1">
      <alignment horizontal="center" vertical="center"/>
      <protection locked="0"/>
    </xf>
    <xf numFmtId="181" fontId="26" fillId="4" borderId="10" xfId="0" applyNumberFormat="1" applyFont="1" applyFill="1" applyBorder="1" applyAlignment="1" applyProtection="1">
      <alignment vertical="center"/>
      <protection locked="0"/>
    </xf>
    <xf numFmtId="0" fontId="36" fillId="0" borderId="5" xfId="0" applyFont="1" applyBorder="1" applyAlignment="1">
      <alignment vertical="center" shrinkToFit="1"/>
    </xf>
    <xf numFmtId="0" fontId="36" fillId="0" borderId="3" xfId="0" applyFont="1" applyBorder="1" applyAlignment="1">
      <alignment horizontal="left" vertical="center"/>
    </xf>
    <xf numFmtId="0" fontId="36" fillId="0" borderId="1" xfId="0" applyFont="1" applyBorder="1" applyAlignment="1">
      <alignment vertical="center"/>
    </xf>
    <xf numFmtId="176" fontId="0" fillId="4" borderId="47" xfId="0" applyNumberFormat="1" applyFill="1" applyBorder="1" applyAlignment="1" applyProtection="1">
      <alignment vertical="center"/>
      <protection locked="0"/>
    </xf>
    <xf numFmtId="176" fontId="2" fillId="0" borderId="1" xfId="2" applyNumberFormat="1" applyFont="1" applyBorder="1" applyAlignment="1" applyProtection="1">
      <alignment vertical="center"/>
    </xf>
    <xf numFmtId="176" fontId="0" fillId="0" borderId="1" xfId="0" applyNumberFormat="1" applyBorder="1" applyAlignment="1">
      <alignment vertical="center"/>
    </xf>
    <xf numFmtId="176" fontId="0" fillId="0" borderId="2" xfId="0" applyNumberFormat="1" applyBorder="1" applyAlignment="1">
      <alignment vertical="center"/>
    </xf>
    <xf numFmtId="176" fontId="2" fillId="0" borderId="3" xfId="2" applyNumberFormat="1" applyFont="1" applyBorder="1" applyAlignment="1" applyProtection="1">
      <alignment vertical="center"/>
    </xf>
    <xf numFmtId="176" fontId="0" fillId="4" borderId="2" xfId="0" applyNumberFormat="1" applyFill="1" applyBorder="1" applyAlignment="1" applyProtection="1">
      <alignment vertical="center"/>
      <protection locked="0"/>
    </xf>
    <xf numFmtId="176" fontId="0" fillId="4" borderId="113" xfId="0" applyNumberFormat="1" applyFill="1" applyBorder="1" applyAlignment="1" applyProtection="1">
      <alignment vertical="center"/>
      <protection locked="0"/>
    </xf>
    <xf numFmtId="0" fontId="2" fillId="4" borderId="103" xfId="2" applyFont="1" applyFill="1" applyBorder="1" applyAlignment="1" applyProtection="1">
      <alignment horizontal="center" vertical="center"/>
      <protection locked="0"/>
    </xf>
    <xf numFmtId="0" fontId="2" fillId="4" borderId="104" xfId="2" applyFont="1" applyFill="1" applyBorder="1" applyAlignment="1" applyProtection="1">
      <alignment horizontal="center" vertical="center"/>
      <protection locked="0"/>
    </xf>
    <xf numFmtId="183" fontId="2" fillId="0" borderId="120" xfId="1" applyNumberFormat="1" applyFont="1" applyFill="1" applyBorder="1" applyAlignment="1" applyProtection="1">
      <alignment vertical="center"/>
    </xf>
    <xf numFmtId="183" fontId="36" fillId="0" borderId="81" xfId="0" applyNumberFormat="1" applyFont="1" applyBorder="1" applyAlignment="1">
      <alignment vertical="center"/>
    </xf>
    <xf numFmtId="183" fontId="36" fillId="0" borderId="83" xfId="0" applyNumberFormat="1" applyFont="1" applyBorder="1" applyAlignment="1">
      <alignment vertical="center"/>
    </xf>
    <xf numFmtId="183" fontId="36" fillId="0" borderId="36" xfId="0" applyNumberFormat="1" applyFont="1" applyBorder="1" applyAlignment="1">
      <alignment vertical="center"/>
    </xf>
    <xf numFmtId="183" fontId="36" fillId="0" borderId="81" xfId="0" applyNumberFormat="1" applyFont="1" applyFill="1" applyBorder="1" applyAlignment="1">
      <alignment vertical="center"/>
    </xf>
    <xf numFmtId="183" fontId="36" fillId="0" borderId="84" xfId="0" applyNumberFormat="1" applyFont="1" applyBorder="1" applyAlignment="1">
      <alignment vertical="center"/>
    </xf>
    <xf numFmtId="183" fontId="36" fillId="0" borderId="46" xfId="0" applyNumberFormat="1" applyFont="1" applyBorder="1" applyAlignment="1">
      <alignment vertical="center"/>
    </xf>
    <xf numFmtId="183" fontId="36" fillId="0" borderId="80" xfId="0" applyNumberFormat="1" applyFont="1" applyFill="1" applyBorder="1" applyAlignment="1">
      <alignment vertical="center"/>
    </xf>
    <xf numFmtId="183" fontId="36" fillId="0" borderId="35" xfId="0" applyNumberFormat="1" applyFont="1" applyBorder="1" applyAlignment="1">
      <alignment vertical="center"/>
    </xf>
    <xf numFmtId="178" fontId="2" fillId="4" borderId="143" xfId="2" applyNumberFormat="1" applyFont="1" applyFill="1" applyBorder="1" applyAlignment="1" applyProtection="1">
      <alignment horizontal="right" vertical="center" shrinkToFit="1"/>
      <protection locked="0"/>
    </xf>
    <xf numFmtId="178" fontId="2" fillId="4" borderId="144" xfId="2" applyNumberFormat="1" applyFont="1" applyFill="1" applyBorder="1" applyAlignment="1" applyProtection="1">
      <alignment horizontal="right" vertical="center" shrinkToFit="1"/>
      <protection locked="0"/>
    </xf>
    <xf numFmtId="178" fontId="2" fillId="4" borderId="145" xfId="2" applyNumberFormat="1" applyFont="1" applyFill="1" applyBorder="1" applyAlignment="1" applyProtection="1">
      <alignment horizontal="right" vertical="center" shrinkToFit="1"/>
      <protection locked="0"/>
    </xf>
    <xf numFmtId="178" fontId="2" fillId="4" borderId="93" xfId="2" applyNumberFormat="1" applyFont="1" applyFill="1" applyBorder="1" applyAlignment="1" applyProtection="1">
      <alignment horizontal="right" vertical="center" shrinkToFit="1"/>
      <protection locked="0"/>
    </xf>
    <xf numFmtId="3" fontId="2" fillId="0" borderId="6" xfId="2" applyNumberFormat="1" applyFont="1" applyFill="1" applyBorder="1" applyAlignment="1" applyProtection="1">
      <alignment horizontal="center" vertical="center" shrinkToFit="1"/>
    </xf>
    <xf numFmtId="3" fontId="2" fillId="0" borderId="8" xfId="2" applyNumberFormat="1" applyFont="1" applyFill="1" applyBorder="1" applyAlignment="1" applyProtection="1">
      <alignment horizontal="center" vertical="center" shrinkToFit="1"/>
    </xf>
    <xf numFmtId="0" fontId="2" fillId="0" borderId="3" xfId="2" applyFont="1" applyBorder="1" applyAlignment="1" applyProtection="1">
      <alignment horizontal="left" vertical="center"/>
    </xf>
    <xf numFmtId="0" fontId="2" fillId="0" borderId="1" xfId="2" applyFont="1" applyBorder="1" applyAlignment="1" applyProtection="1">
      <alignment horizontal="left" vertical="center"/>
    </xf>
    <xf numFmtId="176" fontId="36" fillId="4" borderId="92" xfId="0" applyNumberFormat="1" applyFont="1" applyFill="1" applyBorder="1" applyAlignment="1" applyProtection="1">
      <alignment vertical="center"/>
      <protection locked="0"/>
    </xf>
    <xf numFmtId="178" fontId="36" fillId="0" borderId="3" xfId="0" applyNumberFormat="1" applyFont="1" applyFill="1" applyBorder="1" applyAlignment="1">
      <alignment horizontal="left" vertical="center" shrinkToFit="1"/>
    </xf>
    <xf numFmtId="178" fontId="36" fillId="0" borderId="1" xfId="0" applyNumberFormat="1" applyFont="1" applyFill="1" applyBorder="1" applyAlignment="1">
      <alignment horizontal="left" vertical="center" shrinkToFit="1"/>
    </xf>
    <xf numFmtId="179" fontId="36" fillId="4" borderId="92" xfId="0" applyNumberFormat="1" applyFont="1" applyFill="1" applyBorder="1" applyAlignment="1" applyProtection="1">
      <alignment vertical="center"/>
      <protection locked="0"/>
    </xf>
    <xf numFmtId="179" fontId="36" fillId="4" borderId="73" xfId="0" applyNumberFormat="1" applyFont="1" applyFill="1" applyBorder="1" applyAlignment="1" applyProtection="1">
      <alignment vertical="center"/>
      <protection locked="0"/>
    </xf>
    <xf numFmtId="178" fontId="2" fillId="0" borderId="121" xfId="2" applyNumberFormat="1" applyFont="1" applyFill="1" applyBorder="1" applyAlignment="1" applyProtection="1">
      <alignment horizontal="right" vertical="center" shrinkToFit="1"/>
    </xf>
    <xf numFmtId="178" fontId="2" fillId="0" borderId="122" xfId="2" applyNumberFormat="1" applyFont="1" applyFill="1" applyBorder="1" applyAlignment="1" applyProtection="1">
      <alignment horizontal="right" vertical="center" shrinkToFit="1"/>
    </xf>
    <xf numFmtId="178" fontId="2" fillId="0" borderId="123" xfId="2" applyNumberFormat="1" applyFont="1" applyFill="1" applyBorder="1" applyAlignment="1" applyProtection="1">
      <alignment horizontal="right" vertical="center" shrinkToFit="1"/>
    </xf>
    <xf numFmtId="178" fontId="2" fillId="0" borderId="124" xfId="2" applyNumberFormat="1" applyFont="1" applyFill="1" applyBorder="1" applyAlignment="1" applyProtection="1">
      <alignment horizontal="right" vertical="center" shrinkToFit="1"/>
    </xf>
    <xf numFmtId="178" fontId="2" fillId="0" borderId="125" xfId="2" applyNumberFormat="1" applyFont="1" applyFill="1" applyBorder="1" applyAlignment="1" applyProtection="1">
      <alignment horizontal="right" vertical="center" shrinkToFit="1"/>
    </xf>
    <xf numFmtId="183" fontId="36" fillId="0" borderId="82" xfId="0" applyNumberFormat="1" applyFont="1" applyBorder="1" applyAlignment="1">
      <alignment vertical="center"/>
    </xf>
    <xf numFmtId="183" fontId="36" fillId="0" borderId="37" xfId="0" applyNumberFormat="1" applyFont="1" applyBorder="1" applyAlignment="1">
      <alignment vertical="center"/>
    </xf>
    <xf numFmtId="178" fontId="2" fillId="0" borderId="151" xfId="2" applyNumberFormat="1" applyFont="1" applyFill="1" applyBorder="1" applyAlignment="1" applyProtection="1">
      <alignment vertical="center" shrinkToFit="1"/>
    </xf>
    <xf numFmtId="178" fontId="36" fillId="0" borderId="152" xfId="0" applyNumberFormat="1" applyFont="1" applyBorder="1" applyAlignment="1">
      <alignment vertical="center" shrinkToFit="1"/>
    </xf>
    <xf numFmtId="178" fontId="2" fillId="0" borderId="152" xfId="2" applyNumberFormat="1" applyFont="1" applyFill="1" applyBorder="1" applyAlignment="1" applyProtection="1">
      <alignment vertical="center" shrinkToFit="1"/>
    </xf>
    <xf numFmtId="178" fontId="36" fillId="0" borderId="149" xfId="0" applyNumberFormat="1" applyFont="1" applyBorder="1" applyAlignment="1">
      <alignment vertical="center" shrinkToFit="1"/>
    </xf>
    <xf numFmtId="38" fontId="2" fillId="0" borderId="53" xfId="1" applyFont="1" applyFill="1" applyBorder="1" applyAlignment="1" applyProtection="1">
      <alignment horizontal="center" vertical="center"/>
    </xf>
    <xf numFmtId="0" fontId="36" fillId="0" borderId="54" xfId="0" applyFont="1" applyFill="1" applyBorder="1" applyAlignment="1">
      <alignment horizontal="center" vertical="center"/>
    </xf>
    <xf numFmtId="0" fontId="36" fillId="0" borderId="93" xfId="0" applyFont="1" applyFill="1" applyBorder="1" applyAlignment="1">
      <alignment horizontal="center" vertical="center"/>
    </xf>
    <xf numFmtId="0" fontId="36" fillId="0" borderId="56" xfId="0" applyFont="1" applyFill="1" applyBorder="1" applyAlignment="1">
      <alignment horizontal="center" vertical="center"/>
    </xf>
    <xf numFmtId="0" fontId="36" fillId="0" borderId="0" xfId="0" applyFont="1" applyFill="1" applyBorder="1" applyAlignment="1">
      <alignment horizontal="center" vertical="center"/>
    </xf>
    <xf numFmtId="0" fontId="36" fillId="0" borderId="8" xfId="0" applyFont="1" applyFill="1" applyBorder="1" applyAlignment="1">
      <alignment horizontal="center" vertical="center"/>
    </xf>
    <xf numFmtId="0" fontId="36" fillId="0" borderId="103" xfId="0" applyFont="1" applyFill="1" applyBorder="1" applyAlignment="1">
      <alignment horizontal="center" vertical="center"/>
    </xf>
    <xf numFmtId="0" fontId="36" fillId="0" borderId="10" xfId="0" applyFont="1" applyFill="1" applyBorder="1" applyAlignment="1">
      <alignment horizontal="center" vertical="center"/>
    </xf>
    <xf numFmtId="0" fontId="36" fillId="0" borderId="11" xfId="0" applyFont="1" applyFill="1" applyBorder="1" applyAlignment="1">
      <alignment horizontal="center" vertical="center"/>
    </xf>
    <xf numFmtId="178" fontId="2" fillId="0" borderId="42" xfId="2" applyNumberFormat="1" applyFont="1" applyFill="1" applyBorder="1" applyAlignment="1" applyProtection="1">
      <alignment vertical="center" shrinkToFit="1"/>
    </xf>
    <xf numFmtId="178" fontId="36" fillId="0" borderId="43" xfId="0" applyNumberFormat="1" applyFont="1" applyBorder="1" applyAlignment="1">
      <alignment vertical="center" shrinkToFit="1"/>
    </xf>
    <xf numFmtId="178" fontId="36" fillId="0" borderId="41" xfId="0" applyNumberFormat="1" applyFont="1" applyBorder="1" applyAlignment="1">
      <alignment vertical="center" shrinkToFit="1"/>
    </xf>
    <xf numFmtId="178" fontId="2" fillId="4" borderId="88" xfId="2" applyNumberFormat="1" applyFont="1" applyFill="1" applyBorder="1" applyAlignment="1" applyProtection="1">
      <alignment horizontal="right" vertical="center" shrinkToFit="1"/>
      <protection locked="0"/>
    </xf>
    <xf numFmtId="178" fontId="2" fillId="4" borderId="146" xfId="2" applyNumberFormat="1" applyFont="1" applyFill="1" applyBorder="1" applyAlignment="1" applyProtection="1">
      <alignment horizontal="right" vertical="center" shrinkToFit="1"/>
      <protection locked="0"/>
    </xf>
    <xf numFmtId="178" fontId="2" fillId="4" borderId="147" xfId="2" applyNumberFormat="1" applyFont="1" applyFill="1" applyBorder="1" applyAlignment="1" applyProtection="1">
      <alignment horizontal="right" vertical="center" shrinkToFit="1"/>
      <protection locked="0"/>
    </xf>
    <xf numFmtId="178" fontId="2" fillId="4" borderId="89" xfId="2" applyNumberFormat="1" applyFont="1" applyFill="1" applyBorder="1" applyAlignment="1" applyProtection="1">
      <alignment horizontal="right" vertical="center" shrinkToFit="1"/>
      <protection locked="0"/>
    </xf>
    <xf numFmtId="178" fontId="2" fillId="0" borderId="150" xfId="2" applyNumberFormat="1" applyFont="1" applyFill="1" applyBorder="1" applyAlignment="1" applyProtection="1">
      <alignment vertical="center" shrinkToFit="1"/>
    </xf>
    <xf numFmtId="178" fontId="36" fillId="0" borderId="151" xfId="0" applyNumberFormat="1" applyFont="1" applyBorder="1" applyAlignment="1">
      <alignment vertical="center" shrinkToFit="1"/>
    </xf>
    <xf numFmtId="178" fontId="2" fillId="0" borderId="0" xfId="2" applyNumberFormat="1" applyFont="1" applyAlignment="1" applyProtection="1">
      <alignment vertical="center" shrinkToFit="1"/>
    </xf>
    <xf numFmtId="178" fontId="0" fillId="0" borderId="0" xfId="0" applyNumberFormat="1" applyAlignment="1">
      <alignment vertical="center" shrinkToFit="1"/>
    </xf>
    <xf numFmtId="180" fontId="2" fillId="4" borderId="136" xfId="2" applyNumberFormat="1" applyFont="1" applyFill="1" applyBorder="1" applyAlignment="1" applyProtection="1">
      <alignment horizontal="right" vertical="center"/>
      <protection locked="0"/>
    </xf>
    <xf numFmtId="0" fontId="36" fillId="4" borderId="131" xfId="0" applyFont="1" applyFill="1" applyBorder="1" applyAlignment="1" applyProtection="1">
      <alignment vertical="center"/>
      <protection locked="0"/>
    </xf>
    <xf numFmtId="0" fontId="26" fillId="0" borderId="26" xfId="0" applyFont="1" applyBorder="1" applyAlignment="1">
      <alignment horizontal="left" vertical="center" shrinkToFit="1"/>
    </xf>
    <xf numFmtId="0" fontId="26" fillId="0" borderId="4" xfId="0" applyFont="1" applyBorder="1" applyAlignment="1">
      <alignment horizontal="left" vertical="center" shrinkToFit="1"/>
    </xf>
    <xf numFmtId="183" fontId="2" fillId="0" borderId="61" xfId="1" applyNumberFormat="1" applyFont="1" applyFill="1" applyBorder="1" applyAlignment="1" applyProtection="1">
      <alignment vertical="center"/>
    </xf>
    <xf numFmtId="183" fontId="36" fillId="0" borderId="31" xfId="0" applyNumberFormat="1" applyFont="1" applyBorder="1" applyAlignment="1">
      <alignment vertical="center"/>
    </xf>
    <xf numFmtId="183" fontId="36" fillId="0" borderId="16" xfId="0" applyNumberFormat="1" applyFont="1" applyBorder="1" applyAlignment="1">
      <alignment vertical="center"/>
    </xf>
    <xf numFmtId="183" fontId="36" fillId="0" borderId="75" xfId="0" applyNumberFormat="1" applyFont="1" applyBorder="1" applyAlignment="1">
      <alignment vertical="center"/>
    </xf>
    <xf numFmtId="183" fontId="36" fillId="0" borderId="31" xfId="0" applyNumberFormat="1" applyFont="1" applyFill="1" applyBorder="1" applyAlignment="1">
      <alignment vertical="center"/>
    </xf>
    <xf numFmtId="183" fontId="36" fillId="0" borderId="38" xfId="0" applyNumberFormat="1" applyFont="1" applyBorder="1" applyAlignment="1">
      <alignment vertical="center"/>
    </xf>
    <xf numFmtId="183" fontId="36" fillId="0" borderId="17" xfId="0" applyNumberFormat="1" applyFont="1" applyBorder="1" applyAlignment="1">
      <alignment vertical="center"/>
    </xf>
    <xf numFmtId="183" fontId="36" fillId="0" borderId="30" xfId="0" applyNumberFormat="1" applyFont="1" applyFill="1" applyBorder="1" applyAlignment="1">
      <alignment vertical="center"/>
    </xf>
    <xf numFmtId="183" fontId="36" fillId="0" borderId="74" xfId="0" applyNumberFormat="1" applyFont="1" applyBorder="1" applyAlignment="1">
      <alignment vertical="center"/>
    </xf>
    <xf numFmtId="183" fontId="36" fillId="0" borderId="32" xfId="0" applyNumberFormat="1" applyFont="1" applyBorder="1" applyAlignment="1">
      <alignment vertical="center"/>
    </xf>
    <xf numFmtId="183" fontId="36" fillId="0" borderId="76" xfId="0" applyNumberFormat="1" applyFont="1" applyBorder="1" applyAlignment="1">
      <alignment vertical="center"/>
    </xf>
    <xf numFmtId="180" fontId="2" fillId="4" borderId="92" xfId="2" applyNumberFormat="1" applyFont="1" applyFill="1" applyBorder="1" applyAlignment="1" applyProtection="1">
      <alignment horizontal="right" vertical="center"/>
      <protection locked="0"/>
    </xf>
    <xf numFmtId="0" fontId="36" fillId="4" borderId="73" xfId="0" applyFont="1" applyFill="1" applyBorder="1" applyAlignment="1" applyProtection="1">
      <alignment vertical="center"/>
      <protection locked="0"/>
    </xf>
    <xf numFmtId="183" fontId="36" fillId="0" borderId="78" xfId="0" applyNumberFormat="1" applyFont="1" applyBorder="1" applyAlignment="1">
      <alignment vertical="center"/>
    </xf>
    <xf numFmtId="0" fontId="36" fillId="0" borderId="20" xfId="0" applyFont="1" applyBorder="1" applyAlignment="1">
      <alignment vertical="center"/>
    </xf>
    <xf numFmtId="0" fontId="26" fillId="0" borderId="5" xfId="0" applyFont="1" applyBorder="1" applyAlignment="1">
      <alignment vertical="center"/>
    </xf>
    <xf numFmtId="0" fontId="36" fillId="0" borderId="18" xfId="0" applyFont="1" applyFill="1" applyBorder="1" applyAlignment="1">
      <alignment horizontal="right" vertical="center"/>
    </xf>
    <xf numFmtId="183" fontId="36" fillId="0" borderId="18" xfId="0" applyNumberFormat="1" applyFont="1" applyBorder="1" applyAlignment="1">
      <alignment vertical="center"/>
    </xf>
    <xf numFmtId="0" fontId="36" fillId="0" borderId="77" xfId="0" applyFont="1" applyBorder="1" applyAlignment="1">
      <alignment vertical="center"/>
    </xf>
    <xf numFmtId="183" fontId="36" fillId="0" borderId="82" xfId="0" applyNumberFormat="1" applyFont="1" applyBorder="1" applyAlignment="1">
      <alignment vertical="center" shrinkToFit="1"/>
    </xf>
    <xf numFmtId="0" fontId="2" fillId="0" borderId="3" xfId="2" applyFont="1" applyBorder="1" applyAlignment="1" applyProtection="1">
      <alignment vertical="center"/>
    </xf>
    <xf numFmtId="0" fontId="2" fillId="0" borderId="4" xfId="2" applyFont="1" applyBorder="1" applyAlignment="1" applyProtection="1">
      <alignment vertical="center"/>
    </xf>
    <xf numFmtId="0" fontId="2" fillId="0" borderId="9" xfId="2" applyFont="1" applyBorder="1" applyAlignment="1" applyProtection="1">
      <alignment vertical="center"/>
    </xf>
    <xf numFmtId="0" fontId="26" fillId="0" borderId="10" xfId="0" applyFont="1" applyBorder="1" applyAlignment="1">
      <alignment vertical="center"/>
    </xf>
    <xf numFmtId="0" fontId="2" fillId="0" borderId="26" xfId="2" applyFont="1" applyBorder="1" applyAlignment="1" applyProtection="1">
      <alignment vertical="center"/>
    </xf>
    <xf numFmtId="0" fontId="26" fillId="0" borderId="27" xfId="0" applyFont="1" applyBorder="1" applyAlignment="1">
      <alignment vertical="center"/>
    </xf>
    <xf numFmtId="0" fontId="26" fillId="0" borderId="7" xfId="0" applyFont="1" applyBorder="1" applyAlignment="1">
      <alignment horizontal="left" vertical="center" shrinkToFit="1"/>
    </xf>
    <xf numFmtId="0" fontId="36" fillId="0" borderId="0" xfId="0" applyFont="1" applyBorder="1" applyAlignment="1">
      <alignment vertical="center" shrinkToFit="1"/>
    </xf>
    <xf numFmtId="0" fontId="2" fillId="0" borderId="97" xfId="2" applyFont="1" applyBorder="1" applyAlignment="1" applyProtection="1">
      <alignment horizontal="right" vertical="center"/>
    </xf>
    <xf numFmtId="0" fontId="36" fillId="0" borderId="98" xfId="0" applyFont="1" applyBorder="1" applyAlignment="1">
      <alignment vertical="center"/>
    </xf>
    <xf numFmtId="178" fontId="36" fillId="0" borderId="25" xfId="0" applyNumberFormat="1" applyFont="1" applyBorder="1" applyAlignment="1">
      <alignment horizontal="right" vertical="center" shrinkToFit="1"/>
    </xf>
    <xf numFmtId="178" fontId="2" fillId="0" borderId="24" xfId="1" applyNumberFormat="1" applyFont="1" applyFill="1" applyBorder="1" applyAlignment="1" applyProtection="1">
      <alignment horizontal="right" vertical="center" shrinkToFit="1"/>
    </xf>
    <xf numFmtId="178" fontId="36" fillId="0" borderId="2" xfId="0" applyNumberFormat="1" applyFont="1" applyBorder="1" applyAlignment="1">
      <alignment horizontal="right" vertical="center" shrinkToFit="1"/>
    </xf>
    <xf numFmtId="178" fontId="2" fillId="0" borderId="41" xfId="2" applyNumberFormat="1" applyFont="1" applyFill="1" applyBorder="1" applyAlignment="1" applyProtection="1">
      <alignment vertical="center" shrinkToFit="1"/>
    </xf>
    <xf numFmtId="178" fontId="36" fillId="0" borderId="42" xfId="0" applyNumberFormat="1" applyFont="1" applyBorder="1" applyAlignment="1">
      <alignment vertical="center" shrinkToFit="1"/>
    </xf>
    <xf numFmtId="178" fontId="2" fillId="0" borderId="43" xfId="2" applyNumberFormat="1" applyFont="1" applyFill="1" applyBorder="1" applyAlignment="1" applyProtection="1">
      <alignment vertical="center" shrinkToFit="1"/>
    </xf>
    <xf numFmtId="178" fontId="36" fillId="0" borderId="44" xfId="0" applyNumberFormat="1" applyFont="1" applyBorder="1" applyAlignment="1">
      <alignment vertical="center" shrinkToFit="1"/>
    </xf>
    <xf numFmtId="183" fontId="36" fillId="0" borderId="25" xfId="0" applyNumberFormat="1" applyFont="1" applyBorder="1" applyAlignment="1">
      <alignment horizontal="right" vertical="center" shrinkToFit="1"/>
    </xf>
    <xf numFmtId="183" fontId="26" fillId="0" borderId="80" xfId="2" applyNumberFormat="1" applyFont="1" applyBorder="1" applyAlignment="1" applyProtection="1">
      <alignment vertical="center" shrinkToFit="1"/>
    </xf>
    <xf numFmtId="183" fontId="26" fillId="0" borderId="78" xfId="2" applyNumberFormat="1" applyFont="1" applyBorder="1" applyAlignment="1" applyProtection="1">
      <alignment horizontal="right" vertical="center"/>
    </xf>
    <xf numFmtId="183" fontId="36" fillId="0" borderId="20" xfId="0" applyNumberFormat="1" applyFont="1" applyBorder="1" applyAlignment="1">
      <alignment horizontal="right" vertical="center"/>
    </xf>
    <xf numFmtId="183" fontId="38" fillId="0" borderId="97" xfId="0" applyNumberFormat="1" applyFont="1" applyBorder="1" applyAlignment="1">
      <alignment horizontal="center" vertical="center" shrinkToFit="1"/>
    </xf>
    <xf numFmtId="183" fontId="38" fillId="0" borderId="100" xfId="0" applyNumberFormat="1" applyFont="1" applyBorder="1" applyAlignment="1">
      <alignment horizontal="center" vertical="center" shrinkToFit="1"/>
    </xf>
    <xf numFmtId="0" fontId="2" fillId="0" borderId="7" xfId="2" applyFont="1" applyBorder="1" applyAlignment="1" applyProtection="1">
      <alignment vertical="center" wrapText="1"/>
    </xf>
    <xf numFmtId="0" fontId="26" fillId="0" borderId="10" xfId="0" applyFont="1" applyBorder="1" applyAlignment="1">
      <alignment vertical="center" wrapText="1"/>
    </xf>
    <xf numFmtId="0" fontId="26" fillId="4" borderId="1" xfId="0" applyFont="1" applyFill="1" applyBorder="1" applyAlignment="1" applyProtection="1">
      <alignment vertical="center"/>
      <protection locked="0"/>
    </xf>
    <xf numFmtId="176" fontId="2" fillId="4" borderId="136" xfId="2" applyNumberFormat="1" applyFont="1" applyFill="1" applyBorder="1" applyAlignment="1" applyProtection="1">
      <alignment vertical="center"/>
      <protection locked="0"/>
    </xf>
    <xf numFmtId="176" fontId="26" fillId="4" borderId="27" xfId="0" applyNumberFormat="1" applyFont="1" applyFill="1" applyBorder="1" applyAlignment="1" applyProtection="1">
      <alignment vertical="center"/>
      <protection locked="0"/>
    </xf>
    <xf numFmtId="3" fontId="2" fillId="0" borderId="53" xfId="2" applyNumberFormat="1" applyFont="1" applyFill="1" applyBorder="1" applyAlignment="1" applyProtection="1">
      <alignment horizontal="center" vertical="center" shrinkToFit="1"/>
    </xf>
    <xf numFmtId="3" fontId="2" fillId="0" borderId="54" xfId="2" applyNumberFormat="1" applyFont="1" applyFill="1" applyBorder="1" applyAlignment="1" applyProtection="1">
      <alignment horizontal="center" vertical="center" shrinkToFit="1"/>
    </xf>
    <xf numFmtId="3" fontId="2" fillId="0" borderId="93" xfId="2" applyNumberFormat="1" applyFont="1" applyFill="1" applyBorder="1" applyAlignment="1" applyProtection="1">
      <alignment horizontal="center" vertical="center" shrinkToFit="1"/>
    </xf>
    <xf numFmtId="3" fontId="2" fillId="0" borderId="56" xfId="2" applyNumberFormat="1" applyFont="1" applyFill="1" applyBorder="1" applyAlignment="1" applyProtection="1">
      <alignment horizontal="center" vertical="center" shrinkToFit="1"/>
    </xf>
    <xf numFmtId="3" fontId="2" fillId="0" borderId="154" xfId="2" applyNumberFormat="1" applyFont="1" applyFill="1" applyBorder="1" applyAlignment="1" applyProtection="1">
      <alignment horizontal="center" vertical="center" shrinkToFit="1"/>
    </xf>
    <xf numFmtId="3" fontId="2" fillId="0" borderId="49" xfId="2" applyNumberFormat="1" applyFont="1" applyFill="1" applyBorder="1" applyAlignment="1" applyProtection="1">
      <alignment horizontal="center" vertical="center" shrinkToFit="1"/>
    </xf>
    <xf numFmtId="3" fontId="2" fillId="0" borderId="50" xfId="2" applyNumberFormat="1" applyFont="1" applyFill="1" applyBorder="1" applyAlignment="1" applyProtection="1">
      <alignment horizontal="center" vertical="center" shrinkToFit="1"/>
    </xf>
    <xf numFmtId="179" fontId="2" fillId="0" borderId="2" xfId="2" applyNumberFormat="1" applyFont="1" applyFill="1" applyBorder="1" applyAlignment="1" applyProtection="1">
      <alignment horizontal="center" vertical="center" shrinkToFit="1"/>
    </xf>
    <xf numFmtId="0" fontId="36" fillId="0" borderId="3" xfId="0" applyFont="1" applyBorder="1" applyAlignment="1">
      <alignment horizontal="left" vertical="center" shrinkToFit="1"/>
    </xf>
    <xf numFmtId="178" fontId="2" fillId="0" borderId="149" xfId="2" applyNumberFormat="1" applyFont="1" applyFill="1" applyBorder="1" applyAlignment="1" applyProtection="1">
      <alignment vertical="center" shrinkToFit="1"/>
    </xf>
    <xf numFmtId="178" fontId="36" fillId="0" borderId="150" xfId="0" applyNumberFormat="1" applyFont="1" applyBorder="1" applyAlignment="1">
      <alignment vertical="center" shrinkToFit="1"/>
    </xf>
    <xf numFmtId="0" fontId="36" fillId="4" borderId="1" xfId="0" applyFont="1" applyFill="1" applyBorder="1" applyAlignment="1" applyProtection="1">
      <alignment vertical="center"/>
      <protection locked="0"/>
    </xf>
    <xf numFmtId="38" fontId="2" fillId="0" borderId="101" xfId="1" applyFont="1" applyFill="1" applyBorder="1" applyAlignment="1" applyProtection="1">
      <alignment horizontal="center" vertical="center"/>
    </xf>
    <xf numFmtId="0" fontId="36" fillId="0" borderId="5" xfId="0" applyFont="1" applyFill="1" applyBorder="1" applyAlignment="1">
      <alignment horizontal="center" vertical="center"/>
    </xf>
    <xf numFmtId="0" fontId="36" fillId="0" borderId="6" xfId="0" applyFont="1" applyFill="1" applyBorder="1" applyAlignment="1">
      <alignment horizontal="center" vertical="center"/>
    </xf>
    <xf numFmtId="38" fontId="2" fillId="4" borderId="114" xfId="1" applyFont="1" applyFill="1" applyBorder="1" applyAlignment="1" applyProtection="1">
      <alignment horizontal="center" vertical="center"/>
      <protection locked="0"/>
    </xf>
    <xf numFmtId="0" fontId="36" fillId="4" borderId="86" xfId="0" applyFont="1" applyFill="1" applyBorder="1" applyAlignment="1" applyProtection="1">
      <alignment horizontal="center" vertical="center"/>
      <protection locked="0"/>
    </xf>
    <xf numFmtId="0" fontId="36" fillId="4" borderId="87" xfId="0" applyFont="1" applyFill="1" applyBorder="1" applyAlignment="1" applyProtection="1">
      <alignment horizontal="center" vertical="center"/>
      <protection locked="0"/>
    </xf>
    <xf numFmtId="0" fontId="22" fillId="0" borderId="39" xfId="2" applyFont="1" applyBorder="1" applyAlignment="1" applyProtection="1">
      <alignment horizontal="center" vertical="center" textRotation="255" wrapText="1"/>
    </xf>
    <xf numFmtId="0" fontId="22" fillId="0" borderId="40" xfId="2" applyFont="1" applyBorder="1" applyAlignment="1" applyProtection="1">
      <alignment horizontal="center" vertical="center" textRotation="255" wrapText="1"/>
    </xf>
    <xf numFmtId="183" fontId="26" fillId="0" borderId="18" xfId="2" applyNumberFormat="1" applyFont="1" applyBorder="1" applyAlignment="1" applyProtection="1">
      <alignment horizontal="right" vertical="center"/>
    </xf>
    <xf numFmtId="183" fontId="36" fillId="0" borderId="77" xfId="0" applyNumberFormat="1" applyFont="1" applyBorder="1" applyAlignment="1">
      <alignment horizontal="right" vertical="center"/>
    </xf>
    <xf numFmtId="178" fontId="2" fillId="0" borderId="10" xfId="2" applyNumberFormat="1" applyFont="1" applyFill="1" applyBorder="1" applyAlignment="1" applyProtection="1">
      <alignment vertical="center"/>
    </xf>
    <xf numFmtId="179" fontId="2" fillId="0" borderId="11" xfId="2" applyNumberFormat="1" applyFont="1" applyFill="1" applyBorder="1" applyAlignment="1" applyProtection="1">
      <alignment horizontal="center" vertical="center" shrinkToFit="1"/>
    </xf>
    <xf numFmtId="0" fontId="36" fillId="0" borderId="77" xfId="0" applyFont="1" applyBorder="1" applyAlignment="1">
      <alignment horizontal="right" vertical="center"/>
    </xf>
    <xf numFmtId="0" fontId="36" fillId="0" borderId="20" xfId="0" applyFont="1" applyBorder="1" applyAlignment="1">
      <alignment horizontal="right" vertical="center"/>
    </xf>
    <xf numFmtId="176" fontId="0" fillId="0" borderId="113" xfId="0" applyNumberFormat="1" applyFill="1" applyBorder="1" applyAlignment="1" applyProtection="1">
      <alignment vertical="center"/>
    </xf>
    <xf numFmtId="176" fontId="0" fillId="0" borderId="2" xfId="0" applyNumberFormat="1" applyFill="1" applyBorder="1" applyAlignment="1" applyProtection="1">
      <alignment vertical="center"/>
    </xf>
    <xf numFmtId="176" fontId="0" fillId="0" borderId="47" xfId="0" applyNumberFormat="1" applyFill="1" applyBorder="1" applyAlignment="1" applyProtection="1">
      <alignment vertical="center"/>
    </xf>
    <xf numFmtId="0" fontId="2" fillId="0" borderId="3" xfId="2" applyFont="1" applyFill="1" applyBorder="1" applyAlignment="1" applyProtection="1">
      <alignment vertical="center"/>
    </xf>
    <xf numFmtId="178" fontId="46" fillId="0" borderId="13" xfId="2" applyNumberFormat="1" applyFont="1" applyFill="1" applyBorder="1" applyAlignment="1" applyProtection="1">
      <alignment horizontal="right" vertical="center" shrinkToFit="1"/>
    </xf>
    <xf numFmtId="0" fontId="2" fillId="0" borderId="4" xfId="2" applyFont="1" applyFill="1" applyBorder="1" applyAlignment="1" applyProtection="1">
      <alignment vertical="center"/>
    </xf>
    <xf numFmtId="0" fontId="2" fillId="0" borderId="1" xfId="2" applyFont="1" applyFill="1" applyBorder="1" applyAlignment="1" applyProtection="1">
      <alignment horizontal="left" vertical="center"/>
    </xf>
    <xf numFmtId="176" fontId="36" fillId="0" borderId="92" xfId="0" applyNumberFormat="1" applyFont="1" applyFill="1" applyBorder="1" applyAlignment="1" applyProtection="1">
      <alignment vertical="center"/>
    </xf>
    <xf numFmtId="178" fontId="36" fillId="0" borderId="1" xfId="0" applyNumberFormat="1" applyFont="1" applyFill="1" applyBorder="1" applyAlignment="1" applyProtection="1">
      <alignment horizontal="left" vertical="center" shrinkToFit="1"/>
    </xf>
    <xf numFmtId="179" fontId="48" fillId="0" borderId="92" xfId="0" applyNumberFormat="1" applyFont="1" applyFill="1" applyBorder="1" applyAlignment="1" applyProtection="1">
      <alignment vertical="center"/>
    </xf>
    <xf numFmtId="179" fontId="48" fillId="0" borderId="73" xfId="0" applyNumberFormat="1" applyFont="1" applyFill="1" applyBorder="1" applyAlignment="1" applyProtection="1">
      <alignment vertical="center"/>
    </xf>
    <xf numFmtId="178" fontId="46" fillId="0" borderId="88" xfId="2" applyNumberFormat="1" applyFont="1" applyFill="1" applyBorder="1" applyAlignment="1" applyProtection="1">
      <alignment horizontal="right" vertical="center" shrinkToFit="1"/>
    </xf>
    <xf numFmtId="178" fontId="46" fillId="0" borderId="146" xfId="2" applyNumberFormat="1" applyFont="1" applyFill="1" applyBorder="1" applyAlignment="1" applyProtection="1">
      <alignment horizontal="right" vertical="center" shrinkToFit="1"/>
    </xf>
    <xf numFmtId="178" fontId="46" fillId="0" borderId="147" xfId="2" applyNumberFormat="1" applyFont="1" applyFill="1" applyBorder="1" applyAlignment="1" applyProtection="1">
      <alignment horizontal="right" vertical="center" shrinkToFit="1"/>
    </xf>
    <xf numFmtId="178" fontId="46" fillId="0" borderId="89" xfId="2" applyNumberFormat="1" applyFont="1" applyFill="1" applyBorder="1" applyAlignment="1" applyProtection="1">
      <alignment horizontal="right" vertical="center" shrinkToFit="1"/>
    </xf>
    <xf numFmtId="178" fontId="46" fillId="0" borderId="143" xfId="2" applyNumberFormat="1" applyFont="1" applyFill="1" applyBorder="1" applyAlignment="1" applyProtection="1">
      <alignment horizontal="right" vertical="center" shrinkToFit="1"/>
    </xf>
    <xf numFmtId="178" fontId="46" fillId="0" borderId="144" xfId="2" applyNumberFormat="1" applyFont="1" applyFill="1" applyBorder="1" applyAlignment="1" applyProtection="1">
      <alignment horizontal="right" vertical="center" shrinkToFit="1"/>
    </xf>
    <xf numFmtId="178" fontId="46" fillId="0" borderId="145" xfId="2" applyNumberFormat="1" applyFont="1" applyFill="1" applyBorder="1" applyAlignment="1" applyProtection="1">
      <alignment horizontal="right" vertical="center" shrinkToFit="1"/>
    </xf>
    <xf numFmtId="178" fontId="46" fillId="0" borderId="93" xfId="2" applyNumberFormat="1" applyFont="1" applyFill="1" applyBorder="1" applyAlignment="1" applyProtection="1">
      <alignment horizontal="right" vertical="center" shrinkToFit="1"/>
    </xf>
    <xf numFmtId="3" fontId="46" fillId="0" borderId="143" xfId="2" applyNumberFormat="1" applyFont="1" applyFill="1" applyBorder="1" applyAlignment="1" applyProtection="1">
      <alignment horizontal="center" vertical="center" shrinkToFit="1"/>
    </xf>
    <xf numFmtId="3" fontId="46" fillId="0" borderId="54" xfId="2" applyNumberFormat="1" applyFont="1" applyFill="1" applyBorder="1" applyAlignment="1" applyProtection="1">
      <alignment horizontal="center" vertical="center" shrinkToFit="1"/>
    </xf>
    <xf numFmtId="3" fontId="46" fillId="0" borderId="55" xfId="2" applyNumberFormat="1" applyFont="1" applyFill="1" applyBorder="1" applyAlignment="1" applyProtection="1">
      <alignment horizontal="center" vertical="center" shrinkToFit="1"/>
    </xf>
    <xf numFmtId="0" fontId="2" fillId="0" borderId="7" xfId="2" applyFont="1" applyFill="1" applyBorder="1" applyAlignment="1" applyProtection="1">
      <alignment vertical="center" wrapText="1"/>
    </xf>
    <xf numFmtId="0" fontId="26" fillId="0" borderId="10" xfId="0" applyFont="1" applyFill="1" applyBorder="1" applyAlignment="1" applyProtection="1">
      <alignment vertical="center" wrapText="1"/>
    </xf>
    <xf numFmtId="0" fontId="47" fillId="0" borderId="1" xfId="0" applyFont="1" applyFill="1" applyBorder="1" applyAlignment="1" applyProtection="1">
      <alignment vertical="center"/>
    </xf>
    <xf numFmtId="176" fontId="2" fillId="0" borderId="136" xfId="2" applyNumberFormat="1" applyFont="1" applyFill="1" applyBorder="1" applyAlignment="1" applyProtection="1">
      <alignment vertical="center"/>
    </xf>
    <xf numFmtId="176" fontId="26" fillId="0" borderId="27" xfId="0" applyNumberFormat="1" applyFont="1" applyFill="1" applyBorder="1" applyAlignment="1" applyProtection="1">
      <alignment vertical="center"/>
    </xf>
    <xf numFmtId="178" fontId="36" fillId="0" borderId="152" xfId="0" applyNumberFormat="1" applyFont="1" applyFill="1" applyBorder="1" applyAlignment="1" applyProtection="1">
      <alignment vertical="center" shrinkToFit="1"/>
    </xf>
    <xf numFmtId="178" fontId="36" fillId="0" borderId="149" xfId="0" applyNumberFormat="1" applyFont="1" applyFill="1" applyBorder="1" applyAlignment="1" applyProtection="1">
      <alignment vertical="center" shrinkToFit="1"/>
    </xf>
    <xf numFmtId="178" fontId="36" fillId="0" borderId="151" xfId="0" applyNumberFormat="1" applyFont="1" applyFill="1" applyBorder="1" applyAlignment="1" applyProtection="1">
      <alignment vertical="center" shrinkToFit="1"/>
    </xf>
    <xf numFmtId="38" fontId="46" fillId="0" borderId="114" xfId="1" applyFont="1" applyFill="1" applyBorder="1" applyAlignment="1" applyProtection="1">
      <alignment horizontal="center" vertical="center"/>
    </xf>
    <xf numFmtId="0" fontId="47" fillId="0" borderId="86" xfId="0" applyFont="1" applyFill="1" applyBorder="1" applyAlignment="1" applyProtection="1">
      <alignment horizontal="center" vertical="center"/>
    </xf>
    <xf numFmtId="0" fontId="47" fillId="0" borderId="87" xfId="0" applyFont="1" applyFill="1" applyBorder="1" applyAlignment="1" applyProtection="1">
      <alignment horizontal="center" vertical="center"/>
    </xf>
    <xf numFmtId="0" fontId="46" fillId="0" borderId="51" xfId="1" applyNumberFormat="1" applyFont="1" applyFill="1" applyBorder="1" applyAlignment="1" applyProtection="1">
      <alignment horizontal="center" vertical="center"/>
    </xf>
    <xf numFmtId="0" fontId="47" fillId="0" borderId="52" xfId="0" applyNumberFormat="1" applyFont="1" applyFill="1" applyBorder="1" applyAlignment="1" applyProtection="1">
      <alignment horizontal="center" vertical="center"/>
    </xf>
    <xf numFmtId="0" fontId="47" fillId="0" borderId="89" xfId="0" applyNumberFormat="1" applyFont="1" applyFill="1" applyBorder="1" applyAlignment="1" applyProtection="1">
      <alignment horizontal="center" vertical="center"/>
    </xf>
    <xf numFmtId="178" fontId="36" fillId="0" borderId="150" xfId="0" applyNumberFormat="1" applyFont="1" applyFill="1" applyBorder="1" applyAlignment="1" applyProtection="1">
      <alignment vertical="center" shrinkToFit="1"/>
    </xf>
    <xf numFmtId="0" fontId="36" fillId="0" borderId="5" xfId="0" applyFont="1" applyFill="1" applyBorder="1" applyAlignment="1" applyProtection="1">
      <alignment vertical="center" shrinkToFit="1"/>
    </xf>
    <xf numFmtId="0" fontId="2" fillId="0" borderId="101" xfId="1" applyNumberFormat="1" applyFont="1" applyFill="1" applyBorder="1" applyAlignment="1" applyProtection="1">
      <alignment horizontal="center" vertical="center"/>
    </xf>
    <xf numFmtId="0" fontId="26" fillId="0" borderId="5" xfId="0" applyNumberFormat="1" applyFont="1" applyFill="1" applyBorder="1" applyAlignment="1" applyProtection="1">
      <alignment horizontal="center" vertical="center"/>
    </xf>
    <xf numFmtId="0" fontId="26" fillId="0" borderId="6" xfId="0" applyNumberFormat="1" applyFont="1" applyFill="1" applyBorder="1" applyAlignment="1" applyProtection="1">
      <alignment horizontal="center" vertical="center"/>
    </xf>
    <xf numFmtId="0" fontId="26" fillId="0" borderId="56" xfId="0" applyNumberFormat="1" applyFont="1" applyFill="1" applyBorder="1" applyAlignment="1" applyProtection="1">
      <alignment horizontal="center" vertical="center"/>
    </xf>
    <xf numFmtId="0" fontId="26" fillId="0" borderId="0" xfId="0" applyNumberFormat="1" applyFont="1" applyFill="1" applyBorder="1" applyAlignment="1" applyProtection="1">
      <alignment horizontal="center" vertical="center"/>
    </xf>
    <xf numFmtId="0" fontId="26" fillId="0" borderId="8" xfId="0" applyNumberFormat="1" applyFont="1" applyFill="1" applyBorder="1" applyAlignment="1" applyProtection="1">
      <alignment horizontal="center" vertical="center"/>
    </xf>
    <xf numFmtId="0" fontId="36" fillId="0" borderId="3" xfId="0" applyFont="1" applyFill="1" applyBorder="1" applyAlignment="1" applyProtection="1">
      <alignment horizontal="left" vertical="center"/>
    </xf>
    <xf numFmtId="0" fontId="36" fillId="0" borderId="3" xfId="0" applyFont="1" applyFill="1" applyBorder="1" applyAlignment="1" applyProtection="1">
      <alignment horizontal="left" vertical="center" shrinkToFit="1"/>
    </xf>
    <xf numFmtId="176" fontId="26" fillId="0" borderId="1" xfId="0" applyNumberFormat="1" applyFont="1" applyFill="1" applyBorder="1" applyAlignment="1" applyProtection="1">
      <alignment vertical="center"/>
    </xf>
    <xf numFmtId="0" fontId="26" fillId="0" borderId="4" xfId="0" applyFont="1" applyFill="1" applyBorder="1" applyAlignment="1" applyProtection="1">
      <alignment horizontal="left" vertical="center" wrapText="1"/>
    </xf>
    <xf numFmtId="0" fontId="2" fillId="0" borderId="53" xfId="1" applyNumberFormat="1" applyFont="1" applyFill="1" applyBorder="1" applyAlignment="1" applyProtection="1">
      <alignment horizontal="center" vertical="center"/>
    </xf>
    <xf numFmtId="0" fontId="26" fillId="0" borderId="54" xfId="0" applyNumberFormat="1" applyFont="1" applyFill="1" applyBorder="1" applyAlignment="1" applyProtection="1">
      <alignment horizontal="center" vertical="center"/>
    </xf>
    <xf numFmtId="0" fontId="26" fillId="0" borderId="93" xfId="0" applyNumberFormat="1" applyFont="1" applyFill="1" applyBorder="1" applyAlignment="1" applyProtection="1">
      <alignment horizontal="center" vertical="center"/>
    </xf>
    <xf numFmtId="0" fontId="26" fillId="0" borderId="103" xfId="0" applyNumberFormat="1" applyFont="1" applyFill="1" applyBorder="1" applyAlignment="1" applyProtection="1">
      <alignment horizontal="center" vertical="center"/>
    </xf>
    <xf numFmtId="0" fontId="26" fillId="0" borderId="10" xfId="0" applyNumberFormat="1" applyFont="1" applyFill="1" applyBorder="1" applyAlignment="1" applyProtection="1">
      <alignment horizontal="center" vertical="center"/>
    </xf>
    <xf numFmtId="0" fontId="26" fillId="0" borderId="11" xfId="0" applyNumberFormat="1" applyFont="1" applyFill="1" applyBorder="1" applyAlignment="1" applyProtection="1">
      <alignment horizontal="center" vertical="center"/>
    </xf>
    <xf numFmtId="181" fontId="47" fillId="0" borderId="10" xfId="0" applyNumberFormat="1" applyFont="1" applyFill="1" applyBorder="1" applyAlignment="1" applyProtection="1">
      <alignment vertical="center"/>
    </xf>
    <xf numFmtId="0" fontId="2" fillId="0" borderId="9" xfId="2" applyFont="1" applyFill="1" applyBorder="1" applyAlignment="1" applyProtection="1">
      <alignment vertical="center"/>
    </xf>
    <xf numFmtId="0" fontId="26" fillId="0" borderId="10" xfId="0" applyFont="1" applyFill="1" applyBorder="1" applyAlignment="1" applyProtection="1">
      <alignment vertical="center"/>
    </xf>
    <xf numFmtId="0" fontId="2" fillId="0" borderId="103" xfId="2" applyFont="1" applyFill="1" applyBorder="1" applyAlignment="1" applyProtection="1">
      <alignment horizontal="center" vertical="center"/>
    </xf>
    <xf numFmtId="0" fontId="2" fillId="0" borderId="104" xfId="2" applyFont="1" applyFill="1" applyBorder="1" applyAlignment="1" applyProtection="1">
      <alignment horizontal="center" vertical="center"/>
    </xf>
    <xf numFmtId="182" fontId="36" fillId="0" borderId="43" xfId="0" applyNumberFormat="1" applyFont="1" applyFill="1" applyBorder="1" applyAlignment="1" applyProtection="1">
      <alignment vertical="center" shrinkToFit="1"/>
    </xf>
    <xf numFmtId="182" fontId="36" fillId="0" borderId="44" xfId="0" applyNumberFormat="1" applyFont="1" applyFill="1" applyBorder="1" applyAlignment="1" applyProtection="1">
      <alignment vertical="center" shrinkToFit="1"/>
    </xf>
    <xf numFmtId="182" fontId="36" fillId="0" borderId="41" xfId="0" applyNumberFormat="1" applyFont="1" applyFill="1" applyBorder="1" applyAlignment="1" applyProtection="1">
      <alignment vertical="center" shrinkToFit="1"/>
    </xf>
    <xf numFmtId="182" fontId="36" fillId="0" borderId="42" xfId="0" applyNumberFormat="1" applyFont="1" applyFill="1" applyBorder="1" applyAlignment="1" applyProtection="1">
      <alignment vertical="center" shrinkToFit="1"/>
    </xf>
    <xf numFmtId="0" fontId="22" fillId="0" borderId="39" xfId="2" applyFont="1" applyFill="1" applyBorder="1" applyAlignment="1" applyProtection="1">
      <alignment horizontal="center" vertical="center" textRotation="255" wrapText="1"/>
    </xf>
    <xf numFmtId="0" fontId="22" fillId="0" borderId="40" xfId="2" applyFont="1" applyFill="1" applyBorder="1" applyAlignment="1" applyProtection="1">
      <alignment horizontal="center" vertical="center" textRotation="255" wrapText="1"/>
    </xf>
    <xf numFmtId="0" fontId="2" fillId="0" borderId="26" xfId="2" applyFont="1" applyFill="1" applyBorder="1" applyAlignment="1" applyProtection="1">
      <alignment vertical="center"/>
    </xf>
    <xf numFmtId="0" fontId="26" fillId="0" borderId="27" xfId="0" applyFont="1" applyFill="1" applyBorder="1" applyAlignment="1" applyProtection="1">
      <alignment vertical="center"/>
    </xf>
    <xf numFmtId="178" fontId="36" fillId="0" borderId="42" xfId="0" applyNumberFormat="1" applyFont="1" applyFill="1" applyBorder="1" applyAlignment="1" applyProtection="1">
      <alignment vertical="center" shrinkToFit="1"/>
    </xf>
    <xf numFmtId="178" fontId="36" fillId="0" borderId="44" xfId="0" applyNumberFormat="1" applyFont="1" applyFill="1" applyBorder="1" applyAlignment="1" applyProtection="1">
      <alignment vertical="center" shrinkToFit="1"/>
    </xf>
    <xf numFmtId="178" fontId="36" fillId="0" borderId="41" xfId="0" applyNumberFormat="1" applyFont="1" applyFill="1" applyBorder="1" applyAlignment="1" applyProtection="1">
      <alignment vertical="center" shrinkToFit="1"/>
    </xf>
    <xf numFmtId="178" fontId="36" fillId="0" borderId="43" xfId="0" applyNumberFormat="1" applyFont="1" applyFill="1" applyBorder="1" applyAlignment="1" applyProtection="1">
      <alignment vertical="center" shrinkToFit="1"/>
    </xf>
    <xf numFmtId="178" fontId="36" fillId="0" borderId="25" xfId="0" applyNumberFormat="1" applyFont="1" applyFill="1" applyBorder="1" applyAlignment="1" applyProtection="1">
      <alignment horizontal="right" vertical="center" shrinkToFit="1"/>
    </xf>
    <xf numFmtId="178" fontId="36" fillId="0" borderId="2" xfId="0" applyNumberFormat="1" applyFont="1" applyFill="1" applyBorder="1" applyAlignment="1" applyProtection="1">
      <alignment horizontal="right" vertical="center" shrinkToFit="1"/>
    </xf>
    <xf numFmtId="178" fontId="2" fillId="0" borderId="0" xfId="2" applyNumberFormat="1" applyFont="1" applyFill="1" applyAlignment="1" applyProtection="1">
      <alignment vertical="center" shrinkToFit="1"/>
    </xf>
    <xf numFmtId="178" fontId="0" fillId="0" borderId="0" xfId="0" applyNumberFormat="1" applyFill="1" applyAlignment="1" applyProtection="1">
      <alignment vertical="center" shrinkToFit="1"/>
    </xf>
    <xf numFmtId="0" fontId="26" fillId="0" borderId="4" xfId="0" applyFont="1" applyFill="1" applyBorder="1" applyAlignment="1" applyProtection="1">
      <alignment horizontal="left" vertical="center" shrinkToFit="1"/>
    </xf>
    <xf numFmtId="183" fontId="36" fillId="0" borderId="31" xfId="0" applyNumberFormat="1" applyFont="1" applyFill="1" applyBorder="1" applyAlignment="1" applyProtection="1">
      <alignment vertical="center"/>
    </xf>
    <xf numFmtId="183" fontId="36" fillId="0" borderId="16" xfId="0" applyNumberFormat="1" applyFont="1" applyFill="1" applyBorder="1" applyAlignment="1" applyProtection="1">
      <alignment vertical="center"/>
    </xf>
    <xf numFmtId="183" fontId="36" fillId="0" borderId="75" xfId="0" applyNumberFormat="1" applyFont="1" applyFill="1" applyBorder="1" applyAlignment="1" applyProtection="1">
      <alignment vertical="center"/>
    </xf>
    <xf numFmtId="183" fontId="36" fillId="0" borderId="38" xfId="0" applyNumberFormat="1" applyFont="1" applyFill="1" applyBorder="1" applyAlignment="1" applyProtection="1">
      <alignment vertical="center"/>
    </xf>
    <xf numFmtId="183" fontId="36" fillId="0" borderId="17" xfId="0" applyNumberFormat="1" applyFont="1" applyFill="1" applyBorder="1" applyAlignment="1" applyProtection="1">
      <alignment vertical="center"/>
    </xf>
    <xf numFmtId="183" fontId="36" fillId="0" borderId="30" xfId="0" applyNumberFormat="1" applyFont="1" applyFill="1" applyBorder="1" applyAlignment="1" applyProtection="1">
      <alignment vertical="center"/>
    </xf>
    <xf numFmtId="183" fontId="36" fillId="0" borderId="74" xfId="0" applyNumberFormat="1" applyFont="1" applyFill="1" applyBorder="1" applyAlignment="1" applyProtection="1">
      <alignment vertical="center"/>
    </xf>
    <xf numFmtId="183" fontId="36" fillId="0" borderId="81" xfId="0" applyNumberFormat="1" applyFont="1" applyFill="1" applyBorder="1" applyAlignment="1" applyProtection="1">
      <alignment vertical="center"/>
    </xf>
    <xf numFmtId="183" fontId="36" fillId="0" borderId="83" xfId="0" applyNumberFormat="1" applyFont="1" applyFill="1" applyBorder="1" applyAlignment="1" applyProtection="1">
      <alignment vertical="center"/>
    </xf>
    <xf numFmtId="183" fontId="36" fillId="0" borderId="36" xfId="0" applyNumberFormat="1" applyFont="1" applyFill="1" applyBorder="1" applyAlignment="1" applyProtection="1">
      <alignment vertical="center"/>
    </xf>
    <xf numFmtId="183" fontId="36" fillId="0" borderId="84" xfId="0" applyNumberFormat="1" applyFont="1" applyFill="1" applyBorder="1" applyAlignment="1" applyProtection="1">
      <alignment vertical="center"/>
    </xf>
    <xf numFmtId="183" fontId="36" fillId="0" borderId="46" xfId="0" applyNumberFormat="1" applyFont="1" applyFill="1" applyBorder="1" applyAlignment="1" applyProtection="1">
      <alignment vertical="center"/>
    </xf>
    <xf numFmtId="183" fontId="36" fillId="0" borderId="80" xfId="0" applyNumberFormat="1" applyFont="1" applyFill="1" applyBorder="1" applyAlignment="1" applyProtection="1">
      <alignment vertical="center"/>
    </xf>
    <xf numFmtId="183" fontId="36" fillId="0" borderId="35" xfId="0" applyNumberFormat="1" applyFont="1" applyFill="1" applyBorder="1" applyAlignment="1" applyProtection="1">
      <alignment vertical="center"/>
    </xf>
    <xf numFmtId="183" fontId="36" fillId="0" borderId="32" xfId="0" applyNumberFormat="1" applyFont="1" applyFill="1" applyBorder="1" applyAlignment="1" applyProtection="1">
      <alignment vertical="center"/>
    </xf>
    <xf numFmtId="183" fontId="36" fillId="0" borderId="76" xfId="0" applyNumberFormat="1" applyFont="1" applyFill="1" applyBorder="1" applyAlignment="1" applyProtection="1">
      <alignment vertical="center"/>
    </xf>
    <xf numFmtId="180" fontId="2" fillId="0" borderId="92" xfId="2" applyNumberFormat="1" applyFont="1" applyFill="1" applyBorder="1" applyAlignment="1" applyProtection="1">
      <alignment horizontal="right" vertical="center"/>
    </xf>
    <xf numFmtId="0" fontId="36" fillId="0" borderId="73" xfId="0" applyFont="1" applyFill="1" applyBorder="1" applyAlignment="1" applyProtection="1">
      <alignment vertical="center"/>
    </xf>
    <xf numFmtId="183" fontId="36" fillId="0" borderId="78" xfId="0" applyNumberFormat="1" applyFont="1" applyFill="1" applyBorder="1" applyAlignment="1" applyProtection="1">
      <alignment vertical="center"/>
    </xf>
    <xf numFmtId="0" fontId="36" fillId="0" borderId="20" xfId="0" applyFont="1" applyFill="1" applyBorder="1" applyAlignment="1" applyProtection="1">
      <alignment vertical="center"/>
    </xf>
    <xf numFmtId="183" fontId="36" fillId="0" borderId="18" xfId="0" applyNumberFormat="1" applyFont="1" applyFill="1" applyBorder="1" applyAlignment="1" applyProtection="1">
      <alignment vertical="center"/>
    </xf>
    <xf numFmtId="0" fontId="36" fillId="0" borderId="77" xfId="0" applyFont="1" applyFill="1" applyBorder="1" applyAlignment="1" applyProtection="1">
      <alignment vertical="center"/>
    </xf>
    <xf numFmtId="0" fontId="26" fillId="0" borderId="5" xfId="0" applyFont="1" applyFill="1" applyBorder="1" applyAlignment="1" applyProtection="1">
      <alignment vertical="center"/>
    </xf>
    <xf numFmtId="183" fontId="36" fillId="0" borderId="80" xfId="0" applyNumberFormat="1" applyFont="1" applyFill="1" applyBorder="1" applyAlignment="1" applyProtection="1">
      <alignment vertical="center" shrinkToFit="1"/>
    </xf>
    <xf numFmtId="183" fontId="36" fillId="0" borderId="84" xfId="0" applyNumberFormat="1" applyFont="1" applyFill="1" applyBorder="1" applyAlignment="1" applyProtection="1">
      <alignment vertical="center" shrinkToFit="1"/>
    </xf>
    <xf numFmtId="0" fontId="36" fillId="0" borderId="18" xfId="0" applyFont="1" applyFill="1" applyBorder="1" applyAlignment="1" applyProtection="1">
      <alignment horizontal="right" vertical="center"/>
    </xf>
    <xf numFmtId="183" fontId="36" fillId="0" borderId="82" xfId="0" applyNumberFormat="1" applyFont="1" applyFill="1" applyBorder="1" applyAlignment="1" applyProtection="1">
      <alignment vertical="center"/>
    </xf>
    <xf numFmtId="183" fontId="36" fillId="0" borderId="37" xfId="0" applyNumberFormat="1" applyFont="1" applyFill="1" applyBorder="1" applyAlignment="1" applyProtection="1">
      <alignment vertical="center"/>
    </xf>
    <xf numFmtId="0" fontId="26" fillId="0" borderId="26" xfId="0" applyFont="1" applyFill="1" applyBorder="1" applyAlignment="1" applyProtection="1">
      <alignment horizontal="left" vertical="center" shrinkToFit="1"/>
    </xf>
    <xf numFmtId="180" fontId="46" fillId="0" borderId="136" xfId="2" applyNumberFormat="1" applyFont="1" applyFill="1" applyBorder="1" applyAlignment="1" applyProtection="1">
      <alignment horizontal="right" vertical="center"/>
    </xf>
    <xf numFmtId="0" fontId="47" fillId="0" borderId="131" xfId="0" applyFont="1" applyFill="1" applyBorder="1" applyAlignment="1" applyProtection="1">
      <alignment vertical="center"/>
    </xf>
    <xf numFmtId="0" fontId="26" fillId="0" borderId="7" xfId="0" applyFont="1" applyFill="1" applyBorder="1" applyAlignment="1" applyProtection="1">
      <alignment horizontal="left" vertical="center" shrinkToFit="1"/>
    </xf>
    <xf numFmtId="0" fontId="36" fillId="0" borderId="0" xfId="0" applyFont="1" applyFill="1" applyBorder="1" applyAlignment="1" applyProtection="1">
      <alignment vertical="center" shrinkToFit="1"/>
    </xf>
    <xf numFmtId="0" fontId="2" fillId="0" borderId="97" xfId="2" applyFont="1" applyFill="1" applyBorder="1" applyAlignment="1" applyProtection="1">
      <alignment horizontal="right" vertical="center"/>
    </xf>
    <xf numFmtId="0" fontId="36" fillId="0" borderId="98" xfId="0" applyFont="1" applyFill="1" applyBorder="1" applyAlignment="1" applyProtection="1">
      <alignment vertical="center"/>
    </xf>
    <xf numFmtId="0" fontId="36" fillId="0" borderId="39" xfId="0" applyFont="1" applyFill="1" applyBorder="1" applyAlignment="1" applyProtection="1">
      <alignment horizontal="left" vertical="center" wrapText="1"/>
    </xf>
    <xf numFmtId="0" fontId="36" fillId="0" borderId="40" xfId="0" applyFont="1" applyFill="1" applyBorder="1" applyAlignment="1" applyProtection="1">
      <alignment horizontal="left" vertical="center" wrapText="1"/>
    </xf>
    <xf numFmtId="183" fontId="26" fillId="0" borderId="25" xfId="2" applyNumberFormat="1" applyFont="1" applyFill="1" applyBorder="1" applyAlignment="1" applyProtection="1">
      <alignment horizontal="right" vertical="center" shrinkToFit="1"/>
    </xf>
    <xf numFmtId="183" fontId="26" fillId="0" borderId="22" xfId="2" applyNumberFormat="1" applyFont="1" applyFill="1" applyBorder="1" applyAlignment="1" applyProtection="1">
      <alignment horizontal="right" vertical="center" shrinkToFit="1"/>
    </xf>
    <xf numFmtId="183" fontId="26" fillId="0" borderId="21" xfId="2" applyNumberFormat="1" applyFont="1" applyFill="1" applyBorder="1" applyAlignment="1" applyProtection="1">
      <alignment horizontal="right" vertical="center" shrinkToFit="1"/>
    </xf>
    <xf numFmtId="183" fontId="26" fillId="0" borderId="24" xfId="2" applyNumberFormat="1" applyFont="1" applyFill="1" applyBorder="1" applyAlignment="1" applyProtection="1">
      <alignment horizontal="right" vertical="center" shrinkToFit="1"/>
    </xf>
    <xf numFmtId="183" fontId="26" fillId="0" borderId="23" xfId="2" applyNumberFormat="1" applyFont="1" applyFill="1" applyBorder="1" applyAlignment="1" applyProtection="1">
      <alignment horizontal="right" vertical="center" shrinkToFit="1"/>
    </xf>
    <xf numFmtId="183" fontId="26" fillId="0" borderId="83" xfId="2" applyNumberFormat="1" applyFont="1" applyFill="1" applyBorder="1" applyAlignment="1" applyProtection="1">
      <alignment horizontal="right" vertical="center" shrinkToFit="1"/>
    </xf>
    <xf numFmtId="183" fontId="26" fillId="0" borderId="36" xfId="2" applyNumberFormat="1" applyFont="1" applyFill="1" applyBorder="1" applyAlignment="1" applyProtection="1">
      <alignment horizontal="right" vertical="center" shrinkToFit="1"/>
    </xf>
    <xf numFmtId="183" fontId="26" fillId="0" borderId="35" xfId="2" applyNumberFormat="1" applyFont="1" applyFill="1" applyBorder="1" applyAlignment="1" applyProtection="1">
      <alignment horizontal="right" vertical="center" shrinkToFit="1"/>
    </xf>
    <xf numFmtId="183" fontId="26" fillId="0" borderId="46" xfId="2" applyNumberFormat="1" applyFont="1" applyFill="1" applyBorder="1" applyAlignment="1" applyProtection="1">
      <alignment horizontal="right" vertical="center" shrinkToFit="1"/>
    </xf>
    <xf numFmtId="183" fontId="26" fillId="0" borderId="37" xfId="2" applyNumberFormat="1" applyFont="1" applyFill="1" applyBorder="1" applyAlignment="1" applyProtection="1">
      <alignment horizontal="right" vertical="center" shrinkToFit="1"/>
    </xf>
    <xf numFmtId="183" fontId="26" fillId="0" borderId="18" xfId="2" applyNumberFormat="1" applyFont="1" applyFill="1" applyBorder="1" applyAlignment="1" applyProtection="1">
      <alignment horizontal="right" vertical="center" shrinkToFit="1"/>
    </xf>
    <xf numFmtId="0" fontId="36" fillId="0" borderId="77" xfId="0" applyFont="1" applyFill="1" applyBorder="1" applyAlignment="1" applyProtection="1">
      <alignment horizontal="right" vertical="center" shrinkToFit="1"/>
    </xf>
    <xf numFmtId="183" fontId="26" fillId="0" borderId="78" xfId="2" applyNumberFormat="1" applyFont="1" applyFill="1" applyBorder="1" applyAlignment="1" applyProtection="1">
      <alignment horizontal="right" vertical="center" shrinkToFit="1"/>
    </xf>
    <xf numFmtId="0" fontId="37" fillId="0" borderId="4" xfId="0" applyFont="1" applyBorder="1" applyAlignment="1">
      <alignment horizontal="left" vertical="center" wrapText="1"/>
    </xf>
    <xf numFmtId="0" fontId="37" fillId="0" borderId="5" xfId="0" applyFont="1" applyBorder="1" applyAlignment="1">
      <alignment vertical="center" wrapText="1"/>
    </xf>
    <xf numFmtId="0" fontId="36" fillId="0" borderId="1" xfId="0" applyFont="1" applyBorder="1" applyAlignment="1" applyProtection="1">
      <alignment horizontal="left" vertical="center" shrinkToFit="1"/>
    </xf>
    <xf numFmtId="178" fontId="36" fillId="0" borderId="25" xfId="0" applyNumberFormat="1" applyFont="1" applyBorder="1" applyAlignment="1" applyProtection="1">
      <alignment horizontal="right" vertical="center" shrinkToFit="1"/>
    </xf>
    <xf numFmtId="178" fontId="36" fillId="0" borderId="2" xfId="0" applyNumberFormat="1" applyFont="1" applyBorder="1" applyAlignment="1" applyProtection="1">
      <alignment horizontal="right" vertical="center" shrinkToFit="1"/>
    </xf>
    <xf numFmtId="0" fontId="0" fillId="0" borderId="3" xfId="0" applyBorder="1" applyAlignment="1">
      <alignment horizontal="center" vertical="center"/>
    </xf>
    <xf numFmtId="183" fontId="36" fillId="4" borderId="12" xfId="0" applyNumberFormat="1" applyFont="1" applyFill="1" applyBorder="1" applyAlignment="1" applyProtection="1">
      <alignment horizontal="center" vertical="center" shrinkToFit="1"/>
      <protection locked="0"/>
    </xf>
    <xf numFmtId="183" fontId="36" fillId="4" borderId="13" xfId="0" applyNumberFormat="1" applyFont="1" applyFill="1" applyBorder="1" applyAlignment="1" applyProtection="1">
      <alignment horizontal="center" vertical="center" shrinkToFit="1"/>
      <protection locked="0"/>
    </xf>
    <xf numFmtId="183" fontId="36" fillId="4" borderId="14" xfId="0" applyNumberFormat="1" applyFont="1" applyFill="1" applyBorder="1" applyAlignment="1" applyProtection="1">
      <alignment horizontal="center" vertical="center" shrinkToFit="1"/>
      <protection locked="0"/>
    </xf>
    <xf numFmtId="0" fontId="2" fillId="0" borderId="3" xfId="2" applyFont="1" applyBorder="1" applyAlignment="1" applyProtection="1">
      <alignment horizontal="center" vertical="center" shrinkToFit="1"/>
    </xf>
    <xf numFmtId="0" fontId="2" fillId="0" borderId="1" xfId="2" applyFont="1" applyBorder="1" applyAlignment="1" applyProtection="1">
      <alignment horizontal="center" vertical="center" shrinkToFit="1"/>
    </xf>
    <xf numFmtId="0" fontId="2" fillId="0" borderId="2" xfId="2" applyFont="1" applyBorder="1" applyAlignment="1" applyProtection="1">
      <alignment horizontal="center" vertical="center" shrinkToFit="1"/>
    </xf>
    <xf numFmtId="183" fontId="2" fillId="4" borderId="91" xfId="2" applyNumberFormat="1" applyFont="1" applyFill="1" applyBorder="1" applyAlignment="1" applyProtection="1">
      <alignment horizontal="right" vertical="center" shrinkToFit="1"/>
      <protection locked="0"/>
    </xf>
    <xf numFmtId="183" fontId="2" fillId="4" borderId="118" xfId="2" applyNumberFormat="1" applyFont="1" applyFill="1" applyBorder="1" applyAlignment="1" applyProtection="1">
      <alignment horizontal="right" vertical="center" shrinkToFit="1"/>
      <protection locked="0"/>
    </xf>
    <xf numFmtId="183" fontId="2" fillId="4" borderId="119" xfId="2" applyNumberFormat="1" applyFont="1" applyFill="1" applyBorder="1" applyAlignment="1" applyProtection="1">
      <alignment horizontal="right" vertical="center" shrinkToFit="1"/>
      <protection locked="0"/>
    </xf>
    <xf numFmtId="183" fontId="2" fillId="4" borderId="90" xfId="2" applyNumberFormat="1" applyFont="1" applyFill="1" applyBorder="1" applyAlignment="1" applyProtection="1">
      <alignment horizontal="right" vertical="center" shrinkToFit="1"/>
      <protection locked="0"/>
    </xf>
    <xf numFmtId="183" fontId="2" fillId="4" borderId="117" xfId="2" applyNumberFormat="1" applyFont="1" applyFill="1" applyBorder="1" applyAlignment="1" applyProtection="1">
      <alignment horizontal="center" vertical="center"/>
      <protection locked="0"/>
    </xf>
    <xf numFmtId="183" fontId="2" fillId="4" borderId="107" xfId="2" applyNumberFormat="1" applyFont="1" applyFill="1" applyBorder="1" applyAlignment="1" applyProtection="1">
      <alignment horizontal="center" vertical="center"/>
      <protection locked="0"/>
    </xf>
    <xf numFmtId="183" fontId="2" fillId="0" borderId="156" xfId="2" applyNumberFormat="1" applyFont="1" applyFill="1" applyBorder="1" applyAlignment="1" applyProtection="1">
      <alignment horizontal="center" vertical="center" shrinkToFit="1"/>
    </xf>
    <xf numFmtId="183" fontId="36" fillId="0" borderId="156" xfId="0" applyNumberFormat="1" applyFont="1" applyFill="1" applyBorder="1" applyAlignment="1">
      <alignment horizontal="center" vertical="center" shrinkToFit="1"/>
    </xf>
    <xf numFmtId="183" fontId="36" fillId="4" borderId="58" xfId="0" applyNumberFormat="1" applyFont="1" applyFill="1" applyBorder="1" applyAlignment="1" applyProtection="1">
      <alignment horizontal="center" vertical="center" shrinkToFit="1"/>
      <protection locked="0"/>
    </xf>
    <xf numFmtId="183" fontId="36" fillId="4" borderId="59" xfId="0" applyNumberFormat="1" applyFont="1" applyFill="1" applyBorder="1" applyAlignment="1" applyProtection="1">
      <alignment horizontal="center" vertical="center" shrinkToFit="1"/>
      <protection locked="0"/>
    </xf>
    <xf numFmtId="183" fontId="36" fillId="4" borderId="60" xfId="0" applyNumberFormat="1" applyFont="1" applyFill="1" applyBorder="1" applyAlignment="1" applyProtection="1">
      <alignment horizontal="center" vertical="center" shrinkToFit="1"/>
      <protection locked="0"/>
    </xf>
    <xf numFmtId="183" fontId="2" fillId="0" borderId="88" xfId="2" applyNumberFormat="1" applyFont="1" applyFill="1" applyBorder="1" applyAlignment="1" applyProtection="1">
      <alignment horizontal="right" vertical="center" shrinkToFit="1"/>
    </xf>
    <xf numFmtId="183" fontId="2" fillId="0" borderId="146" xfId="2" applyNumberFormat="1" applyFont="1" applyFill="1" applyBorder="1" applyAlignment="1" applyProtection="1">
      <alignment horizontal="right" vertical="center" shrinkToFit="1"/>
    </xf>
    <xf numFmtId="183" fontId="2" fillId="0" borderId="147" xfId="2" applyNumberFormat="1" applyFont="1" applyFill="1" applyBorder="1" applyAlignment="1" applyProtection="1">
      <alignment horizontal="right" vertical="center" shrinkToFit="1"/>
    </xf>
    <xf numFmtId="183" fontId="2" fillId="0" borderId="89" xfId="2" applyNumberFormat="1" applyFont="1" applyFill="1" applyBorder="1" applyAlignment="1" applyProtection="1">
      <alignment horizontal="right" vertical="center" shrinkToFit="1"/>
    </xf>
    <xf numFmtId="183" fontId="2" fillId="4" borderId="13" xfId="2" applyNumberFormat="1" applyFont="1" applyFill="1" applyBorder="1" applyAlignment="1" applyProtection="1">
      <alignment horizontal="right" vertical="center" shrinkToFit="1"/>
      <protection locked="0"/>
    </xf>
    <xf numFmtId="183" fontId="2" fillId="0" borderId="47" xfId="2" applyNumberFormat="1" applyFont="1" applyFill="1" applyBorder="1" applyAlignment="1" applyProtection="1">
      <alignment horizontal="right" vertical="center" shrinkToFit="1"/>
    </xf>
    <xf numFmtId="0" fontId="5" fillId="0" borderId="5" xfId="2" applyFont="1" applyBorder="1" applyAlignment="1" applyProtection="1">
      <alignment horizontal="center" vertical="center" textRotation="255" wrapText="1"/>
    </xf>
    <xf numFmtId="0" fontId="5" fillId="0" borderId="10" xfId="2" applyFont="1" applyBorder="1" applyAlignment="1" applyProtection="1">
      <alignment horizontal="center" vertical="center" textRotation="255" wrapText="1"/>
    </xf>
    <xf numFmtId="0" fontId="2" fillId="4" borderId="148" xfId="2" applyFont="1" applyFill="1" applyBorder="1" applyAlignment="1" applyProtection="1">
      <alignment horizontal="center" vertical="center"/>
      <protection locked="0"/>
    </xf>
    <xf numFmtId="0" fontId="36" fillId="0" borderId="27" xfId="0" applyFont="1" applyBorder="1" applyAlignment="1">
      <alignment vertical="center"/>
    </xf>
    <xf numFmtId="0" fontId="14" fillId="0" borderId="2" xfId="2" applyFont="1" applyBorder="1" applyAlignment="1" applyProtection="1">
      <alignment horizontal="center" vertical="center" textRotation="255"/>
    </xf>
    <xf numFmtId="183" fontId="2" fillId="4" borderId="115" xfId="2" applyNumberFormat="1" applyFont="1" applyFill="1" applyBorder="1" applyAlignment="1" applyProtection="1">
      <alignment horizontal="center" vertical="center"/>
      <protection locked="0"/>
    </xf>
    <xf numFmtId="183" fontId="2" fillId="4" borderId="114" xfId="2" applyNumberFormat="1" applyFont="1" applyFill="1" applyBorder="1" applyAlignment="1" applyProtection="1">
      <alignment horizontal="center" vertical="center"/>
      <protection locked="0"/>
    </xf>
    <xf numFmtId="183" fontId="36" fillId="4" borderId="134" xfId="0" applyNumberFormat="1" applyFont="1" applyFill="1" applyBorder="1" applyAlignment="1" applyProtection="1">
      <alignment horizontal="center" vertical="center" shrinkToFit="1"/>
      <protection locked="0"/>
    </xf>
    <xf numFmtId="183" fontId="36" fillId="4" borderId="135" xfId="0" applyNumberFormat="1" applyFont="1" applyFill="1" applyBorder="1" applyAlignment="1" applyProtection="1">
      <alignment horizontal="center" vertical="center" shrinkToFit="1"/>
      <protection locked="0"/>
    </xf>
    <xf numFmtId="183" fontId="2" fillId="0" borderId="9" xfId="2" applyNumberFormat="1" applyFont="1" applyFill="1" applyBorder="1" applyAlignment="1" applyProtection="1">
      <alignment horizontal="right" vertical="center" shrinkToFit="1"/>
    </xf>
    <xf numFmtId="183" fontId="2" fillId="0" borderId="16" xfId="2" applyNumberFormat="1" applyFont="1" applyFill="1" applyBorder="1" applyAlignment="1" applyProtection="1">
      <alignment horizontal="right" vertical="center" shrinkToFit="1"/>
    </xf>
    <xf numFmtId="183" fontId="2" fillId="0" borderId="17" xfId="2" applyNumberFormat="1" applyFont="1" applyFill="1" applyBorder="1" applyAlignment="1" applyProtection="1">
      <alignment horizontal="right" vertical="center" shrinkToFit="1"/>
    </xf>
    <xf numFmtId="183" fontId="2" fillId="0" borderId="11" xfId="2" applyNumberFormat="1" applyFont="1" applyFill="1" applyBorder="1" applyAlignment="1" applyProtection="1">
      <alignment horizontal="right" vertical="center" shrinkToFit="1"/>
    </xf>
    <xf numFmtId="183" fontId="2" fillId="0" borderId="5" xfId="1" applyNumberFormat="1" applyFont="1" applyFill="1" applyBorder="1" applyAlignment="1" applyProtection="1">
      <alignment vertical="center" shrinkToFit="1"/>
    </xf>
    <xf numFmtId="183" fontId="36" fillId="0" borderId="61" xfId="0" applyNumberFormat="1" applyFont="1" applyBorder="1" applyAlignment="1">
      <alignment vertical="center" shrinkToFit="1"/>
    </xf>
    <xf numFmtId="183" fontId="36" fillId="0" borderId="10" xfId="0" applyNumberFormat="1" applyFont="1" applyBorder="1" applyAlignment="1">
      <alignment vertical="center" shrinkToFit="1"/>
    </xf>
    <xf numFmtId="183" fontId="36" fillId="0" borderId="16" xfId="0" applyNumberFormat="1" applyFont="1" applyBorder="1" applyAlignment="1">
      <alignment vertical="center" shrinkToFit="1"/>
    </xf>
    <xf numFmtId="183" fontId="2" fillId="0" borderId="38" xfId="1" applyNumberFormat="1" applyFont="1" applyFill="1" applyBorder="1" applyAlignment="1" applyProtection="1">
      <alignment vertical="center" shrinkToFit="1"/>
    </xf>
    <xf numFmtId="183" fontId="36" fillId="0" borderId="6" xfId="0" applyNumberFormat="1" applyFont="1" applyBorder="1" applyAlignment="1">
      <alignment vertical="center" shrinkToFit="1"/>
    </xf>
    <xf numFmtId="183" fontId="36" fillId="0" borderId="17" xfId="0" applyNumberFormat="1" applyFont="1" applyBorder="1" applyAlignment="1">
      <alignment vertical="center" shrinkToFit="1"/>
    </xf>
    <xf numFmtId="183" fontId="36" fillId="0" borderId="11" xfId="0" applyNumberFormat="1" applyFont="1" applyBorder="1" applyAlignment="1">
      <alignment vertical="center" shrinkToFit="1"/>
    </xf>
    <xf numFmtId="183" fontId="2" fillId="0" borderId="4" xfId="1" applyNumberFormat="1" applyFont="1" applyFill="1" applyBorder="1" applyAlignment="1" applyProtection="1">
      <alignment vertical="center" shrinkToFit="1"/>
    </xf>
    <xf numFmtId="183" fontId="36" fillId="0" borderId="9" xfId="0" applyNumberFormat="1" applyFont="1" applyBorder="1" applyAlignment="1">
      <alignment vertical="center" shrinkToFit="1"/>
    </xf>
    <xf numFmtId="178" fontId="2" fillId="0" borderId="25" xfId="1" applyNumberFormat="1" applyFont="1" applyFill="1" applyBorder="1" applyAlignment="1" applyProtection="1">
      <alignment horizontal="right" vertical="center" shrinkToFit="1"/>
    </xf>
    <xf numFmtId="183" fontId="26" fillId="0" borderId="18" xfId="0" applyNumberFormat="1" applyFont="1" applyBorder="1" applyAlignment="1">
      <alignment vertical="center" shrinkToFit="1"/>
    </xf>
    <xf numFmtId="183" fontId="36" fillId="0" borderId="77" xfId="0" applyNumberFormat="1" applyFont="1" applyBorder="1" applyAlignment="1">
      <alignment vertical="center" shrinkToFit="1"/>
    </xf>
    <xf numFmtId="0" fontId="26" fillId="0" borderId="1" xfId="0" applyFont="1" applyBorder="1" applyAlignment="1" applyProtection="1">
      <alignment horizontal="left" vertical="center"/>
    </xf>
    <xf numFmtId="183" fontId="26" fillId="0" borderId="78" xfId="0" applyNumberFormat="1" applyFont="1" applyBorder="1" applyAlignment="1">
      <alignment vertical="center" shrinkToFit="1"/>
    </xf>
    <xf numFmtId="183" fontId="36" fillId="0" borderId="20" xfId="0" applyNumberFormat="1" applyFont="1" applyBorder="1" applyAlignment="1">
      <alignment vertical="center" shrinkToFit="1"/>
    </xf>
    <xf numFmtId="0" fontId="14" fillId="0" borderId="4" xfId="2" applyFont="1" applyBorder="1" applyAlignment="1" applyProtection="1">
      <alignment horizontal="left" vertical="center" wrapText="1"/>
    </xf>
    <xf numFmtId="0" fontId="34" fillId="0" borderId="5" xfId="0" applyFont="1" applyBorder="1" applyAlignment="1">
      <alignment horizontal="left" vertical="center"/>
    </xf>
    <xf numFmtId="0" fontId="2" fillId="4" borderId="157" xfId="2" applyFont="1" applyFill="1" applyBorder="1" applyAlignment="1" applyProtection="1">
      <alignment horizontal="center" vertical="center"/>
      <protection locked="0"/>
    </xf>
    <xf numFmtId="0" fontId="2" fillId="4" borderId="138" xfId="2" applyFont="1" applyFill="1" applyBorder="1" applyAlignment="1" applyProtection="1">
      <alignment horizontal="center" vertical="center"/>
      <protection locked="0"/>
    </xf>
    <xf numFmtId="183" fontId="26" fillId="0" borderId="31" xfId="0" applyNumberFormat="1" applyFont="1" applyFill="1" applyBorder="1" applyAlignment="1">
      <alignment vertical="center" shrinkToFit="1"/>
    </xf>
    <xf numFmtId="183" fontId="26" fillId="0" borderId="83" xfId="0" applyNumberFormat="1" applyFont="1" applyFill="1" applyBorder="1" applyAlignment="1">
      <alignment vertical="center" shrinkToFit="1"/>
    </xf>
    <xf numFmtId="183" fontId="26" fillId="0" borderId="36" xfId="0" applyNumberFormat="1" applyFont="1" applyFill="1" applyBorder="1" applyAlignment="1">
      <alignment vertical="center" shrinkToFit="1"/>
    </xf>
    <xf numFmtId="183" fontId="26" fillId="0" borderId="33" xfId="0" applyNumberFormat="1" applyFont="1" applyBorder="1" applyAlignment="1">
      <alignment vertical="center" shrinkToFit="1"/>
    </xf>
    <xf numFmtId="183" fontId="26" fillId="0" borderId="37" xfId="0" applyNumberFormat="1" applyFont="1" applyBorder="1" applyAlignment="1">
      <alignment vertical="center" shrinkToFit="1"/>
    </xf>
    <xf numFmtId="183" fontId="26" fillId="0" borderId="29" xfId="0" applyNumberFormat="1" applyFont="1" applyBorder="1" applyAlignment="1">
      <alignment vertical="center" shrinkToFit="1"/>
    </xf>
    <xf numFmtId="183" fontId="26" fillId="0" borderId="30" xfId="0" applyNumberFormat="1" applyFont="1" applyBorder="1" applyAlignment="1">
      <alignment vertical="center" shrinkToFit="1"/>
    </xf>
    <xf numFmtId="183" fontId="26" fillId="0" borderId="35" xfId="0" applyNumberFormat="1" applyFont="1" applyBorder="1" applyAlignment="1">
      <alignment vertical="center" shrinkToFit="1"/>
    </xf>
    <xf numFmtId="182" fontId="0" fillId="0" borderId="0" xfId="0" applyNumberFormat="1" applyAlignment="1">
      <alignment vertical="center"/>
    </xf>
    <xf numFmtId="183" fontId="26" fillId="0" borderId="32" xfId="0" applyNumberFormat="1" applyFont="1" applyBorder="1" applyAlignment="1">
      <alignment vertical="center" shrinkToFit="1"/>
    </xf>
    <xf numFmtId="183" fontId="26" fillId="0" borderId="36" xfId="0" applyNumberFormat="1" applyFont="1" applyBorder="1" applyAlignment="1">
      <alignment vertical="center" shrinkToFit="1"/>
    </xf>
    <xf numFmtId="183" fontId="26" fillId="0" borderId="81" xfId="0" applyNumberFormat="1" applyFont="1" applyBorder="1" applyAlignment="1">
      <alignment horizontal="right" vertical="center" shrinkToFit="1"/>
    </xf>
    <xf numFmtId="183" fontId="26" fillId="0" borderId="84" xfId="0" applyNumberFormat="1" applyFont="1" applyBorder="1" applyAlignment="1">
      <alignment horizontal="right" vertical="center" shrinkToFit="1"/>
    </xf>
    <xf numFmtId="183" fontId="26" fillId="0" borderId="82" xfId="0" applyNumberFormat="1" applyFont="1" applyBorder="1" applyAlignment="1">
      <alignment horizontal="right" vertical="center" shrinkToFit="1"/>
    </xf>
    <xf numFmtId="0" fontId="36" fillId="0" borderId="39" xfId="0" applyFont="1" applyBorder="1" applyAlignment="1">
      <alignment vertical="center" textRotation="255" wrapText="1"/>
    </xf>
    <xf numFmtId="0" fontId="36" fillId="0" borderId="40" xfId="0" applyFont="1" applyBorder="1" applyAlignment="1">
      <alignment vertical="center" textRotation="255" wrapText="1"/>
    </xf>
    <xf numFmtId="0" fontId="26" fillId="0" borderId="20" xfId="0" applyFont="1" applyBorder="1" applyAlignment="1">
      <alignment horizontal="right" vertical="center"/>
    </xf>
    <xf numFmtId="183" fontId="26" fillId="0" borderId="18" xfId="0" applyNumberFormat="1" applyFont="1" applyFill="1" applyBorder="1" applyAlignment="1">
      <alignment vertical="center" shrinkToFit="1"/>
    </xf>
    <xf numFmtId="0" fontId="26" fillId="0" borderId="1" xfId="2" applyFont="1" applyBorder="1" applyAlignment="1" applyProtection="1">
      <alignment horizontal="center" vertical="center" shrinkToFit="1"/>
    </xf>
    <xf numFmtId="0" fontId="26" fillId="0" borderId="3" xfId="2" applyFont="1" applyBorder="1" applyAlignment="1" applyProtection="1">
      <alignment horizontal="center" vertical="center" shrinkToFit="1"/>
    </xf>
    <xf numFmtId="0" fontId="26" fillId="0" borderId="2" xfId="2" applyFont="1" applyBorder="1" applyAlignment="1" applyProtection="1">
      <alignment horizontal="center" vertical="center" shrinkToFit="1"/>
    </xf>
    <xf numFmtId="183" fontId="26" fillId="0" borderId="64" xfId="2" applyNumberFormat="1" applyFont="1" applyBorder="1" applyAlignment="1" applyProtection="1">
      <alignment horizontal="right" vertical="center"/>
    </xf>
    <xf numFmtId="183" fontId="26" fillId="0" borderId="65" xfId="2" applyNumberFormat="1" applyFont="1" applyBorder="1" applyAlignment="1" applyProtection="1">
      <alignment horizontal="right" vertical="center"/>
    </xf>
    <xf numFmtId="0" fontId="32" fillId="0" borderId="39" xfId="0" applyFont="1" applyBorder="1" applyAlignment="1">
      <alignment vertical="center" wrapText="1"/>
    </xf>
    <xf numFmtId="0" fontId="32" fillId="0" borderId="40" xfId="0" applyFont="1" applyBorder="1" applyAlignment="1">
      <alignment vertical="center" wrapText="1"/>
    </xf>
    <xf numFmtId="0" fontId="34" fillId="0" borderId="1" xfId="0" applyFont="1" applyBorder="1" applyAlignment="1">
      <alignment vertical="center" wrapText="1"/>
    </xf>
    <xf numFmtId="0" fontId="34" fillId="0" borderId="2" xfId="0" applyFont="1" applyBorder="1" applyAlignment="1">
      <alignment vertical="center" wrapText="1"/>
    </xf>
    <xf numFmtId="183" fontId="26" fillId="0" borderId="63" xfId="2" applyNumberFormat="1" applyFont="1" applyBorder="1" applyAlignment="1" applyProtection="1">
      <alignment horizontal="right" vertical="center"/>
    </xf>
    <xf numFmtId="183" fontId="26" fillId="0" borderId="66" xfId="2" applyNumberFormat="1" applyFont="1" applyBorder="1" applyAlignment="1" applyProtection="1">
      <alignment horizontal="right" vertical="center"/>
    </xf>
    <xf numFmtId="0" fontId="36" fillId="0" borderId="26" xfId="0" applyFont="1" applyBorder="1" applyAlignment="1">
      <alignment vertical="center" shrinkToFit="1"/>
    </xf>
    <xf numFmtId="0" fontId="36" fillId="0" borderId="28" xfId="0" applyFont="1" applyBorder="1" applyAlignment="1">
      <alignment vertical="center" shrinkToFit="1"/>
    </xf>
    <xf numFmtId="183" fontId="26" fillId="0" borderId="62" xfId="2" applyNumberFormat="1" applyFont="1" applyBorder="1" applyAlignment="1" applyProtection="1">
      <alignment horizontal="right" vertical="center"/>
    </xf>
    <xf numFmtId="183" fontId="2" fillId="0" borderId="7" xfId="2" applyNumberFormat="1" applyFont="1" applyFill="1" applyBorder="1" applyAlignment="1" applyProtection="1">
      <alignment horizontal="right" vertical="center" shrinkToFit="1"/>
    </xf>
    <xf numFmtId="183" fontId="2" fillId="0" borderId="120" xfId="2" applyNumberFormat="1" applyFont="1" applyFill="1" applyBorder="1" applyAlignment="1" applyProtection="1">
      <alignment horizontal="right" vertical="center" shrinkToFit="1"/>
    </xf>
    <xf numFmtId="183" fontId="2" fillId="0" borderId="84" xfId="2" applyNumberFormat="1" applyFont="1" applyFill="1" applyBorder="1" applyAlignment="1" applyProtection="1">
      <alignment horizontal="right" vertical="center" shrinkToFit="1"/>
    </xf>
    <xf numFmtId="183" fontId="2" fillId="0" borderId="8" xfId="2" applyNumberFormat="1" applyFont="1" applyFill="1" applyBorder="1" applyAlignment="1" applyProtection="1">
      <alignment horizontal="right" vertical="center" shrinkToFit="1"/>
    </xf>
    <xf numFmtId="183" fontId="36" fillId="4" borderId="107" xfId="0" applyNumberFormat="1" applyFont="1" applyFill="1" applyBorder="1" applyAlignment="1" applyProtection="1">
      <alignment horizontal="center" vertical="center"/>
      <protection locked="0"/>
    </xf>
    <xf numFmtId="183" fontId="2" fillId="0" borderId="5" xfId="2" applyNumberFormat="1" applyFont="1" applyFill="1" applyBorder="1" applyAlignment="1" applyProtection="1">
      <alignment horizontal="center" vertical="center" shrinkToFit="1"/>
    </xf>
    <xf numFmtId="183" fontId="36" fillId="0" borderId="5" xfId="0" applyNumberFormat="1" applyFont="1" applyFill="1" applyBorder="1" applyAlignment="1">
      <alignment horizontal="center" vertical="center" shrinkToFit="1"/>
    </xf>
    <xf numFmtId="183" fontId="36" fillId="0" borderId="0" xfId="0" applyNumberFormat="1" applyFont="1" applyFill="1" applyBorder="1" applyAlignment="1">
      <alignment horizontal="center" vertical="center" shrinkToFit="1"/>
    </xf>
    <xf numFmtId="183" fontId="36" fillId="0" borderId="8" xfId="0" applyNumberFormat="1" applyFont="1" applyFill="1" applyBorder="1" applyAlignment="1">
      <alignment horizontal="center" vertical="center" shrinkToFit="1"/>
    </xf>
    <xf numFmtId="183" fontId="2" fillId="0" borderId="0" xfId="2" applyNumberFormat="1" applyFont="1" applyFill="1" applyBorder="1" applyAlignment="1" applyProtection="1">
      <alignment horizontal="center" vertical="center" shrinkToFit="1"/>
    </xf>
    <xf numFmtId="0" fontId="36" fillId="0" borderId="1" xfId="0" applyFont="1" applyBorder="1" applyAlignment="1">
      <alignment horizontal="left" vertical="center"/>
    </xf>
    <xf numFmtId="183" fontId="36" fillId="4" borderId="117" xfId="0" applyNumberFormat="1" applyFont="1" applyFill="1" applyBorder="1" applyAlignment="1" applyProtection="1">
      <alignment vertical="center"/>
      <protection locked="0"/>
    </xf>
    <xf numFmtId="183" fontId="36" fillId="4" borderId="107" xfId="0" applyNumberFormat="1" applyFont="1" applyFill="1" applyBorder="1" applyAlignment="1" applyProtection="1">
      <alignment vertical="center"/>
      <protection locked="0"/>
    </xf>
    <xf numFmtId="0" fontId="36" fillId="0" borderId="9" xfId="0" applyFont="1" applyFill="1" applyBorder="1" applyAlignment="1">
      <alignment horizontal="center" vertical="center"/>
    </xf>
    <xf numFmtId="0" fontId="26" fillId="0" borderId="1" xfId="2" applyFont="1" applyFill="1" applyBorder="1" applyAlignment="1" applyProtection="1">
      <alignment horizontal="center" vertical="center" shrinkToFit="1"/>
    </xf>
    <xf numFmtId="0" fontId="26" fillId="0" borderId="3" xfId="2" applyFont="1" applyFill="1" applyBorder="1" applyAlignment="1" applyProtection="1">
      <alignment horizontal="center" vertical="center" shrinkToFit="1"/>
    </xf>
    <xf numFmtId="0" fontId="26" fillId="0" borderId="2" xfId="2" applyFont="1" applyFill="1" applyBorder="1" applyAlignment="1" applyProtection="1">
      <alignment horizontal="center" vertical="center" shrinkToFit="1"/>
    </xf>
    <xf numFmtId="0" fontId="45" fillId="0" borderId="3" xfId="0" applyFont="1" applyBorder="1" applyAlignment="1">
      <alignment vertical="center" wrapText="1" shrinkToFit="1"/>
    </xf>
    <xf numFmtId="0" fontId="34" fillId="0" borderId="1" xfId="0" applyFont="1" applyBorder="1" applyAlignment="1">
      <alignment vertical="center" wrapText="1" shrinkToFit="1"/>
    </xf>
    <xf numFmtId="0" fontId="34" fillId="0" borderId="2" xfId="0" applyFont="1" applyBorder="1" applyAlignment="1">
      <alignment vertical="center" wrapText="1" shrinkToFit="1"/>
    </xf>
    <xf numFmtId="0" fontId="26" fillId="0" borderId="10" xfId="0" applyFont="1" applyBorder="1" applyAlignment="1" applyProtection="1">
      <alignment vertical="center"/>
    </xf>
    <xf numFmtId="0" fontId="26" fillId="0" borderId="27" xfId="0" applyFont="1" applyBorder="1" applyAlignment="1" applyProtection="1">
      <alignment vertical="center"/>
    </xf>
    <xf numFmtId="0" fontId="5" fillId="0" borderId="6" xfId="2" applyFont="1" applyBorder="1" applyAlignment="1" applyProtection="1">
      <alignment horizontal="center" vertical="center" textRotation="255" wrapText="1"/>
    </xf>
    <xf numFmtId="0" fontId="5" fillId="0" borderId="8" xfId="2" applyFont="1" applyBorder="1" applyAlignment="1" applyProtection="1">
      <alignment horizontal="center" vertical="center" textRotation="255" wrapText="1"/>
    </xf>
    <xf numFmtId="0" fontId="5" fillId="0" borderId="11" xfId="2" applyFont="1" applyBorder="1" applyAlignment="1" applyProtection="1">
      <alignment horizontal="center" vertical="center" textRotation="255" wrapText="1"/>
    </xf>
    <xf numFmtId="0" fontId="22" fillId="0" borderId="33" xfId="2" applyFont="1" applyBorder="1" applyAlignment="1" applyProtection="1">
      <alignment horizontal="center" vertical="center" textRotation="255" shrinkToFit="1"/>
    </xf>
    <xf numFmtId="0" fontId="22" fillId="0" borderId="39" xfId="2" applyFont="1" applyBorder="1" applyAlignment="1" applyProtection="1">
      <alignment horizontal="center" vertical="center" textRotation="255" shrinkToFit="1"/>
    </xf>
    <xf numFmtId="0" fontId="22" fillId="0" borderId="40" xfId="2" applyFont="1" applyBorder="1" applyAlignment="1" applyProtection="1">
      <alignment horizontal="center" vertical="center" textRotation="255" shrinkToFit="1"/>
    </xf>
    <xf numFmtId="0" fontId="2" fillId="4" borderId="103" xfId="2" applyFont="1" applyFill="1" applyBorder="1" applyAlignment="1" applyProtection="1">
      <alignment horizontal="center" vertical="center"/>
    </xf>
    <xf numFmtId="0" fontId="2" fillId="4" borderId="104" xfId="2" applyFont="1" applyFill="1" applyBorder="1" applyAlignment="1" applyProtection="1">
      <alignment horizontal="center" vertical="center"/>
    </xf>
    <xf numFmtId="0" fontId="2" fillId="4" borderId="136" xfId="2" applyFont="1" applyFill="1" applyBorder="1" applyAlignment="1" applyProtection="1">
      <alignment horizontal="center" vertical="center"/>
    </xf>
    <xf numFmtId="0" fontId="2" fillId="4" borderId="131" xfId="2" applyFont="1" applyFill="1" applyBorder="1" applyAlignment="1" applyProtection="1">
      <alignment horizontal="center" vertical="center"/>
    </xf>
    <xf numFmtId="183" fontId="2" fillId="4" borderId="127" xfId="2" applyNumberFormat="1" applyFont="1" applyFill="1" applyBorder="1" applyAlignment="1" applyProtection="1">
      <alignment horizontal="center" vertical="center"/>
      <protection locked="0"/>
    </xf>
    <xf numFmtId="183" fontId="2" fillId="4" borderId="26" xfId="2" applyNumberFormat="1" applyFont="1" applyFill="1" applyBorder="1" applyAlignment="1" applyProtection="1">
      <alignment horizontal="center" vertical="center"/>
      <protection locked="0"/>
    </xf>
    <xf numFmtId="183" fontId="36" fillId="0" borderId="42" xfId="0" applyNumberFormat="1" applyFont="1" applyBorder="1" applyAlignment="1" applyProtection="1">
      <alignment vertical="center" shrinkToFit="1"/>
    </xf>
    <xf numFmtId="183" fontId="2" fillId="0" borderId="77" xfId="2" applyNumberFormat="1" applyFont="1" applyFill="1" applyBorder="1" applyAlignment="1" applyProtection="1">
      <alignment vertical="center" shrinkToFit="1"/>
    </xf>
    <xf numFmtId="183" fontId="36" fillId="0" borderId="43" xfId="0" applyNumberFormat="1" applyFont="1" applyBorder="1" applyAlignment="1" applyProtection="1">
      <alignment vertical="center" shrinkToFit="1"/>
    </xf>
    <xf numFmtId="183" fontId="36" fillId="0" borderId="78" xfId="0" applyNumberFormat="1" applyFont="1" applyBorder="1" applyAlignment="1" applyProtection="1">
      <alignment vertical="center" shrinkToFit="1"/>
    </xf>
    <xf numFmtId="183" fontId="2" fillId="0" borderId="42" xfId="2" applyNumberFormat="1" applyFont="1" applyFill="1" applyBorder="1" applyAlignment="1" applyProtection="1">
      <alignment vertical="center" shrinkToFit="1"/>
    </xf>
    <xf numFmtId="0" fontId="0" fillId="0" borderId="3" xfId="0" applyFill="1" applyBorder="1" applyAlignment="1" applyProtection="1">
      <alignment horizontal="center" vertical="center"/>
    </xf>
    <xf numFmtId="0" fontId="14" fillId="0" borderId="2" xfId="2" applyFont="1" applyFill="1" applyBorder="1" applyAlignment="1" applyProtection="1">
      <alignment horizontal="center" vertical="center" textRotation="255"/>
    </xf>
    <xf numFmtId="183" fontId="2" fillId="0" borderId="115" xfId="2" applyNumberFormat="1" applyFont="1" applyFill="1" applyBorder="1" applyAlignment="1" applyProtection="1">
      <alignment horizontal="center" vertical="center"/>
    </xf>
    <xf numFmtId="183" fontId="2" fillId="0" borderId="114" xfId="2" applyNumberFormat="1" applyFont="1" applyFill="1" applyBorder="1" applyAlignment="1" applyProtection="1">
      <alignment horizontal="center" vertical="center"/>
    </xf>
    <xf numFmtId="183" fontId="46" fillId="0" borderId="91" xfId="2" applyNumberFormat="1" applyFont="1" applyFill="1" applyBorder="1" applyAlignment="1" applyProtection="1">
      <alignment horizontal="right" vertical="center" shrinkToFit="1"/>
    </xf>
    <xf numFmtId="183" fontId="46" fillId="0" borderId="118" xfId="2" applyNumberFormat="1" applyFont="1" applyFill="1" applyBorder="1" applyAlignment="1" applyProtection="1">
      <alignment horizontal="right" vertical="center" shrinkToFit="1"/>
    </xf>
    <xf numFmtId="0" fontId="2" fillId="0" borderId="3" xfId="2" applyFont="1" applyFill="1" applyBorder="1" applyAlignment="1" applyProtection="1">
      <alignment horizontal="center" vertical="center" shrinkToFit="1"/>
    </xf>
    <xf numFmtId="0" fontId="2" fillId="0" borderId="1" xfId="2" applyFont="1" applyFill="1" applyBorder="1" applyAlignment="1" applyProtection="1">
      <alignment horizontal="center" vertical="center" shrinkToFit="1"/>
    </xf>
    <xf numFmtId="0" fontId="2" fillId="0" borderId="2" xfId="2" applyFont="1" applyFill="1" applyBorder="1" applyAlignment="1" applyProtection="1">
      <alignment horizontal="center" vertical="center" shrinkToFit="1"/>
    </xf>
    <xf numFmtId="183" fontId="2" fillId="0" borderId="117" xfId="2" applyNumberFormat="1" applyFont="1" applyFill="1" applyBorder="1" applyAlignment="1" applyProtection="1">
      <alignment horizontal="center" vertical="center"/>
    </xf>
    <xf numFmtId="183" fontId="36" fillId="0" borderId="107" xfId="0" applyNumberFormat="1" applyFont="1" applyFill="1" applyBorder="1" applyAlignment="1" applyProtection="1">
      <alignment horizontal="center" vertical="center"/>
    </xf>
    <xf numFmtId="183" fontId="36" fillId="0" borderId="5" xfId="0" applyNumberFormat="1" applyFont="1" applyFill="1" applyBorder="1" applyAlignment="1" applyProtection="1">
      <alignment horizontal="center" vertical="center" shrinkToFit="1"/>
    </xf>
    <xf numFmtId="183" fontId="36" fillId="0" borderId="0" xfId="0" applyNumberFormat="1" applyFont="1" applyFill="1" applyBorder="1" applyAlignment="1" applyProtection="1">
      <alignment horizontal="center" vertical="center" shrinkToFit="1"/>
    </xf>
    <xf numFmtId="183" fontId="36" fillId="0" borderId="8" xfId="0" applyNumberFormat="1" applyFont="1" applyFill="1" applyBorder="1" applyAlignment="1" applyProtection="1">
      <alignment horizontal="center" vertical="center" shrinkToFit="1"/>
    </xf>
    <xf numFmtId="183" fontId="36" fillId="0" borderId="117" xfId="0" applyNumberFormat="1" applyFont="1" applyFill="1" applyBorder="1" applyAlignment="1" applyProtection="1">
      <alignment vertical="center"/>
    </xf>
    <xf numFmtId="183" fontId="36" fillId="0" borderId="107" xfId="0" applyNumberFormat="1" applyFont="1" applyFill="1" applyBorder="1" applyAlignment="1" applyProtection="1">
      <alignment vertical="center"/>
    </xf>
    <xf numFmtId="183" fontId="48" fillId="0" borderId="117" xfId="0" applyNumberFormat="1" applyFont="1" applyFill="1" applyBorder="1" applyAlignment="1" applyProtection="1">
      <alignment vertical="center"/>
    </xf>
    <xf numFmtId="183" fontId="48" fillId="0" borderId="107" xfId="0" applyNumberFormat="1" applyFont="1" applyFill="1" applyBorder="1" applyAlignment="1" applyProtection="1">
      <alignment vertical="center"/>
    </xf>
    <xf numFmtId="183" fontId="2" fillId="0" borderId="107" xfId="2" applyNumberFormat="1" applyFont="1" applyFill="1" applyBorder="1" applyAlignment="1" applyProtection="1">
      <alignment horizontal="center" vertical="center"/>
    </xf>
    <xf numFmtId="183" fontId="36" fillId="0" borderId="156" xfId="0" applyNumberFormat="1" applyFont="1" applyFill="1" applyBorder="1" applyAlignment="1" applyProtection="1">
      <alignment horizontal="center" vertical="center" shrinkToFit="1"/>
    </xf>
    <xf numFmtId="183" fontId="48" fillId="0" borderId="12" xfId="0" applyNumberFormat="1" applyFont="1" applyFill="1" applyBorder="1" applyAlignment="1" applyProtection="1">
      <alignment horizontal="center" vertical="center" shrinkToFit="1"/>
    </xf>
    <xf numFmtId="183" fontId="48" fillId="0" borderId="13" xfId="0" applyNumberFormat="1" applyFont="1" applyFill="1" applyBorder="1" applyAlignment="1" applyProtection="1">
      <alignment horizontal="center" vertical="center" shrinkToFit="1"/>
    </xf>
    <xf numFmtId="183" fontId="48" fillId="0" borderId="14" xfId="0" applyNumberFormat="1" applyFont="1" applyFill="1" applyBorder="1" applyAlignment="1" applyProtection="1">
      <alignment horizontal="center" vertical="center" shrinkToFit="1"/>
    </xf>
    <xf numFmtId="183" fontId="48" fillId="0" borderId="58" xfId="0" applyNumberFormat="1" applyFont="1" applyFill="1" applyBorder="1" applyAlignment="1" applyProtection="1">
      <alignment horizontal="center" vertical="center" shrinkToFit="1"/>
    </xf>
    <xf numFmtId="183" fontId="48" fillId="0" borderId="59" xfId="0" applyNumberFormat="1" applyFont="1" applyFill="1" applyBorder="1" applyAlignment="1" applyProtection="1">
      <alignment horizontal="center" vertical="center" shrinkToFit="1"/>
    </xf>
    <xf numFmtId="183" fontId="48" fillId="0" borderId="60" xfId="0" applyNumberFormat="1" applyFont="1" applyFill="1" applyBorder="1" applyAlignment="1" applyProtection="1">
      <alignment horizontal="center" vertical="center" shrinkToFit="1"/>
    </xf>
    <xf numFmtId="183" fontId="46" fillId="0" borderId="119" xfId="2" applyNumberFormat="1" applyFont="1" applyFill="1" applyBorder="1" applyAlignment="1" applyProtection="1">
      <alignment horizontal="right" vertical="center" shrinkToFit="1"/>
    </xf>
    <xf numFmtId="183" fontId="46" fillId="0" borderId="13" xfId="2" applyNumberFormat="1" applyFont="1" applyFill="1" applyBorder="1" applyAlignment="1" applyProtection="1">
      <alignment horizontal="right" vertical="center" shrinkToFit="1"/>
    </xf>
    <xf numFmtId="0" fontId="36" fillId="0" borderId="27" xfId="0" applyFont="1" applyFill="1" applyBorder="1" applyAlignment="1" applyProtection="1">
      <alignment vertical="center"/>
    </xf>
    <xf numFmtId="183" fontId="2" fillId="0" borderId="127" xfId="2" applyNumberFormat="1" applyFont="1" applyFill="1" applyBorder="1" applyAlignment="1" applyProtection="1">
      <alignment horizontal="center" vertical="center"/>
    </xf>
    <xf numFmtId="183" fontId="2" fillId="0" borderId="26" xfId="2" applyNumberFormat="1" applyFont="1" applyFill="1" applyBorder="1" applyAlignment="1" applyProtection="1">
      <alignment horizontal="center" vertical="center"/>
    </xf>
    <xf numFmtId="183" fontId="46" fillId="0" borderId="133" xfId="2" applyNumberFormat="1" applyFont="1" applyFill="1" applyBorder="1" applyAlignment="1" applyProtection="1">
      <alignment horizontal="center" vertical="center" shrinkToFit="1"/>
    </xf>
    <xf numFmtId="183" fontId="47" fillId="0" borderId="134" xfId="0" applyNumberFormat="1" applyFont="1" applyFill="1" applyBorder="1" applyAlignment="1" applyProtection="1">
      <alignment horizontal="center" vertical="center" shrinkToFit="1"/>
    </xf>
    <xf numFmtId="183" fontId="47" fillId="0" borderId="162" xfId="0" applyNumberFormat="1" applyFont="1" applyFill="1" applyBorder="1" applyAlignment="1" applyProtection="1">
      <alignment horizontal="center" vertical="center" shrinkToFit="1"/>
    </xf>
    <xf numFmtId="0" fontId="36" fillId="0" borderId="1" xfId="0" applyFont="1" applyFill="1" applyBorder="1" applyAlignment="1" applyProtection="1">
      <alignment horizontal="left" vertical="center" shrinkToFit="1"/>
    </xf>
    <xf numFmtId="0" fontId="36" fillId="0" borderId="39" xfId="0" applyFont="1" applyFill="1" applyBorder="1" applyAlignment="1" applyProtection="1">
      <alignment vertical="center" textRotation="255" wrapText="1"/>
    </xf>
    <xf numFmtId="0" fontId="36" fillId="0" borderId="40" xfId="0" applyFont="1" applyFill="1" applyBorder="1" applyAlignment="1" applyProtection="1">
      <alignment vertical="center" textRotation="255" wrapText="1"/>
    </xf>
    <xf numFmtId="0" fontId="37" fillId="0" borderId="4" xfId="0" applyFont="1" applyFill="1" applyBorder="1" applyAlignment="1" applyProtection="1">
      <alignment horizontal="left" vertical="center" wrapText="1"/>
    </xf>
    <xf numFmtId="0" fontId="37" fillId="0" borderId="5" xfId="0" applyFont="1" applyFill="1" applyBorder="1" applyAlignment="1" applyProtection="1">
      <alignment vertical="center" wrapText="1"/>
    </xf>
    <xf numFmtId="183" fontId="36" fillId="0" borderId="61" xfId="0" applyNumberFormat="1" applyFont="1" applyFill="1" applyBorder="1" applyAlignment="1" applyProtection="1">
      <alignment vertical="center" shrinkToFit="1"/>
    </xf>
    <xf numFmtId="183" fontId="36" fillId="0" borderId="10" xfId="0" applyNumberFormat="1" applyFont="1" applyFill="1" applyBorder="1" applyAlignment="1" applyProtection="1">
      <alignment vertical="center" shrinkToFit="1"/>
    </xf>
    <xf numFmtId="183" fontId="36" fillId="0" borderId="16" xfId="0" applyNumberFormat="1" applyFont="1" applyFill="1" applyBorder="1" applyAlignment="1" applyProtection="1">
      <alignment vertical="center" shrinkToFit="1"/>
    </xf>
    <xf numFmtId="183" fontId="36" fillId="0" borderId="6" xfId="0" applyNumberFormat="1" applyFont="1" applyFill="1" applyBorder="1" applyAlignment="1" applyProtection="1">
      <alignment vertical="center" shrinkToFit="1"/>
    </xf>
    <xf numFmtId="183" fontId="36" fillId="0" borderId="17" xfId="0" applyNumberFormat="1" applyFont="1" applyFill="1" applyBorder="1" applyAlignment="1" applyProtection="1">
      <alignment vertical="center" shrinkToFit="1"/>
    </xf>
    <xf numFmtId="183" fontId="36" fillId="0" borderId="11" xfId="0" applyNumberFormat="1" applyFont="1" applyFill="1" applyBorder="1" applyAlignment="1" applyProtection="1">
      <alignment vertical="center" shrinkToFit="1"/>
    </xf>
    <xf numFmtId="180" fontId="48" fillId="0" borderId="117" xfId="0" applyNumberFormat="1" applyFont="1" applyFill="1" applyBorder="1" applyAlignment="1" applyProtection="1">
      <alignment horizontal="center" vertical="center"/>
    </xf>
    <xf numFmtId="180" fontId="48" fillId="0" borderId="107" xfId="0" applyNumberFormat="1" applyFont="1" applyFill="1" applyBorder="1" applyAlignment="1" applyProtection="1">
      <alignment horizontal="center" vertical="center"/>
    </xf>
    <xf numFmtId="0" fontId="14" fillId="0" borderId="4" xfId="2" applyFont="1" applyFill="1" applyBorder="1" applyAlignment="1" applyProtection="1">
      <alignment horizontal="left" vertical="center" wrapText="1"/>
    </xf>
    <xf numFmtId="0" fontId="34" fillId="0" borderId="5" xfId="0" applyFont="1" applyFill="1" applyBorder="1" applyAlignment="1" applyProtection="1">
      <alignment horizontal="left" vertical="center"/>
    </xf>
    <xf numFmtId="0" fontId="2" fillId="0" borderId="157" xfId="2" applyFont="1" applyFill="1" applyBorder="1" applyAlignment="1" applyProtection="1">
      <alignment horizontal="center" vertical="center"/>
    </xf>
    <xf numFmtId="0" fontId="2" fillId="0" borderId="138" xfId="2" applyFont="1" applyFill="1" applyBorder="1" applyAlignment="1" applyProtection="1">
      <alignment horizontal="center" vertical="center"/>
    </xf>
    <xf numFmtId="183" fontId="36" fillId="0" borderId="9" xfId="0" applyNumberFormat="1" applyFont="1" applyFill="1" applyBorder="1" applyAlignment="1" applyProtection="1">
      <alignment vertical="center" shrinkToFit="1"/>
    </xf>
    <xf numFmtId="183" fontId="36" fillId="0" borderId="20" xfId="0" applyNumberFormat="1" applyFont="1" applyFill="1" applyBorder="1" applyAlignment="1" applyProtection="1">
      <alignment vertical="center" shrinkToFit="1"/>
    </xf>
    <xf numFmtId="183" fontId="36" fillId="0" borderId="77" xfId="0" applyNumberFormat="1" applyFont="1" applyFill="1" applyBorder="1" applyAlignment="1" applyProtection="1">
      <alignment vertical="center" shrinkToFit="1"/>
    </xf>
    <xf numFmtId="0" fontId="26" fillId="0" borderId="20" xfId="0" applyFont="1" applyFill="1" applyBorder="1" applyAlignment="1" applyProtection="1">
      <alignment horizontal="right" vertical="center"/>
    </xf>
    <xf numFmtId="182" fontId="0" fillId="0" borderId="0" xfId="0" applyNumberFormat="1" applyFill="1" applyAlignment="1" applyProtection="1">
      <alignment vertical="center"/>
    </xf>
    <xf numFmtId="0" fontId="32" fillId="0" borderId="39" xfId="0" applyFont="1" applyFill="1" applyBorder="1" applyAlignment="1" applyProtection="1">
      <alignment vertical="center" wrapText="1"/>
    </xf>
    <xf numFmtId="0" fontId="32" fillId="0" borderId="40" xfId="0" applyFont="1" applyFill="1" applyBorder="1" applyAlignment="1" applyProtection="1">
      <alignment vertical="center" wrapText="1"/>
    </xf>
    <xf numFmtId="0" fontId="34" fillId="0" borderId="1" xfId="0" applyFont="1" applyFill="1" applyBorder="1" applyAlignment="1" applyProtection="1">
      <alignment vertical="center" wrapText="1"/>
    </xf>
    <xf numFmtId="0" fontId="34" fillId="0" borderId="2" xfId="0" applyFont="1" applyFill="1" applyBorder="1" applyAlignment="1" applyProtection="1">
      <alignment vertical="center" wrapText="1"/>
    </xf>
    <xf numFmtId="0" fontId="36" fillId="0" borderId="26" xfId="0" applyFont="1" applyFill="1" applyBorder="1" applyAlignment="1" applyProtection="1">
      <alignment vertical="center" shrinkToFit="1"/>
    </xf>
    <xf numFmtId="0" fontId="36" fillId="0" borderId="28" xfId="0" applyFont="1" applyFill="1" applyBorder="1" applyAlignment="1" applyProtection="1">
      <alignment vertical="center" shrinkToFit="1"/>
    </xf>
    <xf numFmtId="183" fontId="26" fillId="0" borderId="62" xfId="2" applyNumberFormat="1" applyFont="1" applyFill="1" applyBorder="1" applyAlignment="1" applyProtection="1">
      <alignment horizontal="right" vertical="center"/>
    </xf>
    <xf numFmtId="183" fontId="26" fillId="0" borderId="63" xfId="2" applyNumberFormat="1" applyFont="1" applyFill="1" applyBorder="1" applyAlignment="1" applyProtection="1">
      <alignment horizontal="right" vertical="center"/>
    </xf>
    <xf numFmtId="183" fontId="26" fillId="0" borderId="64" xfId="2" applyNumberFormat="1" applyFont="1" applyFill="1" applyBorder="1" applyAlignment="1" applyProtection="1">
      <alignment horizontal="right" vertical="center"/>
    </xf>
    <xf numFmtId="183" fontId="26" fillId="0" borderId="65" xfId="2" applyNumberFormat="1" applyFont="1" applyFill="1" applyBorder="1" applyAlignment="1" applyProtection="1">
      <alignment horizontal="right" vertical="center"/>
    </xf>
    <xf numFmtId="183" fontId="26" fillId="0" borderId="66" xfId="2" applyNumberFormat="1" applyFont="1" applyFill="1" applyBorder="1" applyAlignment="1" applyProtection="1">
      <alignment horizontal="right" vertical="center"/>
    </xf>
    <xf numFmtId="0" fontId="45" fillId="0" borderId="3" xfId="0" applyFont="1" applyFill="1" applyBorder="1" applyAlignment="1" applyProtection="1">
      <alignment vertical="center" wrapText="1" shrinkToFit="1"/>
    </xf>
    <xf numFmtId="0" fontId="34" fillId="0" borderId="1" xfId="0" applyFont="1" applyFill="1" applyBorder="1" applyAlignment="1" applyProtection="1">
      <alignment vertical="center" wrapText="1" shrinkToFit="1"/>
    </xf>
    <xf numFmtId="0" fontId="34" fillId="0" borderId="2" xfId="0" applyFont="1" applyFill="1" applyBorder="1" applyAlignment="1" applyProtection="1">
      <alignment vertical="center" wrapText="1" shrinkToFit="1"/>
    </xf>
    <xf numFmtId="0" fontId="22" fillId="0" borderId="33" xfId="2" applyFont="1" applyFill="1" applyBorder="1" applyAlignment="1" applyProtection="1">
      <alignment horizontal="center" vertical="center" textRotation="255" shrinkToFit="1"/>
    </xf>
    <xf numFmtId="0" fontId="22" fillId="0" borderId="39" xfId="2" applyFont="1" applyFill="1" applyBorder="1" applyAlignment="1" applyProtection="1">
      <alignment horizontal="center" vertical="center" textRotation="255" shrinkToFit="1"/>
    </xf>
    <xf numFmtId="0" fontId="22" fillId="0" borderId="40" xfId="2" applyFont="1" applyFill="1" applyBorder="1" applyAlignment="1" applyProtection="1">
      <alignment horizontal="center" vertical="center" textRotation="255" shrinkToFit="1"/>
    </xf>
    <xf numFmtId="0" fontId="5" fillId="0" borderId="6" xfId="2" applyFont="1" applyFill="1" applyBorder="1" applyAlignment="1" applyProtection="1">
      <alignment horizontal="center" vertical="center" textRotation="255" wrapText="1"/>
    </xf>
    <xf numFmtId="0" fontId="5" fillId="0" borderId="8" xfId="2" applyFont="1" applyFill="1" applyBorder="1" applyAlignment="1" applyProtection="1">
      <alignment horizontal="center" vertical="center" textRotation="255" wrapText="1"/>
    </xf>
    <xf numFmtId="0" fontId="5" fillId="0" borderId="11" xfId="2" applyFont="1" applyFill="1" applyBorder="1" applyAlignment="1" applyProtection="1">
      <alignment horizontal="center" vertical="center" textRotation="255" wrapText="1"/>
    </xf>
    <xf numFmtId="183" fontId="36" fillId="0" borderId="78" xfId="0" applyNumberFormat="1" applyFont="1" applyFill="1" applyBorder="1" applyAlignment="1" applyProtection="1">
      <alignment vertical="center" shrinkToFit="1"/>
    </xf>
    <xf numFmtId="0" fontId="5" fillId="0" borderId="5" xfId="2" applyFont="1" applyFill="1" applyBorder="1" applyAlignment="1" applyProtection="1">
      <alignment horizontal="center" vertical="center" textRotation="255" wrapText="1"/>
    </xf>
    <xf numFmtId="0" fontId="5" fillId="0" borderId="10" xfId="2" applyFont="1" applyFill="1" applyBorder="1" applyAlignment="1" applyProtection="1">
      <alignment horizontal="center" vertical="center" textRotation="255" wrapText="1"/>
    </xf>
    <xf numFmtId="0" fontId="2" fillId="0" borderId="148" xfId="2" applyFont="1" applyFill="1" applyBorder="1" applyAlignment="1" applyProtection="1">
      <alignment horizontal="center" vertical="center"/>
    </xf>
    <xf numFmtId="179" fontId="47" fillId="0" borderId="134" xfId="0" applyNumberFormat="1" applyFont="1" applyFill="1" applyBorder="1" applyAlignment="1" applyProtection="1">
      <alignment horizontal="center" vertical="center" shrinkToFit="1"/>
    </xf>
    <xf numFmtId="179" fontId="47" fillId="0" borderId="162" xfId="0" applyNumberFormat="1" applyFont="1" applyFill="1" applyBorder="1" applyAlignment="1" applyProtection="1">
      <alignment horizontal="center" vertical="center" shrinkToFit="1"/>
    </xf>
    <xf numFmtId="183" fontId="2" fillId="4" borderId="143" xfId="2" applyNumberFormat="1" applyFont="1" applyFill="1" applyBorder="1" applyAlignment="1" applyProtection="1">
      <alignment horizontal="right" vertical="center" shrinkToFit="1"/>
      <protection locked="0"/>
    </xf>
    <xf numFmtId="183" fontId="2" fillId="4" borderId="144" xfId="2" applyNumberFormat="1" applyFont="1" applyFill="1" applyBorder="1" applyAlignment="1" applyProtection="1">
      <alignment horizontal="right" vertical="center" shrinkToFit="1"/>
      <protection locked="0"/>
    </xf>
    <xf numFmtId="183" fontId="2" fillId="0" borderId="158" xfId="2" applyNumberFormat="1" applyFont="1" applyFill="1" applyBorder="1" applyAlignment="1" applyProtection="1">
      <alignment horizontal="center" vertical="center" shrinkToFit="1"/>
    </xf>
    <xf numFmtId="183" fontId="36" fillId="0" borderId="159" xfId="0" applyNumberFormat="1" applyFont="1" applyFill="1" applyBorder="1" applyAlignment="1">
      <alignment horizontal="center" vertical="center" shrinkToFit="1"/>
    </xf>
    <xf numFmtId="183" fontId="36" fillId="0" borderId="160" xfId="0" applyNumberFormat="1" applyFont="1" applyFill="1" applyBorder="1" applyAlignment="1">
      <alignment horizontal="center" vertical="center" shrinkToFit="1"/>
    </xf>
    <xf numFmtId="183" fontId="36" fillId="4" borderId="88" xfId="0" applyNumberFormat="1" applyFont="1" applyFill="1" applyBorder="1" applyAlignment="1" applyProtection="1">
      <alignment horizontal="center" vertical="center" shrinkToFit="1"/>
      <protection locked="0"/>
    </xf>
    <xf numFmtId="183" fontId="36" fillId="4" borderId="52" xfId="0" applyNumberFormat="1" applyFont="1" applyFill="1" applyBorder="1" applyAlignment="1" applyProtection="1">
      <alignment horizontal="center" vertical="center" shrinkToFit="1"/>
      <protection locked="0"/>
    </xf>
    <xf numFmtId="183" fontId="36" fillId="4" borderId="89" xfId="0" applyNumberFormat="1" applyFont="1" applyFill="1" applyBorder="1" applyAlignment="1" applyProtection="1">
      <alignment horizontal="center" vertical="center" shrinkToFit="1"/>
      <protection locked="0"/>
    </xf>
    <xf numFmtId="183" fontId="36" fillId="0" borderId="158" xfId="0" applyNumberFormat="1" applyFont="1" applyFill="1" applyBorder="1" applyAlignment="1">
      <alignment horizontal="center" vertical="center" shrinkToFit="1"/>
    </xf>
    <xf numFmtId="0" fontId="2" fillId="4" borderId="15" xfId="2" applyFont="1" applyFill="1" applyBorder="1" applyAlignment="1" applyProtection="1">
      <alignment horizontal="center" vertical="center"/>
      <protection locked="0"/>
    </xf>
    <xf numFmtId="178" fontId="2" fillId="4" borderId="33" xfId="2" applyNumberFormat="1" applyFont="1" applyFill="1" applyBorder="1" applyAlignment="1" applyProtection="1">
      <alignment horizontal="center" vertical="center" shrinkToFit="1"/>
      <protection locked="0"/>
    </xf>
    <xf numFmtId="0" fontId="36" fillId="4" borderId="33" xfId="0" applyFont="1" applyFill="1" applyBorder="1" applyAlignment="1" applyProtection="1">
      <alignment horizontal="center" vertical="center" shrinkToFit="1"/>
      <protection locked="0"/>
    </xf>
    <xf numFmtId="0" fontId="36" fillId="4" borderId="15" xfId="0" applyFont="1" applyFill="1" applyBorder="1" applyAlignment="1" applyProtection="1">
      <alignment horizontal="center" vertical="center" shrinkToFit="1"/>
      <protection locked="0"/>
    </xf>
    <xf numFmtId="183" fontId="2" fillId="4" borderId="145" xfId="2" applyNumberFormat="1" applyFont="1" applyFill="1" applyBorder="1" applyAlignment="1" applyProtection="1">
      <alignment horizontal="right" vertical="center" shrinkToFit="1"/>
      <protection locked="0"/>
    </xf>
    <xf numFmtId="183" fontId="2" fillId="4" borderId="93" xfId="2" applyNumberFormat="1" applyFont="1" applyFill="1" applyBorder="1" applyAlignment="1" applyProtection="1">
      <alignment horizontal="right" vertical="center" shrinkToFit="1"/>
      <protection locked="0"/>
    </xf>
    <xf numFmtId="183" fontId="2" fillId="4" borderId="54" xfId="2" applyNumberFormat="1" applyFont="1" applyFill="1" applyBorder="1" applyAlignment="1" applyProtection="1">
      <alignment horizontal="right" vertical="center" shrinkToFit="1"/>
      <protection locked="0"/>
    </xf>
    <xf numFmtId="178" fontId="36" fillId="4" borderId="33" xfId="0" applyNumberFormat="1" applyFont="1" applyFill="1" applyBorder="1" applyAlignment="1" applyProtection="1">
      <alignment horizontal="center" vertical="center" shrinkToFit="1"/>
      <protection locked="0"/>
    </xf>
    <xf numFmtId="0" fontId="36" fillId="4" borderId="107" xfId="0" applyFont="1" applyFill="1" applyBorder="1" applyAlignment="1" applyProtection="1">
      <alignment horizontal="center" vertical="center" shrinkToFit="1"/>
      <protection locked="0"/>
    </xf>
    <xf numFmtId="183" fontId="2" fillId="0" borderId="10" xfId="2" applyNumberFormat="1" applyFont="1" applyFill="1" applyBorder="1" applyAlignment="1" applyProtection="1">
      <alignment horizontal="right" vertical="center" shrinkToFit="1"/>
    </xf>
    <xf numFmtId="183" fontId="2" fillId="0" borderId="161" xfId="2" applyNumberFormat="1" applyFont="1" applyFill="1" applyBorder="1" applyAlignment="1" applyProtection="1">
      <alignment horizontal="right" vertical="center" shrinkToFit="1"/>
    </xf>
    <xf numFmtId="183" fontId="2" fillId="0" borderId="163" xfId="2" applyNumberFormat="1" applyFont="1" applyFill="1" applyBorder="1" applyAlignment="1" applyProtection="1">
      <alignment horizontal="right" vertical="center" shrinkToFit="1"/>
    </xf>
    <xf numFmtId="183" fontId="36" fillId="0" borderId="1" xfId="0" applyNumberFormat="1" applyFont="1" applyBorder="1" applyAlignment="1">
      <alignment horizontal="right" vertical="center" shrinkToFit="1"/>
    </xf>
    <xf numFmtId="183" fontId="2" fillId="0" borderId="38" xfId="1" applyNumberFormat="1" applyFont="1" applyFill="1" applyBorder="1" applyAlignment="1" applyProtection="1">
      <alignment horizontal="right" vertical="center" shrinkToFit="1"/>
    </xf>
    <xf numFmtId="183" fontId="36" fillId="0" borderId="41" xfId="0" applyNumberFormat="1" applyFont="1" applyBorder="1" applyAlignment="1" applyProtection="1">
      <alignment vertical="center" shrinkToFit="1"/>
    </xf>
    <xf numFmtId="183" fontId="2" fillId="0" borderId="20" xfId="2" applyNumberFormat="1" applyFont="1" applyFill="1" applyBorder="1" applyAlignment="1" applyProtection="1">
      <alignment vertical="center" shrinkToFit="1"/>
    </xf>
    <xf numFmtId="183" fontId="36" fillId="0" borderId="44" xfId="0" applyNumberFormat="1" applyFont="1" applyBorder="1" applyAlignment="1" applyProtection="1">
      <alignment vertical="center" shrinkToFit="1"/>
    </xf>
    <xf numFmtId="183" fontId="2" fillId="0" borderId="43" xfId="2" applyNumberFormat="1" applyFont="1" applyFill="1" applyBorder="1" applyAlignment="1" applyProtection="1">
      <alignment vertical="center" shrinkToFit="1"/>
    </xf>
    <xf numFmtId="183" fontId="36" fillId="0" borderId="18" xfId="0" applyNumberFormat="1" applyFont="1" applyBorder="1" applyAlignment="1" applyProtection="1">
      <alignment vertical="center" shrinkToFit="1"/>
    </xf>
    <xf numFmtId="183" fontId="46" fillId="0" borderId="143" xfId="2" applyNumberFormat="1" applyFont="1" applyFill="1" applyBorder="1" applyAlignment="1" applyProtection="1">
      <alignment horizontal="right" vertical="center" shrinkToFit="1"/>
    </xf>
    <xf numFmtId="183" fontId="46" fillId="0" borderId="144" xfId="2" applyNumberFormat="1" applyFont="1" applyFill="1" applyBorder="1" applyAlignment="1" applyProtection="1">
      <alignment horizontal="right" vertical="center" shrinkToFit="1"/>
    </xf>
    <xf numFmtId="0" fontId="2" fillId="0" borderId="15" xfId="2" applyFont="1" applyFill="1" applyBorder="1" applyAlignment="1" applyProtection="1">
      <alignment horizontal="center" vertical="center"/>
    </xf>
    <xf numFmtId="178" fontId="46" fillId="0" borderId="33" xfId="2" applyNumberFormat="1" applyFont="1" applyFill="1" applyBorder="1" applyAlignment="1" applyProtection="1">
      <alignment horizontal="center" vertical="center" shrinkToFit="1"/>
    </xf>
    <xf numFmtId="0" fontId="47" fillId="0" borderId="33" xfId="0" applyFont="1" applyFill="1" applyBorder="1" applyAlignment="1" applyProtection="1">
      <alignment horizontal="center" vertical="center" shrinkToFit="1"/>
    </xf>
    <xf numFmtId="0" fontId="47" fillId="0" borderId="40" xfId="0" applyFont="1" applyFill="1" applyBorder="1" applyAlignment="1" applyProtection="1">
      <alignment horizontal="center" vertical="center" shrinkToFit="1"/>
    </xf>
    <xf numFmtId="178" fontId="47" fillId="0" borderId="33" xfId="0" applyNumberFormat="1" applyFont="1" applyFill="1" applyBorder="1" applyAlignment="1" applyProtection="1">
      <alignment horizontal="center" vertical="center" shrinkToFit="1"/>
    </xf>
    <xf numFmtId="0" fontId="47" fillId="0" borderId="153" xfId="0" applyFont="1" applyFill="1" applyBorder="1" applyAlignment="1" applyProtection="1">
      <alignment horizontal="center" vertical="center" shrinkToFit="1"/>
    </xf>
    <xf numFmtId="183" fontId="36" fillId="0" borderId="159" xfId="0" applyNumberFormat="1" applyFont="1" applyFill="1" applyBorder="1" applyAlignment="1" applyProtection="1">
      <alignment horizontal="center" vertical="center" shrinkToFit="1"/>
    </xf>
    <xf numFmtId="183" fontId="36" fillId="0" borderId="160" xfId="0" applyNumberFormat="1" applyFont="1" applyFill="1" applyBorder="1" applyAlignment="1" applyProtection="1">
      <alignment horizontal="center" vertical="center" shrinkToFit="1"/>
    </xf>
    <xf numFmtId="183" fontId="48" fillId="0" borderId="88" xfId="0" applyNumberFormat="1" applyFont="1" applyFill="1" applyBorder="1" applyAlignment="1" applyProtection="1">
      <alignment horizontal="center" vertical="center" shrinkToFit="1"/>
    </xf>
    <xf numFmtId="183" fontId="48" fillId="0" borderId="52" xfId="0" applyNumberFormat="1" applyFont="1" applyFill="1" applyBorder="1" applyAlignment="1" applyProtection="1">
      <alignment horizontal="center" vertical="center" shrinkToFit="1"/>
    </xf>
    <xf numFmtId="183" fontId="48" fillId="0" borderId="89" xfId="0" applyNumberFormat="1" applyFont="1" applyFill="1" applyBorder="1" applyAlignment="1" applyProtection="1">
      <alignment horizontal="center" vertical="center" shrinkToFit="1"/>
    </xf>
    <xf numFmtId="183" fontId="36" fillId="0" borderId="158" xfId="0" applyNumberFormat="1" applyFont="1" applyFill="1" applyBorder="1" applyAlignment="1" applyProtection="1">
      <alignment horizontal="center" vertical="center" shrinkToFit="1"/>
    </xf>
    <xf numFmtId="183" fontId="46" fillId="0" borderId="145" xfId="2" applyNumberFormat="1" applyFont="1" applyFill="1" applyBorder="1" applyAlignment="1" applyProtection="1">
      <alignment horizontal="right" vertical="center" shrinkToFit="1"/>
    </xf>
    <xf numFmtId="183" fontId="46" fillId="0" borderId="54" xfId="2" applyNumberFormat="1" applyFont="1" applyFill="1" applyBorder="1" applyAlignment="1" applyProtection="1">
      <alignment horizontal="right" vertical="center" shrinkToFit="1"/>
    </xf>
    <xf numFmtId="0" fontId="2" fillId="0" borderId="73" xfId="2" applyFont="1" applyFill="1" applyBorder="1" applyAlignment="1" applyProtection="1">
      <alignment horizontal="left" vertical="center"/>
    </xf>
    <xf numFmtId="0" fontId="2" fillId="0" borderId="1" xfId="2" applyFont="1" applyFill="1" applyBorder="1" applyAlignment="1" applyProtection="1">
      <alignment horizontal="left" vertical="center" wrapText="1" shrinkToFit="1"/>
    </xf>
    <xf numFmtId="183" fontId="36" fillId="0" borderId="1" xfId="0" applyNumberFormat="1" applyFont="1" applyFill="1" applyBorder="1" applyAlignment="1" applyProtection="1">
      <alignment horizontal="right" vertical="center" shrinkToFit="1"/>
    </xf>
    <xf numFmtId="0" fontId="2" fillId="0" borderId="1" xfId="2" applyFont="1" applyFill="1" applyBorder="1" applyAlignment="1" applyProtection="1">
      <alignment horizontal="left" vertical="center" shrinkToFit="1"/>
    </xf>
    <xf numFmtId="183" fontId="2" fillId="0" borderId="25" xfId="1" applyNumberFormat="1" applyFont="1" applyFill="1" applyBorder="1" applyAlignment="1" applyProtection="1">
      <alignment horizontal="right" vertical="center" shrinkToFit="1"/>
    </xf>
    <xf numFmtId="0" fontId="2" fillId="0" borderId="5" xfId="2" applyFont="1" applyFill="1" applyBorder="1" applyAlignment="1" applyProtection="1">
      <alignment horizontal="left" vertical="center" wrapText="1"/>
    </xf>
    <xf numFmtId="0" fontId="22" fillId="0" borderId="4" xfId="2" applyFont="1" applyFill="1" applyBorder="1" applyAlignment="1" applyProtection="1">
      <alignment horizontal="center" vertical="center" textRotation="255" shrinkToFit="1"/>
    </xf>
    <xf numFmtId="0" fontId="22" fillId="0" borderId="7" xfId="2" applyFont="1" applyFill="1" applyBorder="1" applyAlignment="1" applyProtection="1">
      <alignment horizontal="center" vertical="center" textRotation="255" shrinkToFit="1"/>
    </xf>
    <xf numFmtId="0" fontId="22" fillId="0" borderId="9" xfId="2" applyFont="1" applyFill="1" applyBorder="1" applyAlignment="1" applyProtection="1">
      <alignment horizontal="center" vertical="center" textRotation="255" shrinkToFit="1"/>
    </xf>
    <xf numFmtId="0" fontId="39" fillId="0" borderId="67" xfId="2" applyFont="1" applyBorder="1" applyAlignment="1" applyProtection="1">
      <alignment horizontal="center" vertical="center" wrapText="1"/>
    </xf>
    <xf numFmtId="0" fontId="40" fillId="0" borderId="68" xfId="0" applyFont="1" applyBorder="1" applyAlignment="1">
      <alignment horizontal="center" vertical="center" wrapText="1"/>
    </xf>
    <xf numFmtId="0" fontId="40" fillId="0" borderId="69" xfId="0" applyFont="1" applyBorder="1" applyAlignment="1">
      <alignment horizontal="center" vertical="center" wrapText="1"/>
    </xf>
    <xf numFmtId="0" fontId="40" fillId="0" borderId="70" xfId="0" applyFont="1" applyBorder="1" applyAlignment="1">
      <alignment horizontal="center" vertical="center" wrapText="1"/>
    </xf>
    <xf numFmtId="0" fontId="40" fillId="0" borderId="71" xfId="0" applyFont="1" applyBorder="1" applyAlignment="1">
      <alignment horizontal="center" vertical="center" wrapText="1"/>
    </xf>
    <xf numFmtId="0" fontId="40" fillId="0" borderId="72" xfId="0" applyFont="1" applyBorder="1" applyAlignment="1">
      <alignment horizontal="center" vertical="center" wrapText="1"/>
    </xf>
    <xf numFmtId="183" fontId="36" fillId="4" borderId="162" xfId="0" applyNumberFormat="1" applyFont="1" applyFill="1" applyBorder="1" applyAlignment="1" applyProtection="1">
      <alignment horizontal="center" vertical="center" shrinkToFit="1"/>
      <protection locked="0"/>
    </xf>
    <xf numFmtId="0" fontId="36" fillId="0" borderId="1" xfId="0" applyFont="1" applyBorder="1" applyAlignment="1">
      <alignment horizontal="left" vertical="center" shrinkToFit="1"/>
    </xf>
    <xf numFmtId="0" fontId="22" fillId="0" borderId="4" xfId="2" applyFont="1" applyBorder="1" applyAlignment="1" applyProtection="1">
      <alignment horizontal="center" vertical="center" textRotation="255" shrinkToFit="1"/>
    </xf>
    <xf numFmtId="0" fontId="22" fillId="0" borderId="7" xfId="2" applyFont="1" applyBorder="1" applyAlignment="1" applyProtection="1">
      <alignment horizontal="center" vertical="center" textRotation="255" shrinkToFit="1"/>
    </xf>
    <xf numFmtId="0" fontId="22" fillId="0" borderId="9" xfId="2" applyFont="1" applyBorder="1" applyAlignment="1" applyProtection="1">
      <alignment horizontal="center" vertical="center" textRotation="255" shrinkToFit="1"/>
    </xf>
    <xf numFmtId="0" fontId="16" fillId="0" borderId="0" xfId="2" applyFont="1" applyFill="1" applyAlignment="1" applyProtection="1">
      <alignment horizontal="center" vertical="center"/>
      <protection locked="0"/>
    </xf>
    <xf numFmtId="0" fontId="0" fillId="0" borderId="0" xfId="0" applyFill="1" applyAlignment="1" applyProtection="1">
      <alignment horizontal="center" vertical="center"/>
      <protection locked="0"/>
    </xf>
    <xf numFmtId="0" fontId="39" fillId="0" borderId="67" xfId="2" applyFont="1" applyFill="1" applyBorder="1" applyAlignment="1" applyProtection="1">
      <alignment horizontal="center" vertical="center" wrapText="1"/>
      <protection locked="0"/>
    </xf>
    <xf numFmtId="0" fontId="40" fillId="0" borderId="68" xfId="0" applyFont="1" applyFill="1" applyBorder="1" applyAlignment="1" applyProtection="1">
      <alignment horizontal="center" vertical="center" wrapText="1"/>
      <protection locked="0"/>
    </xf>
    <xf numFmtId="0" fontId="40" fillId="0" borderId="69" xfId="0" applyFont="1" applyFill="1" applyBorder="1" applyAlignment="1" applyProtection="1">
      <alignment horizontal="center" vertical="center" wrapText="1"/>
      <protection locked="0"/>
    </xf>
    <xf numFmtId="0" fontId="40" fillId="0" borderId="70" xfId="0" applyFont="1" applyFill="1" applyBorder="1" applyAlignment="1" applyProtection="1">
      <alignment horizontal="center" vertical="center" wrapText="1"/>
      <protection locked="0"/>
    </xf>
    <xf numFmtId="0" fontId="40" fillId="0" borderId="71" xfId="0" applyFont="1" applyFill="1" applyBorder="1" applyAlignment="1" applyProtection="1">
      <alignment horizontal="center" vertical="center" wrapText="1"/>
      <protection locked="0"/>
    </xf>
    <xf numFmtId="0" fontId="40" fillId="0" borderId="72" xfId="0" applyFont="1" applyFill="1" applyBorder="1" applyAlignment="1" applyProtection="1">
      <alignment horizontal="center" vertical="center" wrapText="1"/>
      <protection locked="0"/>
    </xf>
    <xf numFmtId="0" fontId="2" fillId="0" borderId="3" xfId="2" applyFont="1" applyFill="1" applyBorder="1" applyAlignment="1" applyProtection="1">
      <alignment horizontal="left" vertical="center" shrinkToFit="1"/>
      <protection locked="0"/>
    </xf>
    <xf numFmtId="0" fontId="0" fillId="0" borderId="1" xfId="0" applyFill="1" applyBorder="1" applyAlignment="1" applyProtection="1">
      <alignment horizontal="left" vertical="center" shrinkToFit="1"/>
      <protection locked="0"/>
    </xf>
    <xf numFmtId="0" fontId="0" fillId="0" borderId="2" xfId="0" applyFill="1" applyBorder="1" applyAlignment="1" applyProtection="1">
      <alignment horizontal="left" vertical="center" shrinkToFit="1"/>
      <protection locked="0"/>
    </xf>
    <xf numFmtId="0" fontId="2" fillId="0" borderId="4" xfId="2" applyFont="1" applyFill="1" applyBorder="1" applyAlignment="1" applyProtection="1">
      <alignment horizontal="left" vertical="center" shrinkToFit="1"/>
      <protection locked="0"/>
    </xf>
    <xf numFmtId="0" fontId="0" fillId="0" borderId="5" xfId="0" applyFill="1" applyBorder="1" applyAlignment="1" applyProtection="1">
      <alignment horizontal="left" vertical="center" shrinkToFit="1"/>
      <protection locked="0"/>
    </xf>
    <xf numFmtId="0" fontId="0" fillId="0" borderId="6" xfId="0" applyFill="1" applyBorder="1" applyAlignment="1" applyProtection="1">
      <alignment horizontal="left" vertical="center" shrinkToFit="1"/>
      <protection locked="0"/>
    </xf>
    <xf numFmtId="0" fontId="2" fillId="0" borderId="85" xfId="2" applyFont="1" applyFill="1" applyBorder="1" applyAlignment="1" applyProtection="1">
      <alignment horizontal="left" vertical="center" shrinkToFit="1"/>
      <protection locked="0"/>
    </xf>
    <xf numFmtId="0" fontId="0" fillId="0" borderId="86" xfId="0" applyFill="1" applyBorder="1" applyAlignment="1" applyProtection="1">
      <alignment horizontal="left" vertical="center" shrinkToFit="1"/>
      <protection locked="0"/>
    </xf>
    <xf numFmtId="0" fontId="0" fillId="0" borderId="87" xfId="0" applyFill="1" applyBorder="1" applyAlignment="1" applyProtection="1">
      <alignment horizontal="left" vertical="center" shrinkToFit="1"/>
      <protection locked="0"/>
    </xf>
    <xf numFmtId="0" fontId="2" fillId="0" borderId="4" xfId="2" applyFont="1" applyFill="1" applyBorder="1" applyAlignment="1" applyProtection="1">
      <alignment horizontal="center" vertical="center" wrapText="1"/>
      <protection locked="0"/>
    </xf>
    <xf numFmtId="0" fontId="0" fillId="0" borderId="5" xfId="0" applyFill="1" applyBorder="1" applyAlignment="1" applyProtection="1">
      <alignment horizontal="center" vertical="center" wrapText="1"/>
      <protection locked="0"/>
    </xf>
    <xf numFmtId="0" fontId="0" fillId="0" borderId="6" xfId="0" applyFill="1" applyBorder="1" applyAlignment="1" applyProtection="1">
      <alignment horizontal="center" vertical="center" wrapText="1"/>
      <protection locked="0"/>
    </xf>
    <xf numFmtId="0" fontId="0" fillId="0" borderId="7" xfId="0" applyFill="1" applyBorder="1" applyAlignment="1" applyProtection="1">
      <alignment horizontal="center" vertical="center" wrapText="1"/>
      <protection locked="0"/>
    </xf>
    <xf numFmtId="0" fontId="0" fillId="0" borderId="0" xfId="0" applyFill="1" applyBorder="1" applyAlignment="1" applyProtection="1">
      <alignment horizontal="center" vertical="center" wrapText="1"/>
      <protection locked="0"/>
    </xf>
    <xf numFmtId="0" fontId="0" fillId="0" borderId="8" xfId="0" applyFill="1" applyBorder="1" applyAlignment="1" applyProtection="1">
      <alignment horizontal="center" vertical="center" wrapText="1"/>
      <protection locked="0"/>
    </xf>
    <xf numFmtId="9" fontId="14" fillId="0" borderId="4" xfId="3" applyFont="1" applyFill="1" applyBorder="1" applyAlignment="1" applyProtection="1">
      <alignment vertical="center" shrinkToFit="1"/>
      <protection locked="0"/>
    </xf>
    <xf numFmtId="0" fontId="0" fillId="0" borderId="5" xfId="0" applyFill="1" applyBorder="1" applyAlignment="1" applyProtection="1">
      <alignment vertical="center" shrinkToFit="1"/>
      <protection locked="0"/>
    </xf>
    <xf numFmtId="0" fontId="0" fillId="0" borderId="6" xfId="0" applyFill="1" applyBorder="1" applyAlignment="1" applyProtection="1">
      <alignment vertical="center" shrinkToFit="1"/>
      <protection locked="0"/>
    </xf>
    <xf numFmtId="9" fontId="10" fillId="0" borderId="12" xfId="2" applyNumberFormat="1" applyFont="1" applyFill="1" applyBorder="1" applyAlignment="1" applyProtection="1">
      <alignment horizontal="center" vertical="center"/>
      <protection locked="0"/>
    </xf>
    <xf numFmtId="9" fontId="18" fillId="0" borderId="13" xfId="0" applyNumberFormat="1" applyFont="1" applyFill="1" applyBorder="1" applyAlignment="1" applyProtection="1">
      <alignment horizontal="center" vertical="center"/>
      <protection locked="0"/>
    </xf>
    <xf numFmtId="9" fontId="18" fillId="0" borderId="90" xfId="0" applyNumberFormat="1" applyFont="1" applyFill="1" applyBorder="1" applyAlignment="1" applyProtection="1">
      <alignment horizontal="center" vertical="center"/>
      <protection locked="0"/>
    </xf>
    <xf numFmtId="9" fontId="10" fillId="0" borderId="91" xfId="2" applyNumberFormat="1" applyFont="1" applyFill="1" applyBorder="1" applyAlignment="1" applyProtection="1">
      <alignment horizontal="center" vertical="center"/>
      <protection locked="0"/>
    </xf>
    <xf numFmtId="9" fontId="10" fillId="0" borderId="91" xfId="3" applyFont="1" applyFill="1" applyBorder="1" applyAlignment="1" applyProtection="1">
      <alignment horizontal="center" vertical="center"/>
      <protection locked="0"/>
    </xf>
    <xf numFmtId="0" fontId="18" fillId="0" borderId="13" xfId="0" applyFont="1" applyFill="1" applyBorder="1" applyAlignment="1" applyProtection="1">
      <alignment horizontal="center" vertical="center"/>
      <protection locked="0"/>
    </xf>
    <xf numFmtId="0" fontId="18" fillId="0" borderId="14" xfId="0" applyFont="1" applyFill="1" applyBorder="1" applyAlignment="1" applyProtection="1">
      <alignment horizontal="center" vertical="center"/>
      <protection locked="0"/>
    </xf>
    <xf numFmtId="9" fontId="10" fillId="0" borderId="1" xfId="2" applyNumberFormat="1" applyFont="1" applyFill="1" applyBorder="1" applyAlignment="1" applyProtection="1">
      <alignment horizontal="center" vertical="center"/>
      <protection locked="0"/>
    </xf>
    <xf numFmtId="0" fontId="18" fillId="0" borderId="1" xfId="0" applyFont="1" applyFill="1" applyBorder="1" applyAlignment="1" applyProtection="1">
      <alignment horizontal="center" vertical="center"/>
      <protection locked="0"/>
    </xf>
    <xf numFmtId="177" fontId="10" fillId="0" borderId="12" xfId="2" applyNumberFormat="1" applyFont="1" applyFill="1" applyBorder="1" applyAlignment="1" applyProtection="1">
      <alignment horizontal="center" vertical="center"/>
      <protection locked="0"/>
    </xf>
    <xf numFmtId="177" fontId="18" fillId="0" borderId="13" xfId="0" applyNumberFormat="1" applyFont="1" applyFill="1" applyBorder="1" applyAlignment="1" applyProtection="1">
      <alignment horizontal="center" vertical="center"/>
      <protection locked="0"/>
    </xf>
    <xf numFmtId="177" fontId="18" fillId="0" borderId="14" xfId="0" applyNumberFormat="1" applyFont="1" applyFill="1" applyBorder="1" applyAlignment="1" applyProtection="1">
      <alignment horizontal="center" vertical="center"/>
      <protection locked="0"/>
    </xf>
    <xf numFmtId="0" fontId="2" fillId="0" borderId="88" xfId="2" applyFont="1" applyFill="1" applyBorder="1" applyAlignment="1" applyProtection="1">
      <alignment horizontal="left" vertical="center" shrinkToFit="1"/>
      <protection locked="0"/>
    </xf>
    <xf numFmtId="0" fontId="0" fillId="0" borderId="52" xfId="0" applyFill="1" applyBorder="1" applyAlignment="1" applyProtection="1">
      <alignment horizontal="left" vertical="center" shrinkToFit="1"/>
      <protection locked="0"/>
    </xf>
    <xf numFmtId="0" fontId="0" fillId="0" borderId="89" xfId="0" applyFill="1" applyBorder="1" applyAlignment="1" applyProtection="1">
      <alignment horizontal="left" vertical="center" shrinkToFit="1"/>
      <protection locked="0"/>
    </xf>
    <xf numFmtId="0" fontId="2" fillId="0" borderId="4" xfId="2" applyFont="1" applyFill="1" applyBorder="1" applyAlignment="1" applyProtection="1">
      <alignment horizontal="center" vertical="center"/>
      <protection locked="0"/>
    </xf>
    <xf numFmtId="0" fontId="0" fillId="0" borderId="5" xfId="0" applyFill="1" applyBorder="1" applyAlignment="1" applyProtection="1">
      <alignment horizontal="center" vertical="center"/>
      <protection locked="0"/>
    </xf>
    <xf numFmtId="0" fontId="0" fillId="0" borderId="6" xfId="0" applyFill="1" applyBorder="1" applyAlignment="1" applyProtection="1">
      <alignment horizontal="center" vertical="center"/>
      <protection locked="0"/>
    </xf>
    <xf numFmtId="0" fontId="2" fillId="0" borderId="4" xfId="2" applyFont="1" applyFill="1" applyBorder="1" applyAlignment="1" applyProtection="1">
      <alignment horizontal="center" vertical="center" shrinkToFit="1"/>
      <protection locked="0"/>
    </xf>
    <xf numFmtId="0" fontId="0" fillId="0" borderId="4" xfId="0" applyFill="1" applyBorder="1" applyAlignment="1" applyProtection="1">
      <alignment horizontal="center" vertical="center"/>
      <protection locked="0"/>
    </xf>
    <xf numFmtId="176" fontId="10" fillId="0" borderId="12" xfId="2" applyNumberFormat="1" applyFont="1" applyFill="1" applyBorder="1" applyAlignment="1" applyProtection="1">
      <alignment horizontal="center" vertical="center"/>
      <protection locked="0"/>
    </xf>
    <xf numFmtId="176" fontId="18" fillId="0" borderId="13" xfId="0" applyNumberFormat="1" applyFont="1" applyFill="1" applyBorder="1" applyAlignment="1" applyProtection="1">
      <alignment horizontal="center" vertical="center"/>
      <protection locked="0"/>
    </xf>
    <xf numFmtId="176" fontId="18" fillId="0" borderId="90" xfId="0" applyNumberFormat="1" applyFont="1" applyFill="1" applyBorder="1" applyAlignment="1" applyProtection="1">
      <alignment horizontal="center" vertical="center"/>
      <protection locked="0"/>
    </xf>
    <xf numFmtId="0" fontId="18" fillId="0" borderId="91" xfId="0" applyFont="1" applyFill="1" applyBorder="1" applyAlignment="1" applyProtection="1">
      <alignment horizontal="center" vertical="center"/>
      <protection locked="0"/>
    </xf>
    <xf numFmtId="0" fontId="18" fillId="0" borderId="90" xfId="0" applyFont="1" applyFill="1" applyBorder="1" applyAlignment="1" applyProtection="1">
      <alignment horizontal="center" vertical="center"/>
      <protection locked="0"/>
    </xf>
    <xf numFmtId="0" fontId="2" fillId="0" borderId="91" xfId="2" applyFont="1" applyFill="1" applyBorder="1" applyAlignment="1" applyProtection="1">
      <alignment horizontal="center" vertical="center"/>
      <protection locked="0"/>
    </xf>
    <xf numFmtId="0" fontId="17" fillId="0" borderId="13" xfId="0" applyFont="1" applyFill="1" applyBorder="1" applyAlignment="1" applyProtection="1">
      <alignment vertical="center"/>
      <protection locked="0"/>
    </xf>
    <xf numFmtId="0" fontId="17" fillId="0" borderId="14" xfId="0" applyFont="1" applyFill="1" applyBorder="1" applyAlignment="1" applyProtection="1">
      <alignment vertical="center"/>
      <protection locked="0"/>
    </xf>
    <xf numFmtId="0" fontId="2" fillId="0" borderId="3" xfId="2" applyFont="1" applyFill="1" applyBorder="1" applyAlignment="1" applyProtection="1">
      <alignment horizontal="center" vertical="center"/>
      <protection locked="0"/>
    </xf>
    <xf numFmtId="0" fontId="0" fillId="0" borderId="1" xfId="0" applyFill="1" applyBorder="1" applyAlignment="1" applyProtection="1">
      <alignment horizontal="center" vertical="center"/>
      <protection locked="0"/>
    </xf>
    <xf numFmtId="0" fontId="0" fillId="0" borderId="2" xfId="0" applyFill="1" applyBorder="1" applyAlignment="1" applyProtection="1">
      <alignment horizontal="center" vertical="center"/>
      <protection locked="0"/>
    </xf>
    <xf numFmtId="176" fontId="2" fillId="0" borderId="85" xfId="2" applyNumberFormat="1" applyFont="1" applyFill="1" applyBorder="1" applyAlignment="1" applyProtection="1">
      <alignment vertical="center"/>
      <protection locked="0"/>
    </xf>
    <xf numFmtId="176" fontId="0" fillId="0" borderId="86" xfId="0" applyNumberFormat="1" applyFill="1" applyBorder="1" applyAlignment="1" applyProtection="1">
      <alignment vertical="center"/>
      <protection locked="0"/>
    </xf>
    <xf numFmtId="176" fontId="0" fillId="0" borderId="113" xfId="0" applyNumberFormat="1" applyFill="1" applyBorder="1" applyAlignment="1" applyProtection="1">
      <alignment vertical="center"/>
      <protection locked="0"/>
    </xf>
    <xf numFmtId="176" fontId="2" fillId="0" borderId="114" xfId="2" applyNumberFormat="1" applyFont="1" applyFill="1" applyBorder="1" applyAlignment="1" applyProtection="1">
      <alignment vertical="center"/>
      <protection locked="0"/>
    </xf>
    <xf numFmtId="176" fontId="0" fillId="0" borderId="87" xfId="0" applyNumberFormat="1" applyFill="1" applyBorder="1" applyAlignment="1" applyProtection="1">
      <alignment vertical="center"/>
      <protection locked="0"/>
    </xf>
    <xf numFmtId="176" fontId="2" fillId="0" borderId="1" xfId="2" applyNumberFormat="1" applyFont="1" applyFill="1" applyBorder="1" applyAlignment="1" applyProtection="1">
      <alignment vertical="center"/>
      <protection locked="0"/>
    </xf>
    <xf numFmtId="176" fontId="0" fillId="0" borderId="1" xfId="0" applyNumberFormat="1" applyFill="1" applyBorder="1" applyAlignment="1" applyProtection="1">
      <alignment vertical="center"/>
      <protection locked="0"/>
    </xf>
    <xf numFmtId="176" fontId="0" fillId="0" borderId="2" xfId="0" applyNumberFormat="1" applyFill="1" applyBorder="1" applyAlignment="1" applyProtection="1">
      <alignment vertical="center"/>
      <protection locked="0"/>
    </xf>
    <xf numFmtId="0" fontId="0" fillId="0" borderId="7" xfId="0" applyFill="1" applyBorder="1" applyAlignment="1" applyProtection="1">
      <alignment horizontal="center" vertical="center"/>
      <protection locked="0"/>
    </xf>
    <xf numFmtId="0" fontId="0" fillId="0" borderId="0" xfId="0" applyFill="1" applyBorder="1" applyAlignment="1" applyProtection="1">
      <alignment horizontal="center" vertical="center"/>
      <protection locked="0"/>
    </xf>
    <xf numFmtId="0" fontId="0" fillId="0" borderId="8" xfId="0" applyFill="1" applyBorder="1" applyAlignment="1" applyProtection="1">
      <alignment horizontal="center" vertical="center"/>
      <protection locked="0"/>
    </xf>
    <xf numFmtId="0" fontId="20" fillId="0" borderId="4" xfId="0" applyFont="1" applyFill="1" applyBorder="1" applyAlignment="1" applyProtection="1">
      <alignment horizontal="center" vertical="center" wrapText="1"/>
      <protection locked="0"/>
    </xf>
    <xf numFmtId="0" fontId="6" fillId="0" borderId="5" xfId="0" applyFont="1" applyFill="1" applyBorder="1" applyAlignment="1" applyProtection="1">
      <alignment horizontal="center" vertical="center" wrapText="1"/>
      <protection locked="0"/>
    </xf>
    <xf numFmtId="0" fontId="6" fillId="0" borderId="9" xfId="0" applyFont="1" applyFill="1" applyBorder="1" applyAlignment="1" applyProtection="1">
      <alignment horizontal="center" vertical="center" wrapText="1"/>
      <protection locked="0"/>
    </xf>
    <xf numFmtId="0" fontId="6" fillId="0" borderId="10" xfId="0" applyFont="1" applyFill="1" applyBorder="1" applyAlignment="1" applyProtection="1">
      <alignment horizontal="center" vertical="center" wrapText="1"/>
      <protection locked="0"/>
    </xf>
    <xf numFmtId="0" fontId="0" fillId="0" borderId="3" xfId="0" applyFill="1" applyBorder="1" applyAlignment="1" applyProtection="1">
      <alignment horizontal="center" vertical="center"/>
      <protection locked="0"/>
    </xf>
    <xf numFmtId="176" fontId="2" fillId="0" borderId="88" xfId="2" applyNumberFormat="1" applyFont="1" applyFill="1" applyBorder="1" applyAlignment="1" applyProtection="1">
      <alignment vertical="center"/>
      <protection locked="0"/>
    </xf>
    <xf numFmtId="176" fontId="0" fillId="0" borderId="52" xfId="0" applyNumberFormat="1" applyFill="1" applyBorder="1" applyAlignment="1" applyProtection="1">
      <alignment vertical="center"/>
      <protection locked="0"/>
    </xf>
    <xf numFmtId="176" fontId="0" fillId="0" borderId="47" xfId="0" applyNumberFormat="1" applyFill="1" applyBorder="1" applyAlignment="1" applyProtection="1">
      <alignment vertical="center"/>
      <protection locked="0"/>
    </xf>
    <xf numFmtId="176" fontId="2" fillId="0" borderId="51" xfId="2" applyNumberFormat="1" applyFont="1" applyFill="1" applyBorder="1" applyAlignment="1" applyProtection="1">
      <alignment vertical="center"/>
      <protection locked="0"/>
    </xf>
    <xf numFmtId="176" fontId="0" fillId="0" borderId="89" xfId="0" applyNumberFormat="1" applyFill="1" applyBorder="1" applyAlignment="1" applyProtection="1">
      <alignment vertical="center"/>
      <protection locked="0"/>
    </xf>
    <xf numFmtId="176" fontId="2" fillId="0" borderId="9" xfId="2" applyNumberFormat="1" applyFont="1" applyFill="1" applyBorder="1" applyAlignment="1" applyProtection="1">
      <alignment vertical="center"/>
      <protection locked="0"/>
    </xf>
    <xf numFmtId="176" fontId="0" fillId="0" borderId="10" xfId="0" applyNumberFormat="1" applyFill="1" applyBorder="1" applyAlignment="1" applyProtection="1">
      <alignment vertical="center"/>
      <protection locked="0"/>
    </xf>
    <xf numFmtId="176" fontId="0" fillId="0" borderId="11" xfId="0" applyNumberFormat="1" applyFill="1" applyBorder="1" applyAlignment="1" applyProtection="1">
      <alignment vertical="center"/>
      <protection locked="0"/>
    </xf>
    <xf numFmtId="176" fontId="2" fillId="0" borderId="3" xfId="2" applyNumberFormat="1" applyFont="1" applyFill="1" applyBorder="1" applyAlignment="1" applyProtection="1">
      <alignment vertical="center"/>
      <protection locked="0"/>
    </xf>
    <xf numFmtId="176" fontId="2" fillId="0" borderId="92" xfId="2" applyNumberFormat="1" applyFont="1" applyFill="1" applyBorder="1" applyAlignment="1" applyProtection="1">
      <alignment vertical="center"/>
      <protection locked="0"/>
    </xf>
    <xf numFmtId="176" fontId="0" fillId="0" borderId="73" xfId="0" applyNumberFormat="1" applyFill="1" applyBorder="1" applyAlignment="1" applyProtection="1">
      <alignment vertical="center"/>
      <protection locked="0"/>
    </xf>
    <xf numFmtId="0" fontId="2" fillId="0" borderId="38" xfId="2" applyFont="1" applyFill="1" applyBorder="1" applyAlignment="1" applyProtection="1">
      <alignment horizontal="center" vertical="center" shrinkToFit="1"/>
      <protection locked="0"/>
    </xf>
    <xf numFmtId="0" fontId="2" fillId="0" borderId="6" xfId="2" applyFont="1" applyFill="1" applyBorder="1" applyAlignment="1" applyProtection="1">
      <alignment horizontal="center" vertical="center" shrinkToFit="1"/>
      <protection locked="0"/>
    </xf>
    <xf numFmtId="0" fontId="2" fillId="0" borderId="61" xfId="2" applyFont="1" applyFill="1" applyBorder="1" applyAlignment="1" applyProtection="1">
      <alignment horizontal="center" vertical="center" shrinkToFit="1"/>
      <protection locked="0"/>
    </xf>
    <xf numFmtId="0" fontId="14" fillId="0" borderId="2" xfId="2" applyFont="1" applyFill="1" applyBorder="1" applyAlignment="1" applyProtection="1">
      <alignment horizontal="center" vertical="center" textRotation="255"/>
      <protection locked="0"/>
    </xf>
    <xf numFmtId="0" fontId="2" fillId="0" borderId="3" xfId="2" applyFont="1" applyFill="1" applyBorder="1" applyAlignment="1" applyProtection="1">
      <alignment vertical="center"/>
      <protection locked="0"/>
    </xf>
    <xf numFmtId="0" fontId="36" fillId="0" borderId="1" xfId="0" applyFont="1" applyFill="1" applyBorder="1" applyAlignment="1" applyProtection="1">
      <alignment vertical="center"/>
      <protection locked="0"/>
    </xf>
    <xf numFmtId="183" fontId="2" fillId="0" borderId="115" xfId="2" applyNumberFormat="1" applyFont="1" applyFill="1" applyBorder="1" applyAlignment="1" applyProtection="1">
      <alignment horizontal="center" vertical="center"/>
      <protection locked="0"/>
    </xf>
    <xf numFmtId="183" fontId="2" fillId="0" borderId="114" xfId="2" applyNumberFormat="1" applyFont="1" applyFill="1" applyBorder="1" applyAlignment="1" applyProtection="1">
      <alignment horizontal="center" vertical="center"/>
      <protection locked="0"/>
    </xf>
    <xf numFmtId="183" fontId="46" fillId="0" borderId="91" xfId="2" applyNumberFormat="1" applyFont="1" applyFill="1" applyBorder="1" applyAlignment="1" applyProtection="1">
      <alignment horizontal="right" vertical="center" shrinkToFit="1"/>
      <protection locked="0"/>
    </xf>
    <xf numFmtId="183" fontId="46" fillId="0" borderId="118" xfId="2" applyNumberFormat="1" applyFont="1" applyFill="1" applyBorder="1" applyAlignment="1" applyProtection="1">
      <alignment horizontal="right" vertical="center" shrinkToFit="1"/>
      <protection locked="0"/>
    </xf>
    <xf numFmtId="0" fontId="2" fillId="0" borderId="5" xfId="2" applyFont="1" applyFill="1" applyBorder="1" applyAlignment="1" applyProtection="1">
      <alignment horizontal="center" vertical="center"/>
      <protection locked="0"/>
    </xf>
    <xf numFmtId="0" fontId="2" fillId="0" borderId="7" xfId="2" applyFont="1" applyFill="1" applyBorder="1" applyAlignment="1" applyProtection="1">
      <alignment horizontal="center" vertical="center"/>
      <protection locked="0"/>
    </xf>
    <xf numFmtId="0" fontId="2" fillId="0" borderId="0" xfId="2" applyFont="1" applyFill="1" applyBorder="1" applyAlignment="1" applyProtection="1">
      <alignment horizontal="center" vertical="center"/>
      <protection locked="0"/>
    </xf>
    <xf numFmtId="0" fontId="2" fillId="0" borderId="9" xfId="2" applyFont="1" applyFill="1" applyBorder="1" applyAlignment="1" applyProtection="1">
      <alignment horizontal="center" vertical="center"/>
      <protection locked="0"/>
    </xf>
    <xf numFmtId="0" fontId="2" fillId="0" borderId="10" xfId="2" applyFont="1" applyFill="1" applyBorder="1" applyAlignment="1" applyProtection="1">
      <alignment horizontal="center" vertical="center"/>
      <protection locked="0"/>
    </xf>
    <xf numFmtId="0" fontId="2" fillId="0" borderId="6" xfId="2" applyFont="1" applyFill="1" applyBorder="1" applyAlignment="1" applyProtection="1">
      <alignment horizontal="center" vertical="center" wrapText="1"/>
      <protection locked="0"/>
    </xf>
    <xf numFmtId="0" fontId="2" fillId="0" borderId="7" xfId="2" applyFont="1" applyFill="1" applyBorder="1" applyAlignment="1" applyProtection="1">
      <alignment horizontal="center" vertical="center" wrapText="1"/>
      <protection locked="0"/>
    </xf>
    <xf numFmtId="0" fontId="2" fillId="0" borderId="8" xfId="2" applyFont="1" applyFill="1" applyBorder="1" applyAlignment="1" applyProtection="1">
      <alignment horizontal="center" vertical="center" wrapText="1"/>
      <protection locked="0"/>
    </xf>
    <xf numFmtId="0" fontId="2" fillId="0" borderId="3" xfId="2" applyFont="1" applyFill="1" applyBorder="1" applyAlignment="1" applyProtection="1">
      <alignment horizontal="center" vertical="center" shrinkToFit="1"/>
      <protection locked="0"/>
    </xf>
    <xf numFmtId="0" fontId="2" fillId="0" borderId="1" xfId="2" applyFont="1" applyFill="1" applyBorder="1" applyAlignment="1" applyProtection="1">
      <alignment horizontal="center" vertical="center" shrinkToFit="1"/>
      <protection locked="0"/>
    </xf>
    <xf numFmtId="0" fontId="2" fillId="0" borderId="2" xfId="2" applyFont="1" applyFill="1" applyBorder="1" applyAlignment="1" applyProtection="1">
      <alignment horizontal="center" vertical="center" shrinkToFit="1"/>
      <protection locked="0"/>
    </xf>
    <xf numFmtId="0" fontId="2" fillId="0" borderId="4" xfId="2" applyFont="1" applyFill="1" applyBorder="1" applyAlignment="1" applyProtection="1">
      <alignment vertical="center"/>
      <protection locked="0"/>
    </xf>
    <xf numFmtId="0" fontId="36" fillId="0" borderId="5" xfId="0" applyFont="1" applyFill="1" applyBorder="1" applyAlignment="1" applyProtection="1">
      <alignment vertical="center"/>
      <protection locked="0"/>
    </xf>
    <xf numFmtId="183" fontId="2" fillId="0" borderId="117" xfId="2" applyNumberFormat="1" applyFont="1" applyFill="1" applyBorder="1" applyAlignment="1" applyProtection="1">
      <alignment horizontal="center" vertical="center"/>
      <protection locked="0"/>
    </xf>
    <xf numFmtId="183" fontId="36" fillId="0" borderId="107" xfId="0" applyNumberFormat="1" applyFont="1" applyFill="1" applyBorder="1" applyAlignment="1" applyProtection="1">
      <alignment horizontal="center" vertical="center"/>
      <protection locked="0"/>
    </xf>
    <xf numFmtId="183" fontId="2" fillId="0" borderId="5" xfId="2" applyNumberFormat="1" applyFont="1" applyFill="1" applyBorder="1" applyAlignment="1" applyProtection="1">
      <alignment horizontal="center" vertical="center" shrinkToFit="1"/>
      <protection locked="0"/>
    </xf>
    <xf numFmtId="183" fontId="36" fillId="0" borderId="5" xfId="0" applyNumberFormat="1" applyFont="1" applyFill="1" applyBorder="1" applyAlignment="1" applyProtection="1">
      <alignment horizontal="center" vertical="center" shrinkToFit="1"/>
      <protection locked="0"/>
    </xf>
    <xf numFmtId="183" fontId="36" fillId="0" borderId="0" xfId="0" applyNumberFormat="1" applyFont="1" applyFill="1" applyBorder="1" applyAlignment="1" applyProtection="1">
      <alignment horizontal="center" vertical="center" shrinkToFit="1"/>
      <protection locked="0"/>
    </xf>
    <xf numFmtId="183" fontId="36" fillId="0" borderId="8" xfId="0" applyNumberFormat="1" applyFont="1" applyFill="1" applyBorder="1" applyAlignment="1" applyProtection="1">
      <alignment horizontal="center" vertical="center" shrinkToFit="1"/>
      <protection locked="0"/>
    </xf>
    <xf numFmtId="183" fontId="2" fillId="0" borderId="0" xfId="2" applyNumberFormat="1" applyFont="1" applyFill="1" applyBorder="1" applyAlignment="1" applyProtection="1">
      <alignment horizontal="center" vertical="center" shrinkToFit="1"/>
      <protection locked="0"/>
    </xf>
    <xf numFmtId="0" fontId="2" fillId="0" borderId="3" xfId="2" applyFont="1" applyFill="1" applyBorder="1" applyAlignment="1" applyProtection="1">
      <alignment horizontal="left" vertical="center"/>
      <protection locked="0"/>
    </xf>
    <xf numFmtId="0" fontId="36" fillId="0" borderId="1" xfId="0" applyFont="1" applyFill="1" applyBorder="1" applyAlignment="1" applyProtection="1">
      <alignment horizontal="left" vertical="center"/>
      <protection locked="0"/>
    </xf>
    <xf numFmtId="183" fontId="36" fillId="0" borderId="117" xfId="0" applyNumberFormat="1" applyFont="1" applyFill="1" applyBorder="1" applyAlignment="1" applyProtection="1">
      <alignment vertical="center"/>
      <protection locked="0"/>
    </xf>
    <xf numFmtId="183" fontId="36" fillId="0" borderId="107" xfId="0" applyNumberFormat="1" applyFont="1" applyFill="1" applyBorder="1" applyAlignment="1" applyProtection="1">
      <alignment vertical="center"/>
      <protection locked="0"/>
    </xf>
    <xf numFmtId="178" fontId="36" fillId="0" borderId="3" xfId="0" applyNumberFormat="1" applyFont="1" applyFill="1" applyBorder="1" applyAlignment="1" applyProtection="1">
      <alignment horizontal="left" vertical="center" shrinkToFit="1"/>
      <protection locked="0"/>
    </xf>
    <xf numFmtId="0" fontId="26" fillId="0" borderId="1" xfId="0" applyFont="1" applyFill="1" applyBorder="1" applyAlignment="1" applyProtection="1">
      <alignment horizontal="left" vertical="center" shrinkToFit="1"/>
      <protection locked="0"/>
    </xf>
    <xf numFmtId="0" fontId="26" fillId="0" borderId="1" xfId="0" applyFont="1" applyFill="1" applyBorder="1" applyAlignment="1" applyProtection="1">
      <alignment vertical="center" shrinkToFit="1"/>
      <protection locked="0"/>
    </xf>
    <xf numFmtId="183" fontId="48" fillId="0" borderId="117" xfId="0" applyNumberFormat="1" applyFont="1" applyFill="1" applyBorder="1" applyAlignment="1" applyProtection="1">
      <alignment vertical="center"/>
      <protection locked="0"/>
    </xf>
    <xf numFmtId="183" fontId="48" fillId="0" borderId="107" xfId="0" applyNumberFormat="1" applyFont="1" applyFill="1" applyBorder="1" applyAlignment="1" applyProtection="1">
      <alignment vertical="center"/>
      <protection locked="0"/>
    </xf>
    <xf numFmtId="183" fontId="2" fillId="0" borderId="147" xfId="2" applyNumberFormat="1" applyFont="1" applyFill="1" applyBorder="1" applyAlignment="1" applyProtection="1">
      <alignment horizontal="right" vertical="center" shrinkToFit="1"/>
      <protection locked="0"/>
    </xf>
    <xf numFmtId="183" fontId="2" fillId="0" borderId="47" xfId="2" applyNumberFormat="1" applyFont="1" applyFill="1" applyBorder="1" applyAlignment="1" applyProtection="1">
      <alignment horizontal="right" vertical="center" shrinkToFit="1"/>
      <protection locked="0"/>
    </xf>
    <xf numFmtId="183" fontId="2" fillId="0" borderId="107" xfId="2" applyNumberFormat="1" applyFont="1" applyFill="1" applyBorder="1" applyAlignment="1" applyProtection="1">
      <alignment horizontal="center" vertical="center"/>
      <protection locked="0"/>
    </xf>
    <xf numFmtId="183" fontId="2" fillId="0" borderId="156" xfId="2" applyNumberFormat="1" applyFont="1" applyFill="1" applyBorder="1" applyAlignment="1" applyProtection="1">
      <alignment horizontal="center" vertical="center" shrinkToFit="1"/>
      <protection locked="0"/>
    </xf>
    <xf numFmtId="183" fontId="36" fillId="0" borderId="156" xfId="0" applyNumberFormat="1" applyFont="1" applyFill="1" applyBorder="1" applyAlignment="1" applyProtection="1">
      <alignment horizontal="center" vertical="center" shrinkToFit="1"/>
      <protection locked="0"/>
    </xf>
    <xf numFmtId="183" fontId="48" fillId="0" borderId="58" xfId="0" applyNumberFormat="1" applyFont="1" applyFill="1" applyBorder="1" applyAlignment="1" applyProtection="1">
      <alignment horizontal="center" vertical="center" shrinkToFit="1"/>
      <protection locked="0"/>
    </xf>
    <xf numFmtId="183" fontId="48" fillId="0" borderId="59" xfId="0" applyNumberFormat="1" applyFont="1" applyFill="1" applyBorder="1" applyAlignment="1" applyProtection="1">
      <alignment horizontal="center" vertical="center" shrinkToFit="1"/>
      <protection locked="0"/>
    </xf>
    <xf numFmtId="183" fontId="48" fillId="0" borderId="60" xfId="0" applyNumberFormat="1" applyFont="1" applyFill="1" applyBorder="1" applyAlignment="1" applyProtection="1">
      <alignment horizontal="center" vertical="center" shrinkToFit="1"/>
      <protection locked="0"/>
    </xf>
    <xf numFmtId="183" fontId="46" fillId="0" borderId="119" xfId="2" applyNumberFormat="1" applyFont="1" applyFill="1" applyBorder="1" applyAlignment="1" applyProtection="1">
      <alignment horizontal="right" vertical="center" shrinkToFit="1"/>
      <protection locked="0"/>
    </xf>
    <xf numFmtId="183" fontId="46" fillId="0" borderId="13" xfId="2" applyNumberFormat="1" applyFont="1" applyFill="1" applyBorder="1" applyAlignment="1" applyProtection="1">
      <alignment horizontal="right" vertical="center" shrinkToFit="1"/>
      <protection locked="0"/>
    </xf>
    <xf numFmtId="183" fontId="2" fillId="0" borderId="88" xfId="2" applyNumberFormat="1" applyFont="1" applyFill="1" applyBorder="1" applyAlignment="1" applyProtection="1">
      <alignment horizontal="right" vertical="center" shrinkToFit="1"/>
      <protection locked="0"/>
    </xf>
    <xf numFmtId="183" fontId="2" fillId="0" borderId="146" xfId="2" applyNumberFormat="1" applyFont="1" applyFill="1" applyBorder="1" applyAlignment="1" applyProtection="1">
      <alignment horizontal="right" vertical="center" shrinkToFit="1"/>
      <protection locked="0"/>
    </xf>
    <xf numFmtId="183" fontId="2" fillId="0" borderId="89" xfId="2" applyNumberFormat="1" applyFont="1" applyFill="1" applyBorder="1" applyAlignment="1" applyProtection="1">
      <alignment horizontal="right" vertical="center" shrinkToFit="1"/>
      <protection locked="0"/>
    </xf>
    <xf numFmtId="183" fontId="2" fillId="0" borderId="9" xfId="2" applyNumberFormat="1" applyFont="1" applyFill="1" applyBorder="1" applyAlignment="1" applyProtection="1">
      <alignment horizontal="right" vertical="center" shrinkToFit="1"/>
      <protection locked="0"/>
    </xf>
    <xf numFmtId="183" fontId="2" fillId="0" borderId="16" xfId="2" applyNumberFormat="1" applyFont="1" applyFill="1" applyBorder="1" applyAlignment="1" applyProtection="1">
      <alignment horizontal="right" vertical="center" shrinkToFit="1"/>
      <protection locked="0"/>
    </xf>
    <xf numFmtId="183" fontId="2" fillId="0" borderId="17" xfId="2" applyNumberFormat="1" applyFont="1" applyFill="1" applyBorder="1" applyAlignment="1" applyProtection="1">
      <alignment horizontal="right" vertical="center" shrinkToFit="1"/>
      <protection locked="0"/>
    </xf>
    <xf numFmtId="183" fontId="2" fillId="0" borderId="11" xfId="2" applyNumberFormat="1" applyFont="1" applyFill="1" applyBorder="1" applyAlignment="1" applyProtection="1">
      <alignment horizontal="right" vertical="center" shrinkToFit="1"/>
      <protection locked="0"/>
    </xf>
    <xf numFmtId="183" fontId="2" fillId="0" borderId="10" xfId="2" applyNumberFormat="1" applyFont="1" applyFill="1" applyBorder="1" applyAlignment="1" applyProtection="1">
      <alignment horizontal="right" vertical="center" shrinkToFit="1"/>
      <protection locked="0"/>
    </xf>
    <xf numFmtId="0" fontId="2" fillId="0" borderId="26" xfId="2" applyFont="1" applyFill="1" applyBorder="1" applyAlignment="1" applyProtection="1">
      <alignment vertical="center"/>
      <protection locked="0"/>
    </xf>
    <xf numFmtId="0" fontId="36" fillId="0" borderId="27" xfId="0" applyFont="1" applyFill="1" applyBorder="1" applyAlignment="1" applyProtection="1">
      <alignment vertical="center"/>
      <protection locked="0"/>
    </xf>
    <xf numFmtId="183" fontId="2" fillId="0" borderId="127" xfId="2" applyNumberFormat="1" applyFont="1" applyFill="1" applyBorder="1" applyAlignment="1" applyProtection="1">
      <alignment horizontal="center" vertical="center"/>
      <protection locked="0"/>
    </xf>
    <xf numFmtId="183" fontId="2" fillId="0" borderId="26" xfId="2" applyNumberFormat="1" applyFont="1" applyFill="1" applyBorder="1" applyAlignment="1" applyProtection="1">
      <alignment horizontal="center" vertical="center"/>
      <protection locked="0"/>
    </xf>
    <xf numFmtId="183" fontId="46" fillId="0" borderId="133" xfId="2" applyNumberFormat="1" applyFont="1" applyFill="1" applyBorder="1" applyAlignment="1" applyProtection="1">
      <alignment horizontal="center" vertical="center" shrinkToFit="1"/>
      <protection locked="0"/>
    </xf>
    <xf numFmtId="183" fontId="47" fillId="0" borderId="134" xfId="0" applyNumberFormat="1" applyFont="1" applyFill="1" applyBorder="1" applyAlignment="1" applyProtection="1">
      <alignment horizontal="center" vertical="center" shrinkToFit="1"/>
      <protection locked="0"/>
    </xf>
    <xf numFmtId="3" fontId="2" fillId="0" borderId="9" xfId="2" applyNumberFormat="1" applyFont="1" applyFill="1" applyBorder="1" applyAlignment="1" applyProtection="1">
      <alignment horizontal="right" vertical="center"/>
      <protection locked="0"/>
    </xf>
    <xf numFmtId="0" fontId="36" fillId="0" borderId="10" xfId="0" applyFont="1" applyFill="1" applyBorder="1" applyAlignment="1" applyProtection="1">
      <alignment vertical="center"/>
      <protection locked="0"/>
    </xf>
    <xf numFmtId="0" fontId="36" fillId="0" borderId="0" xfId="0" applyFont="1" applyFill="1" applyBorder="1" applyAlignment="1" applyProtection="1">
      <alignment vertical="center"/>
      <protection locked="0"/>
    </xf>
    <xf numFmtId="0" fontId="36" fillId="0" borderId="8" xfId="0" applyFont="1" applyFill="1" applyBorder="1" applyAlignment="1" applyProtection="1">
      <alignment vertical="center"/>
      <protection locked="0"/>
    </xf>
    <xf numFmtId="183" fontId="2" fillId="0" borderId="7" xfId="2" applyNumberFormat="1" applyFont="1" applyFill="1" applyBorder="1" applyAlignment="1" applyProtection="1">
      <alignment horizontal="right" vertical="center" shrinkToFit="1"/>
      <protection locked="0"/>
    </xf>
    <xf numFmtId="183" fontId="2" fillId="0" borderId="120" xfId="2" applyNumberFormat="1" applyFont="1" applyFill="1" applyBorder="1" applyAlignment="1" applyProtection="1">
      <alignment horizontal="right" vertical="center" shrinkToFit="1"/>
      <protection locked="0"/>
    </xf>
    <xf numFmtId="183" fontId="2" fillId="0" borderId="84" xfId="2" applyNumberFormat="1" applyFont="1" applyFill="1" applyBorder="1" applyAlignment="1" applyProtection="1">
      <alignment horizontal="right" vertical="center" shrinkToFit="1"/>
      <protection locked="0"/>
    </xf>
    <xf numFmtId="183" fontId="2" fillId="0" borderId="8" xfId="2" applyNumberFormat="1" applyFont="1" applyFill="1" applyBorder="1" applyAlignment="1" applyProtection="1">
      <alignment horizontal="right" vertical="center" shrinkToFit="1"/>
      <protection locked="0"/>
    </xf>
    <xf numFmtId="183" fontId="2" fillId="0" borderId="0" xfId="2" applyNumberFormat="1" applyFont="1" applyFill="1" applyBorder="1" applyAlignment="1" applyProtection="1">
      <alignment horizontal="right" vertical="center" shrinkToFit="1"/>
      <protection locked="0"/>
    </xf>
    <xf numFmtId="38" fontId="2" fillId="0" borderId="0" xfId="2" applyNumberFormat="1" applyFont="1" applyFill="1" applyAlignment="1" applyProtection="1">
      <alignment vertical="center"/>
      <protection locked="0"/>
    </xf>
    <xf numFmtId="0" fontId="0" fillId="0" borderId="0" xfId="0" applyFill="1" applyAlignment="1" applyProtection="1">
      <alignment vertical="center"/>
      <protection locked="0"/>
    </xf>
    <xf numFmtId="0" fontId="2" fillId="0" borderId="3" xfId="2" applyFont="1" applyFill="1" applyBorder="1" applyAlignment="1" applyProtection="1">
      <alignment horizontal="left" vertical="center" wrapText="1" shrinkToFit="1"/>
      <protection locked="0"/>
    </xf>
    <xf numFmtId="0" fontId="36" fillId="0" borderId="1" xfId="0" applyFont="1" applyFill="1" applyBorder="1" applyAlignment="1" applyProtection="1">
      <alignment horizontal="left" vertical="center" shrinkToFit="1"/>
      <protection locked="0"/>
    </xf>
    <xf numFmtId="183" fontId="2" fillId="0" borderId="3" xfId="1" applyNumberFormat="1" applyFont="1" applyFill="1" applyBorder="1" applyAlignment="1" applyProtection="1">
      <alignment horizontal="right" vertical="center" shrinkToFit="1"/>
      <protection locked="0"/>
    </xf>
    <xf numFmtId="183" fontId="36" fillId="0" borderId="25" xfId="0" applyNumberFormat="1" applyFont="1" applyFill="1" applyBorder="1" applyAlignment="1" applyProtection="1">
      <alignment horizontal="right" vertical="center" shrinkToFit="1"/>
      <protection locked="0"/>
    </xf>
    <xf numFmtId="183" fontId="2" fillId="0" borderId="24" xfId="1" applyNumberFormat="1" applyFont="1" applyFill="1" applyBorder="1" applyAlignment="1" applyProtection="1">
      <alignment horizontal="right" vertical="center" shrinkToFit="1"/>
      <protection locked="0"/>
    </xf>
    <xf numFmtId="183" fontId="36" fillId="0" borderId="2" xfId="0" applyNumberFormat="1" applyFont="1" applyFill="1" applyBorder="1" applyAlignment="1" applyProtection="1">
      <alignment horizontal="right" vertical="center" shrinkToFit="1"/>
      <protection locked="0"/>
    </xf>
    <xf numFmtId="183" fontId="36" fillId="0" borderId="1" xfId="0" applyNumberFormat="1" applyFont="1" applyFill="1" applyBorder="1" applyAlignment="1" applyProtection="1">
      <alignment horizontal="right" vertical="center" shrinkToFit="1"/>
      <protection locked="0"/>
    </xf>
    <xf numFmtId="178" fontId="2" fillId="0" borderId="0" xfId="2" applyNumberFormat="1" applyFont="1" applyFill="1" applyAlignment="1" applyProtection="1">
      <alignment vertical="center" shrinkToFit="1"/>
      <protection locked="0"/>
    </xf>
    <xf numFmtId="0" fontId="0" fillId="0" borderId="0" xfId="0" applyFill="1" applyAlignment="1" applyProtection="1">
      <alignment vertical="center" shrinkToFit="1"/>
      <protection locked="0"/>
    </xf>
    <xf numFmtId="183" fontId="2" fillId="0" borderId="21" xfId="1" applyNumberFormat="1" applyFont="1" applyFill="1" applyBorder="1" applyAlignment="1" applyProtection="1">
      <alignment horizontal="right" vertical="center" shrinkToFit="1"/>
      <protection locked="0"/>
    </xf>
    <xf numFmtId="183" fontId="2" fillId="0" borderId="22" xfId="1" applyNumberFormat="1" applyFont="1" applyFill="1" applyBorder="1" applyAlignment="1" applyProtection="1">
      <alignment horizontal="right" vertical="center" shrinkToFit="1"/>
      <protection locked="0"/>
    </xf>
    <xf numFmtId="183" fontId="2" fillId="0" borderId="25" xfId="1" applyNumberFormat="1" applyFont="1" applyFill="1" applyBorder="1" applyAlignment="1" applyProtection="1">
      <alignment horizontal="right" vertical="center" shrinkToFit="1"/>
      <protection locked="0"/>
    </xf>
    <xf numFmtId="183" fontId="2" fillId="0" borderId="23" xfId="1" applyNumberFormat="1" applyFont="1" applyFill="1" applyBorder="1" applyAlignment="1" applyProtection="1">
      <alignment horizontal="right" vertical="center" shrinkToFit="1"/>
      <protection locked="0"/>
    </xf>
    <xf numFmtId="0" fontId="2" fillId="0" borderId="3" xfId="2" applyFont="1" applyFill="1" applyBorder="1" applyAlignment="1" applyProtection="1">
      <alignment horizontal="left" vertical="center" wrapText="1"/>
      <protection locked="0"/>
    </xf>
    <xf numFmtId="0" fontId="26" fillId="0" borderId="1" xfId="0" applyFont="1" applyFill="1" applyBorder="1" applyAlignment="1" applyProtection="1">
      <alignment horizontal="left" vertical="center"/>
      <protection locked="0"/>
    </xf>
    <xf numFmtId="0" fontId="26" fillId="0" borderId="5" xfId="0" applyFont="1" applyFill="1" applyBorder="1" applyAlignment="1" applyProtection="1">
      <alignment horizontal="left" vertical="center"/>
      <protection locked="0"/>
    </xf>
    <xf numFmtId="183" fontId="2" fillId="0" borderId="30" xfId="1" applyNumberFormat="1" applyFont="1" applyFill="1" applyBorder="1" applyAlignment="1" applyProtection="1">
      <alignment horizontal="right" vertical="center" shrinkToFit="1"/>
      <protection locked="0"/>
    </xf>
    <xf numFmtId="183" fontId="2" fillId="0" borderId="31" xfId="1" applyNumberFormat="1" applyFont="1" applyFill="1" applyBorder="1" applyAlignment="1" applyProtection="1">
      <alignment horizontal="right" vertical="center" shrinkToFit="1"/>
      <protection locked="0"/>
    </xf>
    <xf numFmtId="183" fontId="2" fillId="0" borderId="32" xfId="1" applyNumberFormat="1" applyFont="1" applyFill="1" applyBorder="1" applyAlignment="1" applyProtection="1">
      <alignment horizontal="right" vertical="center" shrinkToFit="1"/>
      <protection locked="0"/>
    </xf>
    <xf numFmtId="183" fontId="2" fillId="0" borderId="38" xfId="1" applyNumberFormat="1" applyFont="1" applyFill="1" applyBorder="1" applyAlignment="1" applyProtection="1">
      <alignment horizontal="right" vertical="center" shrinkToFit="1"/>
      <protection locked="0"/>
    </xf>
    <xf numFmtId="0" fontId="14" fillId="0" borderId="33" xfId="2" applyFont="1" applyFill="1" applyBorder="1" applyAlignment="1" applyProtection="1">
      <alignment horizontal="center" vertical="center" textRotation="255" wrapText="1"/>
      <protection locked="0"/>
    </xf>
    <xf numFmtId="0" fontId="36" fillId="0" borderId="39" xfId="0" applyFont="1" applyFill="1" applyBorder="1" applyAlignment="1" applyProtection="1">
      <alignment vertical="center" textRotation="255" wrapText="1"/>
      <protection locked="0"/>
    </xf>
    <xf numFmtId="0" fontId="36" fillId="0" borderId="40" xfId="0" applyFont="1" applyFill="1" applyBorder="1" applyAlignment="1" applyProtection="1">
      <alignment vertical="center" textRotation="255" wrapText="1"/>
      <protection locked="0"/>
    </xf>
    <xf numFmtId="0" fontId="37" fillId="0" borderId="4" xfId="0" applyFont="1" applyFill="1" applyBorder="1" applyAlignment="1" applyProtection="1">
      <alignment horizontal="left" vertical="center" wrapText="1"/>
      <protection locked="0"/>
    </xf>
    <xf numFmtId="0" fontId="37" fillId="0" borderId="5" xfId="0" applyFont="1" applyFill="1" applyBorder="1" applyAlignment="1" applyProtection="1">
      <alignment vertical="center" wrapText="1"/>
      <protection locked="0"/>
    </xf>
    <xf numFmtId="0" fontId="2" fillId="0" borderId="115" xfId="2" applyFont="1" applyFill="1" applyBorder="1" applyAlignment="1" applyProtection="1">
      <alignment horizontal="center" vertical="center"/>
      <protection locked="0"/>
    </xf>
    <xf numFmtId="0" fontId="2" fillId="0" borderId="116" xfId="2" applyFont="1" applyFill="1" applyBorder="1" applyAlignment="1" applyProtection="1">
      <alignment horizontal="center" vertical="center"/>
      <protection locked="0"/>
    </xf>
    <xf numFmtId="183" fontId="2" fillId="0" borderId="5" xfId="1" applyNumberFormat="1" applyFont="1" applyFill="1" applyBorder="1" applyAlignment="1" applyProtection="1">
      <alignment vertical="center" shrinkToFit="1"/>
      <protection locked="0"/>
    </xf>
    <xf numFmtId="183" fontId="36" fillId="0" borderId="61" xfId="0" applyNumberFormat="1" applyFont="1" applyFill="1" applyBorder="1" applyAlignment="1" applyProtection="1">
      <alignment vertical="center" shrinkToFit="1"/>
      <protection locked="0"/>
    </xf>
    <xf numFmtId="183" fontId="36" fillId="0" borderId="10" xfId="0" applyNumberFormat="1" applyFont="1" applyFill="1" applyBorder="1" applyAlignment="1" applyProtection="1">
      <alignment vertical="center" shrinkToFit="1"/>
      <protection locked="0"/>
    </xf>
    <xf numFmtId="183" fontId="36" fillId="0" borderId="16" xfId="0" applyNumberFormat="1" applyFont="1" applyFill="1" applyBorder="1" applyAlignment="1" applyProtection="1">
      <alignment vertical="center" shrinkToFit="1"/>
      <protection locked="0"/>
    </xf>
    <xf numFmtId="183" fontId="2" fillId="0" borderId="38" xfId="1" applyNumberFormat="1" applyFont="1" applyFill="1" applyBorder="1" applyAlignment="1" applyProtection="1">
      <alignment vertical="center" shrinkToFit="1"/>
      <protection locked="0"/>
    </xf>
    <xf numFmtId="183" fontId="36" fillId="0" borderId="6" xfId="0" applyNumberFormat="1" applyFont="1" applyFill="1" applyBorder="1" applyAlignment="1" applyProtection="1">
      <alignment vertical="center" shrinkToFit="1"/>
      <protection locked="0"/>
    </xf>
    <xf numFmtId="183" fontId="36" fillId="0" borderId="17" xfId="0" applyNumberFormat="1" applyFont="1" applyFill="1" applyBorder="1" applyAlignment="1" applyProtection="1">
      <alignment vertical="center" shrinkToFit="1"/>
      <protection locked="0"/>
    </xf>
    <xf numFmtId="183" fontId="36" fillId="0" borderId="11" xfId="0" applyNumberFormat="1" applyFont="1" applyFill="1" applyBorder="1" applyAlignment="1" applyProtection="1">
      <alignment vertical="center" shrinkToFit="1"/>
      <protection locked="0"/>
    </xf>
    <xf numFmtId="183" fontId="2" fillId="0" borderId="33" xfId="2" applyNumberFormat="1" applyFont="1" applyFill="1" applyBorder="1" applyAlignment="1" applyProtection="1">
      <alignment horizontal="right" vertical="center" shrinkToFit="1"/>
      <protection locked="0"/>
    </xf>
    <xf numFmtId="183" fontId="26" fillId="0" borderId="30" xfId="0" applyNumberFormat="1" applyFont="1" applyFill="1" applyBorder="1" applyAlignment="1" applyProtection="1">
      <alignment vertical="center" shrinkToFit="1"/>
      <protection locked="0"/>
    </xf>
    <xf numFmtId="183" fontId="26" fillId="0" borderId="29" xfId="0" applyNumberFormat="1" applyFont="1" applyFill="1" applyBorder="1" applyAlignment="1" applyProtection="1">
      <alignment vertical="center" shrinkToFit="1"/>
      <protection locked="0"/>
    </xf>
    <xf numFmtId="183" fontId="26" fillId="0" borderId="35" xfId="0" applyNumberFormat="1" applyFont="1" applyFill="1" applyBorder="1" applyAlignment="1" applyProtection="1">
      <alignment vertical="center" shrinkToFit="1"/>
      <protection locked="0"/>
    </xf>
    <xf numFmtId="183" fontId="2" fillId="0" borderId="32" xfId="2" applyNumberFormat="1" applyFont="1" applyFill="1" applyBorder="1" applyAlignment="1" applyProtection="1">
      <alignment horizontal="right" vertical="center" shrinkToFit="1"/>
      <protection locked="0"/>
    </xf>
    <xf numFmtId="183" fontId="26" fillId="0" borderId="33" xfId="0" applyNumberFormat="1" applyFont="1" applyFill="1" applyBorder="1" applyAlignment="1" applyProtection="1">
      <alignment vertical="center" shrinkToFit="1"/>
      <protection locked="0"/>
    </xf>
    <xf numFmtId="183" fontId="26" fillId="0" borderId="37" xfId="0" applyNumberFormat="1" applyFont="1" applyFill="1" applyBorder="1" applyAlignment="1" applyProtection="1">
      <alignment vertical="center" shrinkToFit="1"/>
      <protection locked="0"/>
    </xf>
    <xf numFmtId="183" fontId="2" fillId="0" borderId="31" xfId="2" applyNumberFormat="1" applyFont="1" applyFill="1" applyBorder="1" applyAlignment="1" applyProtection="1">
      <alignment horizontal="right" vertical="center" shrinkToFit="1"/>
      <protection locked="0"/>
    </xf>
    <xf numFmtId="183" fontId="26" fillId="0" borderId="32" xfId="0" applyNumberFormat="1" applyFont="1" applyFill="1" applyBorder="1" applyAlignment="1" applyProtection="1">
      <alignment vertical="center" shrinkToFit="1"/>
      <protection locked="0"/>
    </xf>
    <xf numFmtId="183" fontId="26" fillId="0" borderId="36" xfId="0" applyNumberFormat="1" applyFont="1" applyFill="1" applyBorder="1" applyAlignment="1" applyProtection="1">
      <alignment vertical="center" shrinkToFit="1"/>
      <protection locked="0"/>
    </xf>
    <xf numFmtId="0" fontId="26" fillId="0" borderId="3" xfId="0" applyFont="1" applyFill="1" applyBorder="1" applyAlignment="1" applyProtection="1">
      <alignment horizontal="left" vertical="center" shrinkToFit="1"/>
      <protection locked="0"/>
    </xf>
    <xf numFmtId="180" fontId="48" fillId="0" borderId="117" xfId="0" applyNumberFormat="1" applyFont="1" applyFill="1" applyBorder="1" applyAlignment="1" applyProtection="1">
      <alignment horizontal="center" vertical="center"/>
      <protection locked="0"/>
    </xf>
    <xf numFmtId="180" fontId="48" fillId="0" borderId="107" xfId="0" applyNumberFormat="1" applyFont="1" applyFill="1" applyBorder="1" applyAlignment="1" applyProtection="1">
      <alignment horizontal="center" vertical="center"/>
      <protection locked="0"/>
    </xf>
    <xf numFmtId="0" fontId="14" fillId="0" borderId="4" xfId="2" applyFont="1" applyFill="1" applyBorder="1" applyAlignment="1" applyProtection="1">
      <alignment horizontal="left" vertical="center" wrapText="1"/>
      <protection locked="0"/>
    </xf>
    <xf numFmtId="0" fontId="34" fillId="0" borderId="5" xfId="0" applyFont="1" applyFill="1" applyBorder="1" applyAlignment="1" applyProtection="1">
      <alignment horizontal="left" vertical="center"/>
      <protection locked="0"/>
    </xf>
    <xf numFmtId="0" fontId="2" fillId="0" borderId="157" xfId="2" applyFont="1" applyFill="1" applyBorder="1" applyAlignment="1" applyProtection="1">
      <alignment horizontal="center" vertical="center"/>
      <protection locked="0"/>
    </xf>
    <xf numFmtId="0" fontId="2" fillId="0" borderId="138" xfId="2" applyFont="1" applyFill="1" applyBorder="1" applyAlignment="1" applyProtection="1">
      <alignment horizontal="center" vertical="center"/>
      <protection locked="0"/>
    </xf>
    <xf numFmtId="183" fontId="2" fillId="0" borderId="61" xfId="2" quotePrefix="1" applyNumberFormat="1" applyFont="1" applyFill="1" applyBorder="1" applyAlignment="1" applyProtection="1">
      <alignment vertical="center" shrinkToFit="1"/>
      <protection locked="0"/>
    </xf>
    <xf numFmtId="183" fontId="26" fillId="0" borderId="31" xfId="0" applyNumberFormat="1" applyFont="1" applyFill="1" applyBorder="1" applyAlignment="1" applyProtection="1">
      <alignment vertical="center" shrinkToFit="1"/>
      <protection locked="0"/>
    </xf>
    <xf numFmtId="183" fontId="26" fillId="0" borderId="83" xfId="0" applyNumberFormat="1" applyFont="1" applyFill="1" applyBorder="1" applyAlignment="1" applyProtection="1">
      <alignment vertical="center" shrinkToFit="1"/>
      <protection locked="0"/>
    </xf>
    <xf numFmtId="180" fontId="48" fillId="0" borderId="127" xfId="0" applyNumberFormat="1" applyFont="1" applyFill="1" applyBorder="1" applyAlignment="1" applyProtection="1">
      <alignment horizontal="center" vertical="center"/>
      <protection locked="0"/>
    </xf>
    <xf numFmtId="180" fontId="48" fillId="0" borderId="128" xfId="0" applyNumberFormat="1" applyFont="1" applyFill="1" applyBorder="1" applyAlignment="1" applyProtection="1">
      <alignment horizontal="center" vertical="center"/>
      <protection locked="0"/>
    </xf>
    <xf numFmtId="183" fontId="2" fillId="0" borderId="4" xfId="1" applyNumberFormat="1" applyFont="1" applyFill="1" applyBorder="1" applyAlignment="1" applyProtection="1">
      <alignment vertical="center" shrinkToFit="1"/>
      <protection locked="0"/>
    </xf>
    <xf numFmtId="183" fontId="36" fillId="0" borderId="9" xfId="0" applyNumberFormat="1" applyFont="1" applyFill="1" applyBorder="1" applyAlignment="1" applyProtection="1">
      <alignment vertical="center" shrinkToFit="1"/>
      <protection locked="0"/>
    </xf>
    <xf numFmtId="183" fontId="36" fillId="0" borderId="5" xfId="0" applyNumberFormat="1" applyFont="1" applyFill="1" applyBorder="1" applyAlignment="1" applyProtection="1">
      <alignment vertical="center" shrinkToFit="1"/>
      <protection locked="0"/>
    </xf>
    <xf numFmtId="183" fontId="26" fillId="0" borderId="78" xfId="0" applyNumberFormat="1" applyFont="1" applyFill="1" applyBorder="1" applyAlignment="1" applyProtection="1">
      <alignment vertical="center" shrinkToFit="1"/>
      <protection locked="0"/>
    </xf>
    <xf numFmtId="183" fontId="36" fillId="0" borderId="20" xfId="0" applyNumberFormat="1" applyFont="1" applyFill="1" applyBorder="1" applyAlignment="1" applyProtection="1">
      <alignment vertical="center" shrinkToFit="1"/>
      <protection locked="0"/>
    </xf>
    <xf numFmtId="183" fontId="26" fillId="0" borderId="18" xfId="0" applyNumberFormat="1" applyFont="1" applyFill="1" applyBorder="1" applyAlignment="1" applyProtection="1">
      <alignment vertical="center" shrinkToFit="1"/>
      <protection locked="0"/>
    </xf>
    <xf numFmtId="183" fontId="36" fillId="0" borderId="77" xfId="0" applyNumberFormat="1" applyFont="1" applyFill="1" applyBorder="1" applyAlignment="1" applyProtection="1">
      <alignment vertical="center" shrinkToFit="1"/>
      <protection locked="0"/>
    </xf>
    <xf numFmtId="183" fontId="2" fillId="0" borderId="80" xfId="1" applyNumberFormat="1" applyFont="1" applyFill="1" applyBorder="1" applyAlignment="1" applyProtection="1">
      <alignment horizontal="right" vertical="center" shrinkToFit="1"/>
      <protection locked="0"/>
    </xf>
    <xf numFmtId="183" fontId="26" fillId="0" borderId="81" xfId="0" applyNumberFormat="1" applyFont="1" applyFill="1" applyBorder="1" applyAlignment="1" applyProtection="1">
      <alignment horizontal="right" vertical="center" shrinkToFit="1"/>
      <protection locked="0"/>
    </xf>
    <xf numFmtId="183" fontId="2" fillId="0" borderId="81" xfId="1" applyNumberFormat="1" applyFont="1" applyFill="1" applyBorder="1" applyAlignment="1" applyProtection="1">
      <alignment horizontal="right" vertical="center" shrinkToFit="1"/>
      <protection locked="0"/>
    </xf>
    <xf numFmtId="183" fontId="26" fillId="0" borderId="84" xfId="0" applyNumberFormat="1" applyFont="1" applyFill="1" applyBorder="1" applyAlignment="1" applyProtection="1">
      <alignment horizontal="right" vertical="center" shrinkToFit="1"/>
      <protection locked="0"/>
    </xf>
    <xf numFmtId="0" fontId="2" fillId="0" borderId="18" xfId="2" applyFont="1" applyFill="1" applyBorder="1" applyAlignment="1" applyProtection="1">
      <alignment horizontal="right" vertical="center" wrapText="1"/>
      <protection locked="0"/>
    </xf>
    <xf numFmtId="0" fontId="26" fillId="0" borderId="19" xfId="0" applyFont="1" applyFill="1" applyBorder="1" applyAlignment="1" applyProtection="1">
      <alignment horizontal="right" vertical="center"/>
      <protection locked="0"/>
    </xf>
    <xf numFmtId="0" fontId="26" fillId="0" borderId="20" xfId="0" applyFont="1" applyFill="1" applyBorder="1" applyAlignment="1" applyProtection="1">
      <alignment horizontal="right" vertical="center"/>
      <protection locked="0"/>
    </xf>
    <xf numFmtId="0" fontId="49" fillId="0" borderId="12" xfId="2" applyFont="1" applyFill="1" applyBorder="1" applyAlignment="1" applyProtection="1">
      <alignment horizontal="center" vertical="center"/>
      <protection locked="0"/>
    </xf>
    <xf numFmtId="0" fontId="49" fillId="0" borderId="13" xfId="2" applyFont="1" applyFill="1" applyBorder="1" applyAlignment="1" applyProtection="1">
      <alignment horizontal="center" vertical="center"/>
      <protection locked="0"/>
    </xf>
    <xf numFmtId="0" fontId="49" fillId="0" borderId="14" xfId="2" applyFont="1" applyFill="1" applyBorder="1" applyAlignment="1" applyProtection="1">
      <alignment horizontal="center" vertical="center"/>
      <protection locked="0"/>
    </xf>
    <xf numFmtId="0" fontId="26" fillId="0" borderId="56" xfId="2" applyFont="1" applyFill="1" applyBorder="1" applyAlignment="1" applyProtection="1">
      <alignment horizontal="left" vertical="center" wrapText="1"/>
      <protection locked="0"/>
    </xf>
    <xf numFmtId="0" fontId="26" fillId="0" borderId="0" xfId="2" applyFont="1" applyFill="1" applyBorder="1" applyAlignment="1" applyProtection="1">
      <alignment horizontal="left" vertical="center" wrapText="1"/>
      <protection locked="0"/>
    </xf>
    <xf numFmtId="0" fontId="26" fillId="0" borderId="57" xfId="2" applyFont="1" applyFill="1" applyBorder="1" applyAlignment="1" applyProtection="1">
      <alignment horizontal="left" vertical="center" wrapText="1"/>
      <protection locked="0"/>
    </xf>
    <xf numFmtId="0" fontId="26" fillId="0" borderId="58" xfId="2" applyFont="1" applyFill="1" applyBorder="1" applyAlignment="1" applyProtection="1">
      <alignment horizontal="left" vertical="center" wrapText="1"/>
      <protection locked="0"/>
    </xf>
    <xf numFmtId="0" fontId="26" fillId="0" borderId="59" xfId="2" applyFont="1" applyFill="1" applyBorder="1" applyAlignment="1" applyProtection="1">
      <alignment horizontal="left" vertical="center" wrapText="1"/>
      <protection locked="0"/>
    </xf>
    <xf numFmtId="0" fontId="26" fillId="0" borderId="60" xfId="2" applyFont="1" applyFill="1" applyBorder="1" applyAlignment="1" applyProtection="1">
      <alignment horizontal="left" vertical="center" wrapText="1"/>
      <protection locked="0"/>
    </xf>
    <xf numFmtId="0" fontId="26" fillId="0" borderId="4" xfId="2" applyFont="1" applyFill="1" applyBorder="1" applyAlignment="1" applyProtection="1">
      <alignment horizontal="center" vertical="center"/>
      <protection locked="0"/>
    </xf>
    <xf numFmtId="0" fontId="36" fillId="0" borderId="5" xfId="0" applyFont="1" applyFill="1" applyBorder="1" applyAlignment="1" applyProtection="1">
      <alignment horizontal="center" vertical="center"/>
      <protection locked="0"/>
    </xf>
    <xf numFmtId="0" fontId="36" fillId="0" borderId="6" xfId="0" applyFont="1" applyFill="1" applyBorder="1" applyAlignment="1" applyProtection="1">
      <alignment horizontal="center" vertical="center"/>
      <protection locked="0"/>
    </xf>
    <xf numFmtId="0" fontId="36" fillId="0" borderId="9" xfId="0" applyFont="1" applyFill="1" applyBorder="1" applyAlignment="1" applyProtection="1">
      <alignment horizontal="center" vertical="center"/>
      <protection locked="0"/>
    </xf>
    <xf numFmtId="0" fontId="36" fillId="0" borderId="10" xfId="0" applyFont="1" applyFill="1" applyBorder="1" applyAlignment="1" applyProtection="1">
      <alignment horizontal="center" vertical="center"/>
      <protection locked="0"/>
    </xf>
    <xf numFmtId="0" fontId="36" fillId="0" borderId="11" xfId="0" applyFont="1" applyFill="1" applyBorder="1" applyAlignment="1" applyProtection="1">
      <alignment horizontal="center" vertical="center"/>
      <protection locked="0"/>
    </xf>
    <xf numFmtId="0" fontId="26" fillId="0" borderId="1" xfId="2" applyFont="1" applyFill="1" applyBorder="1" applyAlignment="1" applyProtection="1">
      <alignment horizontal="center" vertical="center" shrinkToFit="1"/>
      <protection locked="0"/>
    </xf>
    <xf numFmtId="0" fontId="26" fillId="0" borderId="3" xfId="2" applyFont="1" applyFill="1" applyBorder="1" applyAlignment="1" applyProtection="1">
      <alignment horizontal="center" vertical="center" shrinkToFit="1"/>
      <protection locked="0"/>
    </xf>
    <xf numFmtId="0" fontId="26" fillId="0" borderId="2" xfId="2" applyFont="1" applyFill="1" applyBorder="1" applyAlignment="1" applyProtection="1">
      <alignment horizontal="center" vertical="center" shrinkToFit="1"/>
      <protection locked="0"/>
    </xf>
    <xf numFmtId="183" fontId="26" fillId="0" borderId="82" xfId="0" applyNumberFormat="1" applyFont="1" applyFill="1" applyBorder="1" applyAlignment="1" applyProtection="1">
      <alignment horizontal="right" vertical="center" shrinkToFit="1"/>
      <protection locked="0"/>
    </xf>
    <xf numFmtId="182" fontId="0" fillId="0" borderId="0" xfId="0" applyNumberFormat="1" applyFill="1" applyAlignment="1" applyProtection="1">
      <alignment vertical="center"/>
      <protection locked="0"/>
    </xf>
    <xf numFmtId="0" fontId="2" fillId="0" borderId="96" xfId="2" applyFont="1" applyFill="1" applyBorder="1" applyAlignment="1" applyProtection="1">
      <alignment horizontal="left" vertical="center"/>
      <protection locked="0"/>
    </xf>
    <xf numFmtId="0" fontId="36" fillId="0" borderId="97" xfId="0" applyFont="1" applyFill="1" applyBorder="1" applyAlignment="1" applyProtection="1">
      <alignment horizontal="left" vertical="center"/>
      <protection locked="0"/>
    </xf>
    <xf numFmtId="178" fontId="30" fillId="0" borderId="99" xfId="2" applyNumberFormat="1" applyFont="1" applyFill="1" applyBorder="1" applyAlignment="1" applyProtection="1">
      <alignment horizontal="center" vertical="center" shrinkToFit="1"/>
      <protection locked="0"/>
    </xf>
    <xf numFmtId="178" fontId="38" fillId="0" borderId="97" xfId="0" applyNumberFormat="1" applyFont="1" applyFill="1" applyBorder="1" applyAlignment="1" applyProtection="1">
      <alignment horizontal="center" vertical="center" shrinkToFit="1"/>
      <protection locked="0"/>
    </xf>
    <xf numFmtId="178" fontId="38" fillId="0" borderId="100" xfId="0" applyNumberFormat="1" applyFont="1" applyFill="1" applyBorder="1" applyAlignment="1" applyProtection="1">
      <alignment horizontal="center" vertical="center" shrinkToFit="1"/>
      <protection locked="0"/>
    </xf>
    <xf numFmtId="0" fontId="26" fillId="0" borderId="61" xfId="2" applyFont="1" applyFill="1" applyBorder="1" applyAlignment="1" applyProtection="1">
      <alignment horizontal="center" vertical="center" shrinkToFit="1"/>
      <protection locked="0"/>
    </xf>
    <xf numFmtId="0" fontId="26" fillId="0" borderId="31" xfId="2" applyFont="1" applyFill="1" applyBorder="1" applyAlignment="1" applyProtection="1">
      <alignment horizontal="center" vertical="center" shrinkToFit="1"/>
      <protection locked="0"/>
    </xf>
    <xf numFmtId="0" fontId="26" fillId="0" borderId="32" xfId="2" applyFont="1" applyFill="1" applyBorder="1" applyAlignment="1" applyProtection="1">
      <alignment horizontal="center" vertical="center" shrinkToFit="1"/>
      <protection locked="0"/>
    </xf>
    <xf numFmtId="0" fontId="26" fillId="0" borderId="30" xfId="2" applyFont="1" applyFill="1" applyBorder="1" applyAlignment="1" applyProtection="1">
      <alignment horizontal="center" vertical="center" shrinkToFit="1"/>
      <protection locked="0"/>
    </xf>
    <xf numFmtId="0" fontId="32" fillId="0" borderId="33" xfId="2" applyNumberFormat="1" applyFont="1" applyFill="1" applyBorder="1" applyAlignment="1" applyProtection="1">
      <alignment horizontal="left" vertical="center" textRotation="255" wrapText="1"/>
      <protection locked="0"/>
    </xf>
    <xf numFmtId="0" fontId="32" fillId="0" borderId="39" xfId="0" applyFont="1" applyFill="1" applyBorder="1" applyAlignment="1" applyProtection="1">
      <alignment vertical="center" wrapText="1"/>
      <protection locked="0"/>
    </xf>
    <xf numFmtId="0" fontId="32" fillId="0" borderId="40" xfId="0" applyFont="1" applyFill="1" applyBorder="1" applyAlignment="1" applyProtection="1">
      <alignment vertical="center" wrapText="1"/>
      <protection locked="0"/>
    </xf>
    <xf numFmtId="0" fontId="34" fillId="0" borderId="3" xfId="0" applyFont="1" applyFill="1" applyBorder="1" applyAlignment="1" applyProtection="1">
      <alignment horizontal="left" vertical="center" wrapText="1"/>
      <protection locked="0"/>
    </xf>
    <xf numFmtId="0" fontId="34" fillId="0" borderId="1" xfId="0" applyFont="1" applyFill="1" applyBorder="1" applyAlignment="1" applyProtection="1">
      <alignment vertical="center" wrapText="1"/>
      <protection locked="0"/>
    </xf>
    <xf numFmtId="0" fontId="34" fillId="0" borderId="2" xfId="0" applyFont="1" applyFill="1" applyBorder="1" applyAlignment="1" applyProtection="1">
      <alignment vertical="center" wrapText="1"/>
      <protection locked="0"/>
    </xf>
    <xf numFmtId="0" fontId="36" fillId="0" borderId="26" xfId="0" applyFont="1" applyFill="1" applyBorder="1" applyAlignment="1" applyProtection="1">
      <alignment vertical="center" shrinkToFit="1"/>
      <protection locked="0"/>
    </xf>
    <xf numFmtId="0" fontId="36" fillId="0" borderId="27" xfId="0" applyFont="1" applyFill="1" applyBorder="1" applyAlignment="1" applyProtection="1">
      <alignment vertical="center" shrinkToFit="1"/>
      <protection locked="0"/>
    </xf>
    <xf numFmtId="0" fontId="36" fillId="0" borderId="28" xfId="0" applyFont="1" applyFill="1" applyBorder="1" applyAlignment="1" applyProtection="1">
      <alignment vertical="center" shrinkToFit="1"/>
      <protection locked="0"/>
    </xf>
    <xf numFmtId="183" fontId="26" fillId="0" borderId="62" xfId="2" applyNumberFormat="1" applyFont="1" applyFill="1" applyBorder="1" applyAlignment="1" applyProtection="1">
      <alignment horizontal="right" vertical="center"/>
      <protection locked="0"/>
    </xf>
    <xf numFmtId="183" fontId="26" fillId="0" borderId="63" xfId="2" applyNumberFormat="1" applyFont="1" applyFill="1" applyBorder="1" applyAlignment="1" applyProtection="1">
      <alignment horizontal="right" vertical="center"/>
      <protection locked="0"/>
    </xf>
    <xf numFmtId="183" fontId="26" fillId="0" borderId="64" xfId="2" applyNumberFormat="1" applyFont="1" applyFill="1" applyBorder="1" applyAlignment="1" applyProtection="1">
      <alignment horizontal="right" vertical="center"/>
      <protection locked="0"/>
    </xf>
    <xf numFmtId="183" fontId="26" fillId="0" borderId="65" xfId="2" applyNumberFormat="1" applyFont="1" applyFill="1" applyBorder="1" applyAlignment="1" applyProtection="1">
      <alignment horizontal="right" vertical="center"/>
      <protection locked="0"/>
    </xf>
    <xf numFmtId="183" fontId="26" fillId="0" borderId="66" xfId="2" applyNumberFormat="1" applyFont="1" applyFill="1" applyBorder="1" applyAlignment="1" applyProtection="1">
      <alignment horizontal="right" vertical="center"/>
      <protection locked="0"/>
    </xf>
    <xf numFmtId="0" fontId="36" fillId="0" borderId="18" xfId="0" applyFont="1" applyFill="1" applyBorder="1" applyAlignment="1" applyProtection="1">
      <alignment horizontal="right" vertical="center" shrinkToFit="1"/>
      <protection locked="0"/>
    </xf>
    <xf numFmtId="0" fontId="36" fillId="0" borderId="19" xfId="0" applyFont="1" applyFill="1" applyBorder="1" applyAlignment="1" applyProtection="1">
      <alignment horizontal="right" vertical="center" shrinkToFit="1"/>
      <protection locked="0"/>
    </xf>
    <xf numFmtId="0" fontId="36" fillId="0" borderId="20" xfId="0" applyFont="1" applyFill="1" applyBorder="1" applyAlignment="1" applyProtection="1">
      <alignment horizontal="right" vertical="center" shrinkToFit="1"/>
      <protection locked="0"/>
    </xf>
    <xf numFmtId="183" fontId="26" fillId="0" borderId="18" xfId="2" applyNumberFormat="1" applyFont="1" applyFill="1" applyBorder="1" applyAlignment="1" applyProtection="1">
      <alignment horizontal="right" vertical="center"/>
      <protection locked="0"/>
    </xf>
    <xf numFmtId="183" fontId="36" fillId="0" borderId="77" xfId="0" applyNumberFormat="1" applyFont="1" applyFill="1" applyBorder="1" applyAlignment="1" applyProtection="1">
      <alignment horizontal="right" vertical="center"/>
      <protection locked="0"/>
    </xf>
    <xf numFmtId="183" fontId="26" fillId="0" borderId="78" xfId="2" applyNumberFormat="1" applyFont="1" applyFill="1" applyBorder="1" applyAlignment="1" applyProtection="1">
      <alignment horizontal="right" vertical="center"/>
      <protection locked="0"/>
    </xf>
    <xf numFmtId="183" fontId="36" fillId="0" borderId="20" xfId="0" applyNumberFormat="1" applyFont="1" applyFill="1" applyBorder="1" applyAlignment="1" applyProtection="1">
      <alignment horizontal="right" vertical="center"/>
      <protection locked="0"/>
    </xf>
    <xf numFmtId="0" fontId="36" fillId="0" borderId="4" xfId="0" applyFont="1" applyFill="1" applyBorder="1" applyAlignment="1" applyProtection="1">
      <alignment vertical="center" shrinkToFit="1"/>
      <protection locked="0"/>
    </xf>
    <xf numFmtId="183" fontId="26" fillId="0" borderId="80" xfId="2" applyNumberFormat="1" applyFont="1" applyFill="1" applyBorder="1" applyAlignment="1" applyProtection="1">
      <alignment vertical="center" shrinkToFit="1"/>
      <protection locked="0"/>
    </xf>
    <xf numFmtId="183" fontId="36" fillId="0" borderId="81" xfId="0" applyNumberFormat="1" applyFont="1" applyFill="1" applyBorder="1" applyAlignment="1" applyProtection="1">
      <alignment vertical="center" shrinkToFit="1"/>
      <protection locked="0"/>
    </xf>
    <xf numFmtId="183" fontId="36" fillId="0" borderId="82" xfId="0" applyNumberFormat="1" applyFont="1" applyFill="1" applyBorder="1" applyAlignment="1" applyProtection="1">
      <alignment vertical="center" shrinkToFit="1"/>
      <protection locked="0"/>
    </xf>
    <xf numFmtId="0" fontId="26" fillId="0" borderId="56" xfId="2" applyFont="1" applyFill="1" applyBorder="1" applyAlignment="1" applyProtection="1">
      <alignment horizontal="left" vertical="top" wrapText="1"/>
      <protection locked="0"/>
    </xf>
    <xf numFmtId="0" fontId="26" fillId="0" borderId="0" xfId="2" applyFont="1" applyFill="1" applyBorder="1" applyAlignment="1" applyProtection="1">
      <alignment horizontal="left" vertical="top" wrapText="1"/>
      <protection locked="0"/>
    </xf>
    <xf numFmtId="0" fontId="26" fillId="0" borderId="57" xfId="2" applyFont="1" applyFill="1" applyBorder="1" applyAlignment="1" applyProtection="1">
      <alignment horizontal="left" vertical="top" wrapText="1"/>
      <protection locked="0"/>
    </xf>
    <xf numFmtId="0" fontId="26" fillId="0" borderId="59" xfId="2" applyFont="1" applyFill="1" applyBorder="1" applyAlignment="1" applyProtection="1">
      <alignment horizontal="left" vertical="top" wrapText="1"/>
      <protection locked="0"/>
    </xf>
    <xf numFmtId="0" fontId="26" fillId="0" borderId="60" xfId="2" applyFont="1" applyFill="1" applyBorder="1" applyAlignment="1" applyProtection="1">
      <alignment horizontal="left" vertical="top" wrapText="1"/>
      <protection locked="0"/>
    </xf>
    <xf numFmtId="183" fontId="2" fillId="0" borderId="0" xfId="2" applyNumberFormat="1" applyFont="1" applyFill="1" applyAlignment="1" applyProtection="1">
      <alignment vertical="center"/>
      <protection locked="0"/>
    </xf>
    <xf numFmtId="183" fontId="0" fillId="0" borderId="0" xfId="0" applyNumberFormat="1" applyFill="1" applyAlignment="1" applyProtection="1">
      <alignment vertical="center"/>
      <protection locked="0"/>
    </xf>
    <xf numFmtId="0" fontId="2" fillId="0" borderId="96" xfId="2" applyFont="1" applyFill="1" applyBorder="1" applyAlignment="1" applyProtection="1">
      <alignment horizontal="left" vertical="center" wrapText="1"/>
      <protection locked="0"/>
    </xf>
    <xf numFmtId="183" fontId="30" fillId="0" borderId="99" xfId="2" applyNumberFormat="1" applyFont="1" applyFill="1" applyBorder="1" applyAlignment="1" applyProtection="1">
      <alignment horizontal="center" vertical="center" shrinkToFit="1"/>
      <protection locked="0"/>
    </xf>
    <xf numFmtId="183" fontId="38" fillId="0" borderId="97" xfId="0" applyNumberFormat="1" applyFont="1" applyFill="1" applyBorder="1" applyAlignment="1" applyProtection="1">
      <alignment horizontal="center" vertical="center" shrinkToFit="1"/>
      <protection locked="0"/>
    </xf>
    <xf numFmtId="183" fontId="38" fillId="0" borderId="100" xfId="0" applyNumberFormat="1" applyFont="1" applyFill="1" applyBorder="1" applyAlignment="1" applyProtection="1">
      <alignment horizontal="center" vertical="center" shrinkToFit="1"/>
      <protection locked="0"/>
    </xf>
    <xf numFmtId="38" fontId="2" fillId="0" borderId="0" xfId="2" applyNumberFormat="1" applyFont="1" applyFill="1" applyAlignment="1" applyProtection="1">
      <alignment vertical="center" shrinkToFit="1"/>
      <protection locked="0"/>
    </xf>
    <xf numFmtId="0" fontId="37" fillId="0" borderId="33" xfId="2" applyNumberFormat="1" applyFont="1" applyFill="1" applyBorder="1" applyAlignment="1" applyProtection="1">
      <alignment horizontal="center" vertical="center" textRotation="255" wrapText="1"/>
      <protection locked="0"/>
    </xf>
    <xf numFmtId="0" fontId="37" fillId="0" borderId="39" xfId="0" applyFont="1" applyFill="1" applyBorder="1" applyAlignment="1" applyProtection="1">
      <alignment horizontal="center" vertical="center" wrapText="1"/>
      <protection locked="0"/>
    </xf>
    <xf numFmtId="0" fontId="37" fillId="0" borderId="40" xfId="0" applyFont="1" applyFill="1" applyBorder="1" applyAlignment="1" applyProtection="1">
      <alignment horizontal="center" vertical="center" wrapText="1"/>
      <protection locked="0"/>
    </xf>
    <xf numFmtId="0" fontId="45" fillId="0" borderId="3" xfId="0" applyFont="1" applyFill="1" applyBorder="1" applyAlignment="1" applyProtection="1">
      <alignment vertical="center" wrapText="1" shrinkToFit="1"/>
      <protection locked="0"/>
    </xf>
    <xf numFmtId="0" fontId="34" fillId="0" borderId="1" xfId="0" applyFont="1" applyFill="1" applyBorder="1" applyAlignment="1" applyProtection="1">
      <alignment vertical="center" wrapText="1" shrinkToFit="1"/>
      <protection locked="0"/>
    </xf>
    <xf numFmtId="0" fontId="34" fillId="0" borderId="2" xfId="0" applyFont="1" applyFill="1" applyBorder="1" applyAlignment="1" applyProtection="1">
      <alignment vertical="center" wrapText="1" shrinkToFit="1"/>
      <protection locked="0"/>
    </xf>
    <xf numFmtId="183" fontId="26" fillId="0" borderId="25" xfId="2" applyNumberFormat="1" applyFont="1" applyFill="1" applyBorder="1" applyAlignment="1" applyProtection="1">
      <alignment horizontal="right" vertical="center"/>
      <protection locked="0"/>
    </xf>
    <xf numFmtId="183" fontId="26" fillId="0" borderId="22" xfId="2" applyNumberFormat="1" applyFont="1" applyFill="1" applyBorder="1" applyAlignment="1" applyProtection="1">
      <alignment horizontal="right" vertical="center"/>
      <protection locked="0"/>
    </xf>
    <xf numFmtId="183" fontId="26" fillId="0" borderId="21" xfId="2" applyNumberFormat="1" applyFont="1" applyFill="1" applyBorder="1" applyAlignment="1" applyProtection="1">
      <alignment horizontal="right" vertical="center"/>
      <protection locked="0"/>
    </xf>
    <xf numFmtId="183" fontId="26" fillId="0" borderId="24" xfId="2" applyNumberFormat="1" applyFont="1" applyFill="1" applyBorder="1" applyAlignment="1" applyProtection="1">
      <alignment horizontal="right" vertical="center"/>
      <protection locked="0"/>
    </xf>
    <xf numFmtId="183" fontId="26" fillId="0" borderId="23" xfId="2" applyNumberFormat="1" applyFont="1" applyFill="1" applyBorder="1" applyAlignment="1" applyProtection="1">
      <alignment horizontal="right" vertical="center"/>
      <protection locked="0"/>
    </xf>
    <xf numFmtId="183" fontId="2" fillId="0" borderId="0" xfId="2" applyNumberFormat="1" applyFont="1" applyFill="1" applyAlignment="1" applyProtection="1">
      <alignment vertical="center" shrinkToFit="1"/>
      <protection locked="0"/>
    </xf>
    <xf numFmtId="0" fontId="36" fillId="0" borderId="45" xfId="0" applyFont="1" applyFill="1" applyBorder="1" applyAlignment="1" applyProtection="1">
      <alignment vertical="center" shrinkToFit="1"/>
      <protection locked="0"/>
    </xf>
    <xf numFmtId="0" fontId="36" fillId="0" borderId="49" xfId="0" applyFont="1" applyFill="1" applyBorder="1" applyAlignment="1" applyProtection="1">
      <alignment vertical="center" shrinkToFit="1"/>
      <protection locked="0"/>
    </xf>
    <xf numFmtId="0" fontId="36" fillId="0" borderId="50" xfId="0" applyFont="1" applyFill="1" applyBorder="1" applyAlignment="1" applyProtection="1">
      <alignment vertical="center" shrinkToFit="1"/>
      <protection locked="0"/>
    </xf>
    <xf numFmtId="183" fontId="26" fillId="0" borderId="83" xfId="2" applyNumberFormat="1" applyFont="1" applyFill="1" applyBorder="1" applyAlignment="1" applyProtection="1">
      <alignment horizontal="right" vertical="center"/>
      <protection locked="0"/>
    </xf>
    <xf numFmtId="183" fontId="26" fillId="0" borderId="36" xfId="2" applyNumberFormat="1" applyFont="1" applyFill="1" applyBorder="1" applyAlignment="1" applyProtection="1">
      <alignment horizontal="right" vertical="center"/>
      <protection locked="0"/>
    </xf>
    <xf numFmtId="183" fontId="26" fillId="0" borderId="35" xfId="2" applyNumberFormat="1" applyFont="1" applyFill="1" applyBorder="1" applyAlignment="1" applyProtection="1">
      <alignment horizontal="right" vertical="center"/>
      <protection locked="0"/>
    </xf>
    <xf numFmtId="183" fontId="26" fillId="0" borderId="46" xfId="2" applyNumberFormat="1" applyFont="1" applyFill="1" applyBorder="1" applyAlignment="1" applyProtection="1">
      <alignment horizontal="right" vertical="center"/>
      <protection locked="0"/>
    </xf>
    <xf numFmtId="183" fontId="26" fillId="0" borderId="37" xfId="2" applyNumberFormat="1" applyFont="1" applyFill="1" applyBorder="1" applyAlignment="1" applyProtection="1">
      <alignment horizontal="right" vertical="center"/>
      <protection locked="0"/>
    </xf>
    <xf numFmtId="0" fontId="36" fillId="0" borderId="77" xfId="0" applyFont="1" applyFill="1" applyBorder="1" applyAlignment="1" applyProtection="1">
      <alignment horizontal="right" vertical="center"/>
      <protection locked="0"/>
    </xf>
    <xf numFmtId="0" fontId="36" fillId="0" borderId="20" xfId="0" applyFont="1" applyFill="1" applyBorder="1" applyAlignment="1" applyProtection="1">
      <alignment horizontal="right" vertical="center"/>
      <protection locked="0"/>
    </xf>
    <xf numFmtId="0" fontId="22" fillId="0" borderId="33" xfId="2" applyFont="1" applyFill="1" applyBorder="1" applyAlignment="1" applyProtection="1">
      <alignment horizontal="center" vertical="center" textRotation="255" shrinkToFit="1"/>
      <protection locked="0"/>
    </xf>
    <xf numFmtId="0" fontId="22" fillId="0" borderId="39" xfId="2" applyFont="1" applyFill="1" applyBorder="1" applyAlignment="1" applyProtection="1">
      <alignment horizontal="center" vertical="center" textRotation="255" shrinkToFit="1"/>
      <protection locked="0"/>
    </xf>
    <xf numFmtId="0" fontId="22" fillId="0" borderId="40" xfId="2" applyFont="1" applyFill="1" applyBorder="1" applyAlignment="1" applyProtection="1">
      <alignment horizontal="center" vertical="center" textRotation="255" shrinkToFit="1"/>
      <protection locked="0"/>
    </xf>
    <xf numFmtId="183" fontId="36" fillId="0" borderId="44" xfId="0" applyNumberFormat="1" applyFont="1" applyFill="1" applyBorder="1" applyAlignment="1" applyProtection="1">
      <alignment vertical="center" shrinkToFit="1"/>
    </xf>
    <xf numFmtId="183" fontId="36" fillId="0" borderId="18" xfId="0" applyNumberFormat="1" applyFont="1" applyFill="1" applyBorder="1" applyAlignment="1" applyProtection="1">
      <alignment vertical="center" shrinkToFit="1"/>
    </xf>
    <xf numFmtId="0" fontId="5" fillId="0" borderId="5" xfId="2" applyFont="1" applyFill="1" applyBorder="1" applyAlignment="1" applyProtection="1">
      <alignment horizontal="center" vertical="center" textRotation="255" wrapText="1"/>
      <protection locked="0"/>
    </xf>
    <xf numFmtId="0" fontId="5" fillId="0" borderId="10" xfId="2" applyFont="1" applyFill="1" applyBorder="1" applyAlignment="1" applyProtection="1">
      <alignment horizontal="center" vertical="center" textRotation="255" wrapText="1"/>
      <protection locked="0"/>
    </xf>
    <xf numFmtId="0" fontId="2" fillId="0" borderId="132" xfId="2" applyFont="1" applyFill="1" applyBorder="1" applyAlignment="1" applyProtection="1">
      <alignment horizontal="center" vertical="center"/>
      <protection locked="0"/>
    </xf>
    <xf numFmtId="0" fontId="2" fillId="0" borderId="148" xfId="2" applyFont="1" applyFill="1" applyBorder="1" applyAlignment="1" applyProtection="1">
      <alignment horizontal="center" vertical="center"/>
      <protection locked="0"/>
    </xf>
    <xf numFmtId="179" fontId="46" fillId="0" borderId="133" xfId="2" applyNumberFormat="1" applyFont="1" applyFill="1" applyBorder="1" applyAlignment="1" applyProtection="1">
      <alignment horizontal="center" vertical="center" shrinkToFit="1"/>
      <protection locked="0"/>
    </xf>
    <xf numFmtId="179" fontId="47" fillId="0" borderId="134" xfId="0" applyNumberFormat="1" applyFont="1" applyFill="1" applyBorder="1" applyAlignment="1" applyProtection="1">
      <alignment horizontal="center" vertical="center" shrinkToFit="1"/>
      <protection locked="0"/>
    </xf>
    <xf numFmtId="0" fontId="36" fillId="0" borderId="11" xfId="0" applyFont="1" applyFill="1" applyBorder="1" applyAlignment="1" applyProtection="1">
      <alignment vertical="center"/>
      <protection locked="0"/>
    </xf>
    <xf numFmtId="0" fontId="0" fillId="0" borderId="1" xfId="0" applyFill="1" applyBorder="1" applyAlignment="1">
      <alignment horizontal="left" vertical="center" shrinkToFit="1"/>
    </xf>
    <xf numFmtId="0" fontId="0" fillId="0" borderId="2" xfId="0" applyFill="1" applyBorder="1" applyAlignment="1">
      <alignment horizontal="left" vertical="center" shrinkToFit="1"/>
    </xf>
    <xf numFmtId="183" fontId="2" fillId="0" borderId="0" xfId="2" applyNumberFormat="1" applyFont="1" applyFill="1" applyBorder="1" applyAlignment="1" applyProtection="1">
      <alignment horizontal="right" vertical="center" shrinkToFit="1"/>
    </xf>
    <xf numFmtId="183" fontId="36" fillId="0" borderId="5" xfId="0" applyNumberFormat="1" applyFont="1" applyBorder="1" applyAlignment="1">
      <alignment vertical="center" shrinkToFit="1"/>
    </xf>
    <xf numFmtId="0" fontId="39" fillId="0" borderId="67" xfId="2" applyFont="1" applyFill="1" applyBorder="1" applyAlignment="1" applyProtection="1">
      <alignment horizontal="center" vertical="center" wrapText="1"/>
    </xf>
    <xf numFmtId="0" fontId="40" fillId="0" borderId="68" xfId="0" applyFont="1" applyFill="1" applyBorder="1" applyAlignment="1" applyProtection="1">
      <alignment horizontal="center" vertical="center" wrapText="1"/>
    </xf>
    <xf numFmtId="0" fontId="40" fillId="0" borderId="69" xfId="0" applyFont="1" applyFill="1" applyBorder="1" applyAlignment="1" applyProtection="1">
      <alignment horizontal="center" vertical="center" wrapText="1"/>
    </xf>
    <xf numFmtId="0" fontId="40" fillId="0" borderId="70" xfId="0" applyFont="1" applyFill="1" applyBorder="1" applyAlignment="1" applyProtection="1">
      <alignment horizontal="center" vertical="center" wrapText="1"/>
    </xf>
    <xf numFmtId="0" fontId="40" fillId="0" borderId="71" xfId="0" applyFont="1" applyFill="1" applyBorder="1" applyAlignment="1" applyProtection="1">
      <alignment horizontal="center" vertical="center" wrapText="1"/>
    </xf>
    <xf numFmtId="0" fontId="40" fillId="0" borderId="72" xfId="0" applyFont="1" applyFill="1" applyBorder="1" applyAlignment="1" applyProtection="1">
      <alignment horizontal="center" vertical="center" wrapText="1"/>
    </xf>
    <xf numFmtId="0" fontId="8" fillId="0" borderId="0" xfId="2" applyFont="1" applyFill="1" applyBorder="1" applyAlignment="1" applyProtection="1">
      <alignment horizontal="right" vertical="center"/>
    </xf>
    <xf numFmtId="0" fontId="50" fillId="0" borderId="0" xfId="2" applyFont="1" applyAlignment="1" applyProtection="1">
      <alignment horizontal="center" vertical="center"/>
    </xf>
    <xf numFmtId="0" fontId="17" fillId="0" borderId="0" xfId="0" applyFont="1" applyAlignment="1">
      <alignment horizontal="center" vertical="center"/>
    </xf>
    <xf numFmtId="0" fontId="8" fillId="0" borderId="0" xfId="2" applyFont="1" applyBorder="1" applyAlignment="1" applyProtection="1">
      <alignment horizontal="center" vertical="top" wrapText="1"/>
    </xf>
    <xf numFmtId="0" fontId="51" fillId="0" borderId="0" xfId="2" applyFont="1" applyAlignment="1" applyProtection="1">
      <alignment vertical="center"/>
    </xf>
  </cellXfs>
  <cellStyles count="4">
    <cellStyle name="パーセント 2" xfId="3"/>
    <cellStyle name="桁区切り" xfId="1" builtinId="6"/>
    <cellStyle name="標準" xfId="0" builtinId="0"/>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0</xdr:col>
      <xdr:colOff>190500</xdr:colOff>
      <xdr:row>80</xdr:row>
      <xdr:rowOff>122465</xdr:rowOff>
    </xdr:from>
    <xdr:to>
      <xdr:col>27</xdr:col>
      <xdr:colOff>204107</xdr:colOff>
      <xdr:row>80</xdr:row>
      <xdr:rowOff>122465</xdr:rowOff>
    </xdr:to>
    <xdr:cxnSp macro="">
      <xdr:nvCxnSpPr>
        <xdr:cNvPr id="3" name="直線コネクタ 2"/>
        <xdr:cNvCxnSpPr/>
      </xdr:nvCxnSpPr>
      <xdr:spPr>
        <a:xfrm>
          <a:off x="190500" y="18641786"/>
          <a:ext cx="7361464" cy="0"/>
        </a:xfrm>
        <a:prstGeom prst="line">
          <a:avLst/>
        </a:prstGeom>
        <a:ln w="28575">
          <a:prstDash val="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165687</xdr:colOff>
      <xdr:row>82</xdr:row>
      <xdr:rowOff>92850</xdr:rowOff>
    </xdr:from>
    <xdr:to>
      <xdr:col>27</xdr:col>
      <xdr:colOff>179294</xdr:colOff>
      <xdr:row>82</xdr:row>
      <xdr:rowOff>92850</xdr:rowOff>
    </xdr:to>
    <xdr:cxnSp macro="">
      <xdr:nvCxnSpPr>
        <xdr:cNvPr id="2" name="直線コネクタ 1"/>
        <xdr:cNvCxnSpPr/>
      </xdr:nvCxnSpPr>
      <xdr:spPr>
        <a:xfrm>
          <a:off x="165687" y="18037950"/>
          <a:ext cx="7471682" cy="0"/>
        </a:xfrm>
        <a:prstGeom prst="line">
          <a:avLst/>
        </a:prstGeom>
        <a:ln w="28575">
          <a:prstDash val="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165687</xdr:colOff>
      <xdr:row>83</xdr:row>
      <xdr:rowOff>92850</xdr:rowOff>
    </xdr:from>
    <xdr:to>
      <xdr:col>27</xdr:col>
      <xdr:colOff>179294</xdr:colOff>
      <xdr:row>83</xdr:row>
      <xdr:rowOff>92850</xdr:rowOff>
    </xdr:to>
    <xdr:cxnSp macro="">
      <xdr:nvCxnSpPr>
        <xdr:cNvPr id="2" name="直線コネクタ 1"/>
        <xdr:cNvCxnSpPr/>
      </xdr:nvCxnSpPr>
      <xdr:spPr>
        <a:xfrm>
          <a:off x="165687" y="18037950"/>
          <a:ext cx="7471682" cy="0"/>
        </a:xfrm>
        <a:prstGeom prst="line">
          <a:avLst/>
        </a:prstGeom>
        <a:ln w="28575">
          <a:prstDash val="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165687</xdr:colOff>
      <xdr:row>83</xdr:row>
      <xdr:rowOff>92850</xdr:rowOff>
    </xdr:from>
    <xdr:to>
      <xdr:col>27</xdr:col>
      <xdr:colOff>179294</xdr:colOff>
      <xdr:row>83</xdr:row>
      <xdr:rowOff>92850</xdr:rowOff>
    </xdr:to>
    <xdr:cxnSp macro="">
      <xdr:nvCxnSpPr>
        <xdr:cNvPr id="2" name="直線コネクタ 1"/>
        <xdr:cNvCxnSpPr/>
      </xdr:nvCxnSpPr>
      <xdr:spPr>
        <a:xfrm>
          <a:off x="165687" y="18266550"/>
          <a:ext cx="7471682" cy="0"/>
        </a:xfrm>
        <a:prstGeom prst="line">
          <a:avLst/>
        </a:prstGeom>
        <a:ln w="28575">
          <a:prstDash val="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165687</xdr:colOff>
      <xdr:row>82</xdr:row>
      <xdr:rowOff>92850</xdr:rowOff>
    </xdr:from>
    <xdr:to>
      <xdr:col>27</xdr:col>
      <xdr:colOff>179294</xdr:colOff>
      <xdr:row>82</xdr:row>
      <xdr:rowOff>92850</xdr:rowOff>
    </xdr:to>
    <xdr:cxnSp macro="">
      <xdr:nvCxnSpPr>
        <xdr:cNvPr id="2" name="直線コネクタ 1"/>
        <xdr:cNvCxnSpPr/>
      </xdr:nvCxnSpPr>
      <xdr:spPr>
        <a:xfrm>
          <a:off x="165687" y="18037950"/>
          <a:ext cx="7471682" cy="0"/>
        </a:xfrm>
        <a:prstGeom prst="line">
          <a:avLst/>
        </a:prstGeom>
        <a:ln w="28575">
          <a:prstDash val="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165687</xdr:colOff>
      <xdr:row>82</xdr:row>
      <xdr:rowOff>92850</xdr:rowOff>
    </xdr:from>
    <xdr:to>
      <xdr:col>27</xdr:col>
      <xdr:colOff>179294</xdr:colOff>
      <xdr:row>82</xdr:row>
      <xdr:rowOff>92850</xdr:rowOff>
    </xdr:to>
    <xdr:cxnSp macro="">
      <xdr:nvCxnSpPr>
        <xdr:cNvPr id="2" name="直線コネクタ 1"/>
        <xdr:cNvCxnSpPr/>
      </xdr:nvCxnSpPr>
      <xdr:spPr>
        <a:xfrm>
          <a:off x="165687" y="18037950"/>
          <a:ext cx="7471682" cy="0"/>
        </a:xfrm>
        <a:prstGeom prst="line">
          <a:avLst/>
        </a:prstGeom>
        <a:ln w="28575">
          <a:prstDash val="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165687</xdr:colOff>
      <xdr:row>82</xdr:row>
      <xdr:rowOff>92850</xdr:rowOff>
    </xdr:from>
    <xdr:to>
      <xdr:col>27</xdr:col>
      <xdr:colOff>179294</xdr:colOff>
      <xdr:row>82</xdr:row>
      <xdr:rowOff>92850</xdr:rowOff>
    </xdr:to>
    <xdr:cxnSp macro="">
      <xdr:nvCxnSpPr>
        <xdr:cNvPr id="2" name="直線コネクタ 1"/>
        <xdr:cNvCxnSpPr/>
      </xdr:nvCxnSpPr>
      <xdr:spPr>
        <a:xfrm>
          <a:off x="165687" y="18037950"/>
          <a:ext cx="7471682" cy="0"/>
        </a:xfrm>
        <a:prstGeom prst="line">
          <a:avLst/>
        </a:prstGeom>
        <a:ln w="28575">
          <a:prstDash val="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165687</xdr:colOff>
      <xdr:row>82</xdr:row>
      <xdr:rowOff>92850</xdr:rowOff>
    </xdr:from>
    <xdr:to>
      <xdr:col>27</xdr:col>
      <xdr:colOff>179294</xdr:colOff>
      <xdr:row>82</xdr:row>
      <xdr:rowOff>92850</xdr:rowOff>
    </xdr:to>
    <xdr:cxnSp macro="">
      <xdr:nvCxnSpPr>
        <xdr:cNvPr id="2" name="直線コネクタ 1"/>
        <xdr:cNvCxnSpPr/>
      </xdr:nvCxnSpPr>
      <xdr:spPr>
        <a:xfrm>
          <a:off x="165687" y="18037950"/>
          <a:ext cx="7471682" cy="0"/>
        </a:xfrm>
        <a:prstGeom prst="line">
          <a:avLst/>
        </a:prstGeom>
        <a:ln w="28575">
          <a:prstDash val="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201706</xdr:colOff>
      <xdr:row>83</xdr:row>
      <xdr:rowOff>32817</xdr:rowOff>
    </xdr:from>
    <xdr:to>
      <xdr:col>27</xdr:col>
      <xdr:colOff>215313</xdr:colOff>
      <xdr:row>83</xdr:row>
      <xdr:rowOff>32817</xdr:rowOff>
    </xdr:to>
    <xdr:cxnSp macro="">
      <xdr:nvCxnSpPr>
        <xdr:cNvPr id="2" name="直線コネクタ 1"/>
        <xdr:cNvCxnSpPr/>
      </xdr:nvCxnSpPr>
      <xdr:spPr>
        <a:xfrm>
          <a:off x="201706" y="18735435"/>
          <a:ext cx="7577578" cy="0"/>
        </a:xfrm>
        <a:prstGeom prst="line">
          <a:avLst/>
        </a:prstGeom>
        <a:ln w="28575">
          <a:prstDash val="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176893</xdr:colOff>
      <xdr:row>87</xdr:row>
      <xdr:rowOff>81644</xdr:rowOff>
    </xdr:from>
    <xdr:to>
      <xdr:col>27</xdr:col>
      <xdr:colOff>190500</xdr:colOff>
      <xdr:row>87</xdr:row>
      <xdr:rowOff>81644</xdr:rowOff>
    </xdr:to>
    <xdr:cxnSp macro="">
      <xdr:nvCxnSpPr>
        <xdr:cNvPr id="2" name="直線コネクタ 1"/>
        <xdr:cNvCxnSpPr/>
      </xdr:nvCxnSpPr>
      <xdr:spPr>
        <a:xfrm>
          <a:off x="176893" y="21880287"/>
          <a:ext cx="7551964" cy="0"/>
        </a:xfrm>
        <a:prstGeom prst="line">
          <a:avLst/>
        </a:prstGeom>
        <a:ln w="28575">
          <a:prstDash val="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176893</xdr:colOff>
      <xdr:row>89</xdr:row>
      <xdr:rowOff>81644</xdr:rowOff>
    </xdr:from>
    <xdr:to>
      <xdr:col>27</xdr:col>
      <xdr:colOff>190500</xdr:colOff>
      <xdr:row>89</xdr:row>
      <xdr:rowOff>81644</xdr:rowOff>
    </xdr:to>
    <xdr:cxnSp macro="">
      <xdr:nvCxnSpPr>
        <xdr:cNvPr id="2" name="直線コネクタ 1"/>
        <xdr:cNvCxnSpPr/>
      </xdr:nvCxnSpPr>
      <xdr:spPr>
        <a:xfrm>
          <a:off x="176893" y="19531694"/>
          <a:ext cx="7652657" cy="0"/>
        </a:xfrm>
        <a:prstGeom prst="line">
          <a:avLst/>
        </a:prstGeom>
        <a:ln w="28575">
          <a:prstDash val="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190500</xdr:colOff>
      <xdr:row>85</xdr:row>
      <xdr:rowOff>122465</xdr:rowOff>
    </xdr:from>
    <xdr:to>
      <xdr:col>27</xdr:col>
      <xdr:colOff>204107</xdr:colOff>
      <xdr:row>85</xdr:row>
      <xdr:rowOff>122465</xdr:rowOff>
    </xdr:to>
    <xdr:cxnSp macro="">
      <xdr:nvCxnSpPr>
        <xdr:cNvPr id="2" name="直線コネクタ 1"/>
        <xdr:cNvCxnSpPr/>
      </xdr:nvCxnSpPr>
      <xdr:spPr>
        <a:xfrm>
          <a:off x="190500" y="18439040"/>
          <a:ext cx="7471682" cy="0"/>
        </a:xfrm>
        <a:prstGeom prst="line">
          <a:avLst/>
        </a:prstGeom>
        <a:ln w="28575">
          <a:prstDash val="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190500</xdr:colOff>
      <xdr:row>85</xdr:row>
      <xdr:rowOff>122465</xdr:rowOff>
    </xdr:from>
    <xdr:to>
      <xdr:col>27</xdr:col>
      <xdr:colOff>204107</xdr:colOff>
      <xdr:row>85</xdr:row>
      <xdr:rowOff>122465</xdr:rowOff>
    </xdr:to>
    <xdr:cxnSp macro="">
      <xdr:nvCxnSpPr>
        <xdr:cNvPr id="2" name="直線コネクタ 1"/>
        <xdr:cNvCxnSpPr/>
      </xdr:nvCxnSpPr>
      <xdr:spPr>
        <a:xfrm>
          <a:off x="190500" y="19172465"/>
          <a:ext cx="7471682" cy="0"/>
        </a:xfrm>
        <a:prstGeom prst="line">
          <a:avLst/>
        </a:prstGeom>
        <a:ln w="28575">
          <a:prstDash val="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176893</xdr:colOff>
      <xdr:row>97</xdr:row>
      <xdr:rowOff>81644</xdr:rowOff>
    </xdr:from>
    <xdr:to>
      <xdr:col>27</xdr:col>
      <xdr:colOff>190500</xdr:colOff>
      <xdr:row>97</xdr:row>
      <xdr:rowOff>81644</xdr:rowOff>
    </xdr:to>
    <xdr:cxnSp macro="">
      <xdr:nvCxnSpPr>
        <xdr:cNvPr id="2" name="直線コネクタ 1"/>
        <xdr:cNvCxnSpPr/>
      </xdr:nvCxnSpPr>
      <xdr:spPr>
        <a:xfrm>
          <a:off x="176893" y="19531694"/>
          <a:ext cx="7652657" cy="0"/>
        </a:xfrm>
        <a:prstGeom prst="line">
          <a:avLst/>
        </a:prstGeom>
        <a:ln w="28575">
          <a:prstDash val="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176893</xdr:colOff>
      <xdr:row>97</xdr:row>
      <xdr:rowOff>81644</xdr:rowOff>
    </xdr:from>
    <xdr:to>
      <xdr:col>27</xdr:col>
      <xdr:colOff>190500</xdr:colOff>
      <xdr:row>97</xdr:row>
      <xdr:rowOff>81644</xdr:rowOff>
    </xdr:to>
    <xdr:cxnSp macro="">
      <xdr:nvCxnSpPr>
        <xdr:cNvPr id="2" name="直線コネクタ 1"/>
        <xdr:cNvCxnSpPr/>
      </xdr:nvCxnSpPr>
      <xdr:spPr>
        <a:xfrm>
          <a:off x="176893" y="21417644"/>
          <a:ext cx="7471682" cy="0"/>
        </a:xfrm>
        <a:prstGeom prst="line">
          <a:avLst/>
        </a:prstGeom>
        <a:ln w="28575">
          <a:prstDash val="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165687</xdr:colOff>
      <xdr:row>82</xdr:row>
      <xdr:rowOff>92850</xdr:rowOff>
    </xdr:from>
    <xdr:to>
      <xdr:col>27</xdr:col>
      <xdr:colOff>179294</xdr:colOff>
      <xdr:row>82</xdr:row>
      <xdr:rowOff>92850</xdr:rowOff>
    </xdr:to>
    <xdr:cxnSp macro="">
      <xdr:nvCxnSpPr>
        <xdr:cNvPr id="2" name="直線コネクタ 1"/>
        <xdr:cNvCxnSpPr/>
      </xdr:nvCxnSpPr>
      <xdr:spPr>
        <a:xfrm>
          <a:off x="165687" y="17607644"/>
          <a:ext cx="7577578" cy="0"/>
        </a:xfrm>
        <a:prstGeom prst="line">
          <a:avLst/>
        </a:prstGeom>
        <a:ln w="28575">
          <a:prstDash val="dash"/>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370_&#23376;&#12393;&#12418;&#26410;&#26469;&#35506;/&#12381;&#12398;&#20182;/&#9679;&#20445;&#32946;&#12539;&#27597;&#23376;&#29677;/&#20491;&#20154;&#12501;&#12457;&#12523;&#12480;/&#20966;&#36935;&#25913;&#21892;&#31561;&#21152;&#31639;/&#20966;&#36935;&#25913;&#21892;&#31561;&#21152;&#31639;28/&#35469;&#23450;&#30003;&#35531;&#26360;&#25552;&#20986;&#20381;&#38972;&#65288;&#30476;&#8594;&#24066;&#30010;&#26449;&#65289;/&#21152;&#31639;&#35211;&#36796;&#38989;&#31639;&#23450;&#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積算表"/>
      <sheetName val="項目"/>
      <sheetName val="加算区分"/>
      <sheetName val="保育所"/>
    </sheetNames>
    <sheetDataSet>
      <sheetData sheetId="0"/>
      <sheetData sheetId="1"/>
      <sheetData sheetId="2">
        <row r="12">
          <cell r="B12">
            <v>0</v>
          </cell>
          <cell r="C12" t="str">
            <v>１年未満</v>
          </cell>
          <cell r="D12">
            <v>2</v>
          </cell>
          <cell r="E12">
            <v>3</v>
          </cell>
          <cell r="F12">
            <v>0</v>
          </cell>
          <cell r="G12">
            <v>5</v>
          </cell>
        </row>
        <row r="13">
          <cell r="C13" t="str">
            <v>１年以上２年未満</v>
          </cell>
          <cell r="D13">
            <v>3</v>
          </cell>
          <cell r="E13">
            <v>3</v>
          </cell>
          <cell r="F13">
            <v>0</v>
          </cell>
          <cell r="G13">
            <v>6</v>
          </cell>
        </row>
        <row r="14">
          <cell r="C14" t="str">
            <v>２年以上３年未満</v>
          </cell>
          <cell r="D14">
            <v>4</v>
          </cell>
          <cell r="E14">
            <v>3</v>
          </cell>
          <cell r="F14">
            <v>0</v>
          </cell>
          <cell r="G14">
            <v>7</v>
          </cell>
        </row>
        <row r="15">
          <cell r="C15" t="str">
            <v>３年以上４年未満</v>
          </cell>
          <cell r="D15">
            <v>5</v>
          </cell>
          <cell r="E15">
            <v>3</v>
          </cell>
          <cell r="F15">
            <v>1</v>
          </cell>
          <cell r="G15">
            <v>9</v>
          </cell>
        </row>
        <row r="16">
          <cell r="C16" t="str">
            <v>４年以上５年未満</v>
          </cell>
          <cell r="D16">
            <v>6</v>
          </cell>
          <cell r="E16">
            <v>3</v>
          </cell>
          <cell r="F16">
            <v>2</v>
          </cell>
          <cell r="G16">
            <v>11</v>
          </cell>
        </row>
        <row r="17">
          <cell r="C17" t="str">
            <v>５年以上６年未満</v>
          </cell>
          <cell r="D17">
            <v>7</v>
          </cell>
          <cell r="E17">
            <v>3</v>
          </cell>
          <cell r="F17">
            <v>2</v>
          </cell>
          <cell r="G17">
            <v>12</v>
          </cell>
        </row>
        <row r="18">
          <cell r="C18" t="str">
            <v>６年以上７年未満</v>
          </cell>
          <cell r="D18">
            <v>8</v>
          </cell>
          <cell r="E18">
            <v>3</v>
          </cell>
          <cell r="F18">
            <v>3</v>
          </cell>
          <cell r="G18">
            <v>14</v>
          </cell>
        </row>
        <row r="19">
          <cell r="C19" t="str">
            <v>７年以上８年未満</v>
          </cell>
          <cell r="D19">
            <v>9</v>
          </cell>
          <cell r="E19">
            <v>3</v>
          </cell>
          <cell r="F19">
            <v>3</v>
          </cell>
          <cell r="G19">
            <v>15</v>
          </cell>
        </row>
        <row r="20">
          <cell r="C20" t="str">
            <v>８年以上９年未満</v>
          </cell>
          <cell r="D20">
            <v>10</v>
          </cell>
          <cell r="E20">
            <v>3</v>
          </cell>
          <cell r="F20">
            <v>3</v>
          </cell>
          <cell r="G20">
            <v>16</v>
          </cell>
        </row>
        <row r="21">
          <cell r="C21" t="str">
            <v>９年以上１０年未満</v>
          </cell>
          <cell r="D21">
            <v>11</v>
          </cell>
          <cell r="E21">
            <v>3</v>
          </cell>
          <cell r="F21">
            <v>3</v>
          </cell>
          <cell r="G21">
            <v>17</v>
          </cell>
        </row>
        <row r="22">
          <cell r="C22" t="str">
            <v>１０年以上１１年未満</v>
          </cell>
          <cell r="D22">
            <v>12</v>
          </cell>
          <cell r="E22">
            <v>3</v>
          </cell>
          <cell r="F22">
            <v>3</v>
          </cell>
          <cell r="G22">
            <v>18</v>
          </cell>
        </row>
        <row r="23">
          <cell r="C23" t="str">
            <v>１１年以上１２年未満</v>
          </cell>
          <cell r="D23">
            <v>12</v>
          </cell>
          <cell r="E23">
            <v>4</v>
          </cell>
          <cell r="F23">
            <v>2</v>
          </cell>
          <cell r="G23">
            <v>18</v>
          </cell>
        </row>
        <row r="24">
          <cell r="C24" t="str">
            <v>１２年以上１３年未満</v>
          </cell>
          <cell r="D24">
            <v>12</v>
          </cell>
          <cell r="E24">
            <v>4</v>
          </cell>
          <cell r="F24">
            <v>2</v>
          </cell>
          <cell r="G24">
            <v>18</v>
          </cell>
        </row>
        <row r="25">
          <cell r="C25" t="str">
            <v>１３年以上１４年未満</v>
          </cell>
          <cell r="D25">
            <v>12</v>
          </cell>
          <cell r="E25">
            <v>4</v>
          </cell>
          <cell r="F25">
            <v>3</v>
          </cell>
          <cell r="G25">
            <v>19</v>
          </cell>
        </row>
        <row r="26">
          <cell r="C26" t="str">
            <v>１４年以上１５年未満</v>
          </cell>
          <cell r="D26">
            <v>12</v>
          </cell>
          <cell r="E26">
            <v>4</v>
          </cell>
          <cell r="F26">
            <v>3</v>
          </cell>
          <cell r="G26">
            <v>19</v>
          </cell>
        </row>
        <row r="27">
          <cell r="C27" t="str">
            <v>１５年以上１６年未満</v>
          </cell>
          <cell r="D27">
            <v>12</v>
          </cell>
          <cell r="E27">
            <v>4</v>
          </cell>
          <cell r="F27">
            <v>4</v>
          </cell>
          <cell r="G27">
            <v>20</v>
          </cell>
        </row>
        <row r="28">
          <cell r="C28" t="str">
            <v>１６年以上</v>
          </cell>
          <cell r="D28">
            <v>12</v>
          </cell>
          <cell r="E28">
            <v>4</v>
          </cell>
          <cell r="F28">
            <v>5</v>
          </cell>
          <cell r="G28">
            <v>21</v>
          </cell>
        </row>
      </sheetData>
      <sheetData sheetId="3">
        <row r="7">
          <cell r="A7" t="str">
            <v>20４歳以上児</v>
          </cell>
          <cell r="B7" t="str">
            <v>16/100
地域</v>
          </cell>
          <cell r="C7" t="str">
            <v>　20人</v>
          </cell>
          <cell r="D7" t="str">
            <v>2号</v>
          </cell>
          <cell r="E7" t="str">
            <v>４歳以上児</v>
          </cell>
          <cell r="F7">
            <v>0</v>
          </cell>
          <cell r="G7">
            <v>94830</v>
          </cell>
          <cell r="H7">
            <v>101970</v>
          </cell>
          <cell r="I7">
            <v>70630</v>
          </cell>
          <cell r="J7">
            <v>77770</v>
          </cell>
          <cell r="K7" t="str">
            <v>＋</v>
          </cell>
          <cell r="L7">
            <v>880</v>
          </cell>
          <cell r="M7">
            <v>950</v>
          </cell>
          <cell r="N7" t="str">
            <v>×加算率</v>
          </cell>
          <cell r="O7">
            <v>630</v>
          </cell>
          <cell r="P7">
            <v>700</v>
          </cell>
          <cell r="Q7" t="str">
            <v>×加算率</v>
          </cell>
          <cell r="R7" t="str">
            <v>＋</v>
          </cell>
          <cell r="S7">
            <v>25040</v>
          </cell>
          <cell r="T7" t="str">
            <v>＋</v>
          </cell>
          <cell r="U7">
            <v>250</v>
          </cell>
          <cell r="V7" t="str">
            <v>＋</v>
          </cell>
          <cell r="W7">
            <v>7140</v>
          </cell>
          <cell r="X7">
            <v>70</v>
          </cell>
          <cell r="Y7" t="str">
            <v>＋</v>
          </cell>
          <cell r="Z7">
            <v>0</v>
          </cell>
          <cell r="AA7">
            <v>0</v>
          </cell>
          <cell r="AB7" t="str">
            <v>＋</v>
          </cell>
          <cell r="AC7">
            <v>0</v>
          </cell>
          <cell r="AD7">
            <v>0</v>
          </cell>
          <cell r="AE7" t="str">
            <v>÷</v>
          </cell>
          <cell r="AF7">
            <v>0</v>
          </cell>
          <cell r="AG7" t="str">
            <v>＋</v>
          </cell>
          <cell r="AH7">
            <v>26320</v>
          </cell>
          <cell r="AI7">
            <v>0</v>
          </cell>
          <cell r="AJ7" t="str">
            <v>＋</v>
          </cell>
          <cell r="AK7">
            <v>190</v>
          </cell>
          <cell r="AL7" t="str">
            <v>＋</v>
          </cell>
          <cell r="AM7" t="str">
            <v>Ａ地域</v>
          </cell>
          <cell r="AN7">
            <v>5900</v>
          </cell>
          <cell r="AO7">
            <v>6500</v>
          </cell>
          <cell r="AP7" t="str">
            <v>＋</v>
          </cell>
          <cell r="AQ7" t="str">
            <v>ａ地域</v>
          </cell>
          <cell r="AR7">
            <v>5900</v>
          </cell>
          <cell r="AS7">
            <v>6500</v>
          </cell>
          <cell r="AT7" t="str">
            <v>－</v>
          </cell>
          <cell r="AU7">
            <v>0</v>
          </cell>
          <cell r="AV7" t="str">
            <v>－</v>
          </cell>
          <cell r="AW7" t="str">
            <v>(⑥＋⑦
　＋⑨＋⑪)</v>
          </cell>
          <cell r="AX7">
            <v>0</v>
          </cell>
          <cell r="AY7" t="str">
            <v>(⑥～⑮)</v>
          </cell>
        </row>
        <row r="8">
          <cell r="A8" t="str">
            <v>20３歳児</v>
          </cell>
          <cell r="B8">
            <v>0</v>
          </cell>
          <cell r="C8">
            <v>0</v>
          </cell>
          <cell r="D8">
            <v>0</v>
          </cell>
          <cell r="E8" t="str">
            <v>３歳児</v>
          </cell>
          <cell r="F8">
            <v>0</v>
          </cell>
          <cell r="G8">
            <v>101970</v>
          </cell>
          <cell r="H8">
            <v>155130</v>
          </cell>
          <cell r="I8">
            <v>77770</v>
          </cell>
          <cell r="J8">
            <v>130930</v>
          </cell>
          <cell r="K8" t="str">
            <v>＋</v>
          </cell>
          <cell r="L8">
            <v>950</v>
          </cell>
          <cell r="M8">
            <v>1450</v>
          </cell>
          <cell r="N8" t="str">
            <v>×加算率</v>
          </cell>
          <cell r="O8">
            <v>700</v>
          </cell>
          <cell r="P8">
            <v>1200</v>
          </cell>
          <cell r="Q8" t="str">
            <v>×加算率</v>
          </cell>
          <cell r="R8">
            <v>0</v>
          </cell>
          <cell r="S8">
            <v>0</v>
          </cell>
          <cell r="T8">
            <v>0</v>
          </cell>
          <cell r="U8">
            <v>0</v>
          </cell>
          <cell r="V8" t="str">
            <v>＋</v>
          </cell>
          <cell r="W8">
            <v>7140</v>
          </cell>
          <cell r="X8">
            <v>70</v>
          </cell>
          <cell r="Y8">
            <v>0</v>
          </cell>
          <cell r="Z8">
            <v>0</v>
          </cell>
          <cell r="AA8">
            <v>0</v>
          </cell>
          <cell r="AB8">
            <v>0</v>
          </cell>
          <cell r="AC8">
            <v>0</v>
          </cell>
          <cell r="AD8">
            <v>0</v>
          </cell>
          <cell r="AE8">
            <v>0</v>
          </cell>
          <cell r="AF8">
            <v>0</v>
          </cell>
          <cell r="AG8">
            <v>0</v>
          </cell>
          <cell r="AH8">
            <v>0</v>
          </cell>
          <cell r="AI8">
            <v>24710</v>
          </cell>
          <cell r="AJ8">
            <v>0</v>
          </cell>
          <cell r="AK8">
            <v>0</v>
          </cell>
          <cell r="AL8">
            <v>0</v>
          </cell>
          <cell r="AM8" t="str">
            <v>Ｂ地域</v>
          </cell>
          <cell r="AN8">
            <v>5600</v>
          </cell>
          <cell r="AO8">
            <v>6200</v>
          </cell>
          <cell r="AP8">
            <v>0</v>
          </cell>
          <cell r="AQ8" t="str">
            <v>ｂ地域</v>
          </cell>
          <cell r="AR8">
            <v>5600</v>
          </cell>
          <cell r="AS8">
            <v>6200</v>
          </cell>
          <cell r="AT8">
            <v>0</v>
          </cell>
          <cell r="AU8">
            <v>0</v>
          </cell>
          <cell r="AV8">
            <v>0</v>
          </cell>
          <cell r="AW8">
            <v>0</v>
          </cell>
          <cell r="AX8">
            <v>0</v>
          </cell>
          <cell r="AY8">
            <v>0</v>
          </cell>
        </row>
        <row r="9">
          <cell r="A9" t="str">
            <v>20１，２歳児</v>
          </cell>
          <cell r="B9">
            <v>0</v>
          </cell>
          <cell r="C9">
            <v>0</v>
          </cell>
          <cell r="D9" t="str">
            <v>3号</v>
          </cell>
          <cell r="E9" t="str">
            <v>１、２歳児</v>
          </cell>
          <cell r="F9">
            <v>0</v>
          </cell>
          <cell r="G9">
            <v>155130</v>
          </cell>
          <cell r="H9">
            <v>226560</v>
          </cell>
          <cell r="I9">
            <v>130930</v>
          </cell>
          <cell r="J9">
            <v>202360</v>
          </cell>
          <cell r="K9" t="str">
            <v>＋</v>
          </cell>
          <cell r="L9">
            <v>1450</v>
          </cell>
          <cell r="M9">
            <v>2160</v>
          </cell>
          <cell r="N9" t="str">
            <v>×加算率</v>
          </cell>
          <cell r="O9">
            <v>1200</v>
          </cell>
          <cell r="P9">
            <v>1910</v>
          </cell>
          <cell r="Q9" t="str">
            <v>×加算率</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t="str">
            <v>＋</v>
          </cell>
          <cell r="AH9">
            <v>24710</v>
          </cell>
          <cell r="AI9">
            <v>0</v>
          </cell>
          <cell r="AJ9">
            <v>0</v>
          </cell>
          <cell r="AK9">
            <v>0</v>
          </cell>
          <cell r="AL9">
            <v>0</v>
          </cell>
          <cell r="AM9" t="str">
            <v>Ｃ地域</v>
          </cell>
          <cell r="AN9">
            <v>5300</v>
          </cell>
          <cell r="AO9">
            <v>5900</v>
          </cell>
          <cell r="AP9">
            <v>0</v>
          </cell>
          <cell r="AQ9" t="str">
            <v>ｃ地域</v>
          </cell>
          <cell r="AR9">
            <v>5300</v>
          </cell>
          <cell r="AS9">
            <v>5900</v>
          </cell>
          <cell r="AT9">
            <v>0</v>
          </cell>
          <cell r="AU9">
            <v>0</v>
          </cell>
          <cell r="AV9">
            <v>0</v>
          </cell>
          <cell r="AW9">
            <v>7.0000000000000007E-2</v>
          </cell>
          <cell r="AX9">
            <v>0</v>
          </cell>
          <cell r="AY9">
            <v>0.8</v>
          </cell>
        </row>
        <row r="10">
          <cell r="A10" t="str">
            <v>20乳児</v>
          </cell>
          <cell r="B10">
            <v>0</v>
          </cell>
          <cell r="C10">
            <v>0</v>
          </cell>
          <cell r="D10">
            <v>0</v>
          </cell>
          <cell r="E10" t="str">
            <v>乳児</v>
          </cell>
          <cell r="F10">
            <v>0</v>
          </cell>
          <cell r="G10">
            <v>226560</v>
          </cell>
          <cell r="H10">
            <v>0</v>
          </cell>
          <cell r="I10">
            <v>202360</v>
          </cell>
          <cell r="J10">
            <v>0</v>
          </cell>
          <cell r="K10" t="str">
            <v>＋</v>
          </cell>
          <cell r="L10">
            <v>2160</v>
          </cell>
          <cell r="M10">
            <v>0</v>
          </cell>
          <cell r="N10" t="str">
            <v>×加算率</v>
          </cell>
          <cell r="O10">
            <v>1910</v>
          </cell>
          <cell r="P10">
            <v>0</v>
          </cell>
          <cell r="Q10" t="str">
            <v>×加算率</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t="str">
            <v>Ｄ地域</v>
          </cell>
          <cell r="AN10">
            <v>5000</v>
          </cell>
          <cell r="AO10">
            <v>5600</v>
          </cell>
          <cell r="AP10">
            <v>0</v>
          </cell>
          <cell r="AQ10" t="str">
            <v>ｄ地域</v>
          </cell>
          <cell r="AR10">
            <v>5000</v>
          </cell>
          <cell r="AS10">
            <v>5600</v>
          </cell>
          <cell r="AT10">
            <v>0</v>
          </cell>
          <cell r="AU10">
            <v>0</v>
          </cell>
          <cell r="AV10">
            <v>0</v>
          </cell>
          <cell r="AW10">
            <v>0</v>
          </cell>
          <cell r="AX10">
            <v>0</v>
          </cell>
          <cell r="AY10">
            <v>0</v>
          </cell>
        </row>
        <row r="11">
          <cell r="A11" t="str">
            <v>30４歳以上児</v>
          </cell>
          <cell r="B11">
            <v>0</v>
          </cell>
          <cell r="C11" t="str">
            <v>　21人
　　から
　30人
　　まで</v>
          </cell>
          <cell r="D11" t="str">
            <v>2号</v>
          </cell>
          <cell r="E11" t="str">
            <v>４歳以上児</v>
          </cell>
          <cell r="F11">
            <v>0</v>
          </cell>
          <cell r="G11">
            <v>70920</v>
          </cell>
          <cell r="H11">
            <v>78060</v>
          </cell>
          <cell r="I11">
            <v>54790</v>
          </cell>
          <cell r="J11">
            <v>61930</v>
          </cell>
          <cell r="K11" t="str">
            <v>＋</v>
          </cell>
          <cell r="L11">
            <v>640</v>
          </cell>
          <cell r="M11">
            <v>710</v>
          </cell>
          <cell r="N11" t="str">
            <v>×加算率</v>
          </cell>
          <cell r="O11">
            <v>480</v>
          </cell>
          <cell r="P11">
            <v>550</v>
          </cell>
          <cell r="Q11" t="str">
            <v>×加算率</v>
          </cell>
          <cell r="R11" t="str">
            <v>＋</v>
          </cell>
          <cell r="S11">
            <v>16690</v>
          </cell>
          <cell r="T11" t="str">
            <v>＋</v>
          </cell>
          <cell r="U11">
            <v>160</v>
          </cell>
          <cell r="V11" t="str">
            <v>＋</v>
          </cell>
          <cell r="W11">
            <v>7140</v>
          </cell>
          <cell r="X11">
            <v>70</v>
          </cell>
          <cell r="Y11">
            <v>0</v>
          </cell>
          <cell r="Z11">
            <v>0</v>
          </cell>
          <cell r="AA11">
            <v>0</v>
          </cell>
          <cell r="AB11">
            <v>0</v>
          </cell>
          <cell r="AC11">
            <v>0</v>
          </cell>
          <cell r="AD11">
            <v>0</v>
          </cell>
          <cell r="AE11">
            <v>0</v>
          </cell>
          <cell r="AF11">
            <v>0</v>
          </cell>
          <cell r="AG11" t="str">
            <v>＋</v>
          </cell>
          <cell r="AH11">
            <v>19690</v>
          </cell>
          <cell r="AI11">
            <v>0</v>
          </cell>
          <cell r="AJ11" t="str">
            <v>＋</v>
          </cell>
          <cell r="AK11">
            <v>130</v>
          </cell>
          <cell r="AL11" t="str">
            <v>＋</v>
          </cell>
          <cell r="AM11" t="str">
            <v>Ａ地域</v>
          </cell>
          <cell r="AN11">
            <v>4100</v>
          </cell>
          <cell r="AO11">
            <v>4500</v>
          </cell>
          <cell r="AP11" t="str">
            <v>＋</v>
          </cell>
          <cell r="AQ11" t="str">
            <v>ａ地域</v>
          </cell>
          <cell r="AR11">
            <v>4100</v>
          </cell>
          <cell r="AS11">
            <v>4500</v>
          </cell>
          <cell r="AT11">
            <v>0</v>
          </cell>
          <cell r="AU11">
            <v>0</v>
          </cell>
          <cell r="AV11" t="str">
            <v>－</v>
          </cell>
          <cell r="AW11" t="str">
            <v>(⑥＋⑦
　＋⑨＋⑪)</v>
          </cell>
          <cell r="AX11">
            <v>0</v>
          </cell>
          <cell r="AY11" t="str">
            <v>(⑥～⑮)</v>
          </cell>
        </row>
        <row r="12">
          <cell r="A12" t="str">
            <v>30３歳児</v>
          </cell>
          <cell r="B12">
            <v>0</v>
          </cell>
          <cell r="C12">
            <v>0</v>
          </cell>
          <cell r="D12">
            <v>0</v>
          </cell>
          <cell r="E12" t="str">
            <v>３歳児</v>
          </cell>
          <cell r="F12">
            <v>0</v>
          </cell>
          <cell r="G12">
            <v>78060</v>
          </cell>
          <cell r="H12">
            <v>131220</v>
          </cell>
          <cell r="I12">
            <v>61930</v>
          </cell>
          <cell r="J12">
            <v>115090</v>
          </cell>
          <cell r="K12" t="str">
            <v>＋</v>
          </cell>
          <cell r="L12">
            <v>710</v>
          </cell>
          <cell r="M12">
            <v>1210</v>
          </cell>
          <cell r="N12" t="str">
            <v>×加算率</v>
          </cell>
          <cell r="O12">
            <v>550</v>
          </cell>
          <cell r="P12">
            <v>1050</v>
          </cell>
          <cell r="Q12" t="str">
            <v>×加算率</v>
          </cell>
          <cell r="R12">
            <v>0</v>
          </cell>
          <cell r="S12">
            <v>0</v>
          </cell>
          <cell r="T12">
            <v>0</v>
          </cell>
          <cell r="U12">
            <v>0</v>
          </cell>
          <cell r="V12" t="str">
            <v>＋</v>
          </cell>
          <cell r="W12">
            <v>7140</v>
          </cell>
          <cell r="X12">
            <v>70</v>
          </cell>
          <cell r="Y12">
            <v>0</v>
          </cell>
          <cell r="Z12">
            <v>0</v>
          </cell>
          <cell r="AA12">
            <v>0</v>
          </cell>
          <cell r="AB12">
            <v>0</v>
          </cell>
          <cell r="AC12">
            <v>0</v>
          </cell>
          <cell r="AD12">
            <v>0</v>
          </cell>
          <cell r="AE12">
            <v>0</v>
          </cell>
          <cell r="AF12">
            <v>0</v>
          </cell>
          <cell r="AG12">
            <v>0</v>
          </cell>
          <cell r="AH12">
            <v>0</v>
          </cell>
          <cell r="AI12">
            <v>18080</v>
          </cell>
          <cell r="AJ12">
            <v>0</v>
          </cell>
          <cell r="AK12">
            <v>0</v>
          </cell>
          <cell r="AL12">
            <v>0</v>
          </cell>
          <cell r="AM12" t="str">
            <v>Ｂ地域</v>
          </cell>
          <cell r="AN12">
            <v>3900</v>
          </cell>
          <cell r="AO12">
            <v>4300</v>
          </cell>
          <cell r="AP12">
            <v>0</v>
          </cell>
          <cell r="AQ12" t="str">
            <v>ｂ地域</v>
          </cell>
          <cell r="AR12">
            <v>3900</v>
          </cell>
          <cell r="AS12">
            <v>4300</v>
          </cell>
          <cell r="AT12">
            <v>0</v>
          </cell>
          <cell r="AU12">
            <v>0</v>
          </cell>
          <cell r="AV12">
            <v>0</v>
          </cell>
          <cell r="AW12">
            <v>0</v>
          </cell>
          <cell r="AX12">
            <v>0</v>
          </cell>
          <cell r="AY12">
            <v>0</v>
          </cell>
        </row>
        <row r="13">
          <cell r="A13" t="str">
            <v>30１，２歳児</v>
          </cell>
          <cell r="B13">
            <v>0</v>
          </cell>
          <cell r="C13">
            <v>0</v>
          </cell>
          <cell r="D13" t="str">
            <v>3号</v>
          </cell>
          <cell r="E13" t="str">
            <v>１、２歳児</v>
          </cell>
          <cell r="F13">
            <v>0</v>
          </cell>
          <cell r="G13">
            <v>131220</v>
          </cell>
          <cell r="H13">
            <v>202650</v>
          </cell>
          <cell r="I13">
            <v>115090</v>
          </cell>
          <cell r="J13">
            <v>186520</v>
          </cell>
          <cell r="K13" t="str">
            <v>＋</v>
          </cell>
          <cell r="L13">
            <v>1210</v>
          </cell>
          <cell r="M13">
            <v>1920</v>
          </cell>
          <cell r="N13" t="str">
            <v>×加算率</v>
          </cell>
          <cell r="O13">
            <v>1050</v>
          </cell>
          <cell r="P13">
            <v>1760</v>
          </cell>
          <cell r="Q13" t="str">
            <v>×加算率</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t="str">
            <v>＋</v>
          </cell>
          <cell r="AH13">
            <v>18080</v>
          </cell>
          <cell r="AI13">
            <v>0</v>
          </cell>
          <cell r="AJ13">
            <v>0</v>
          </cell>
          <cell r="AK13">
            <v>0</v>
          </cell>
          <cell r="AL13">
            <v>0</v>
          </cell>
          <cell r="AM13" t="str">
            <v>Ｃ地域</v>
          </cell>
          <cell r="AN13">
            <v>3800</v>
          </cell>
          <cell r="AO13">
            <v>4200</v>
          </cell>
          <cell r="AP13">
            <v>0</v>
          </cell>
          <cell r="AQ13" t="str">
            <v>ｃ地域</v>
          </cell>
          <cell r="AR13">
            <v>3800</v>
          </cell>
          <cell r="AS13">
            <v>4200</v>
          </cell>
          <cell r="AT13">
            <v>0</v>
          </cell>
          <cell r="AU13">
            <v>0</v>
          </cell>
          <cell r="AV13">
            <v>0</v>
          </cell>
          <cell r="AW13">
            <v>7.0000000000000007E-2</v>
          </cell>
          <cell r="AX13">
            <v>0</v>
          </cell>
          <cell r="AY13">
            <v>0.87</v>
          </cell>
        </row>
        <row r="14">
          <cell r="A14" t="str">
            <v>30乳児</v>
          </cell>
          <cell r="B14">
            <v>0</v>
          </cell>
          <cell r="C14">
            <v>0</v>
          </cell>
          <cell r="D14">
            <v>0</v>
          </cell>
          <cell r="E14" t="str">
            <v>乳児</v>
          </cell>
          <cell r="F14">
            <v>0</v>
          </cell>
          <cell r="G14">
            <v>202650</v>
          </cell>
          <cell r="H14">
            <v>0</v>
          </cell>
          <cell r="I14">
            <v>186520</v>
          </cell>
          <cell r="J14">
            <v>0</v>
          </cell>
          <cell r="K14" t="str">
            <v>＋</v>
          </cell>
          <cell r="L14">
            <v>1920</v>
          </cell>
          <cell r="M14">
            <v>0</v>
          </cell>
          <cell r="N14" t="str">
            <v>×加算率</v>
          </cell>
          <cell r="O14">
            <v>1760</v>
          </cell>
          <cell r="P14">
            <v>0</v>
          </cell>
          <cell r="Q14" t="str">
            <v>×加算率</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t="str">
            <v>Ｄ地域</v>
          </cell>
          <cell r="AN14">
            <v>3600</v>
          </cell>
          <cell r="AO14">
            <v>4000</v>
          </cell>
          <cell r="AP14">
            <v>0</v>
          </cell>
          <cell r="AQ14" t="str">
            <v>ｄ地域</v>
          </cell>
          <cell r="AR14">
            <v>3600</v>
          </cell>
          <cell r="AS14">
            <v>4000</v>
          </cell>
          <cell r="AT14">
            <v>0</v>
          </cell>
          <cell r="AU14">
            <v>0</v>
          </cell>
          <cell r="AV14">
            <v>0</v>
          </cell>
          <cell r="AW14">
            <v>0</v>
          </cell>
          <cell r="AX14">
            <v>0</v>
          </cell>
          <cell r="AY14">
            <v>0</v>
          </cell>
        </row>
        <row r="15">
          <cell r="A15" t="str">
            <v>40４歳以上児</v>
          </cell>
          <cell r="B15">
            <v>0</v>
          </cell>
          <cell r="C15" t="str">
            <v>　31人
　　から
　40人
　　まで</v>
          </cell>
          <cell r="D15" t="str">
            <v>2号</v>
          </cell>
          <cell r="E15" t="str">
            <v>４歳以上児</v>
          </cell>
          <cell r="F15">
            <v>0</v>
          </cell>
          <cell r="G15">
            <v>59130</v>
          </cell>
          <cell r="H15">
            <v>66270</v>
          </cell>
          <cell r="I15">
            <v>47030</v>
          </cell>
          <cell r="J15">
            <v>54170</v>
          </cell>
          <cell r="K15" t="str">
            <v>＋</v>
          </cell>
          <cell r="L15">
            <v>520</v>
          </cell>
          <cell r="M15">
            <v>590</v>
          </cell>
          <cell r="N15" t="str">
            <v>×加算率</v>
          </cell>
          <cell r="O15">
            <v>400</v>
          </cell>
          <cell r="P15">
            <v>470</v>
          </cell>
          <cell r="Q15" t="str">
            <v>×加算率</v>
          </cell>
          <cell r="R15" t="str">
            <v>＋</v>
          </cell>
          <cell r="S15">
            <v>12520</v>
          </cell>
          <cell r="T15" t="str">
            <v>＋</v>
          </cell>
          <cell r="U15">
            <v>120</v>
          </cell>
          <cell r="V15" t="str">
            <v>＋</v>
          </cell>
          <cell r="W15">
            <v>7140</v>
          </cell>
          <cell r="X15">
            <v>70</v>
          </cell>
          <cell r="Y15">
            <v>0</v>
          </cell>
          <cell r="Z15">
            <v>0</v>
          </cell>
          <cell r="AA15">
            <v>0</v>
          </cell>
          <cell r="AB15">
            <v>0</v>
          </cell>
          <cell r="AC15">
            <v>0</v>
          </cell>
          <cell r="AD15">
            <v>0</v>
          </cell>
          <cell r="AE15">
            <v>0</v>
          </cell>
          <cell r="AF15">
            <v>0</v>
          </cell>
          <cell r="AG15" t="str">
            <v>＋</v>
          </cell>
          <cell r="AH15">
            <v>16370</v>
          </cell>
          <cell r="AI15">
            <v>0</v>
          </cell>
          <cell r="AJ15" t="str">
            <v>＋</v>
          </cell>
          <cell r="AK15">
            <v>90</v>
          </cell>
          <cell r="AL15" t="str">
            <v>＋</v>
          </cell>
          <cell r="AM15" t="str">
            <v>Ａ地域</v>
          </cell>
          <cell r="AN15">
            <v>3600</v>
          </cell>
          <cell r="AO15">
            <v>4000</v>
          </cell>
          <cell r="AP15" t="str">
            <v>＋</v>
          </cell>
          <cell r="AQ15" t="str">
            <v>ａ地域</v>
          </cell>
          <cell r="AR15">
            <v>3600</v>
          </cell>
          <cell r="AS15">
            <v>4000</v>
          </cell>
          <cell r="AT15">
            <v>0</v>
          </cell>
          <cell r="AU15">
            <v>0</v>
          </cell>
          <cell r="AV15" t="str">
            <v>－</v>
          </cell>
          <cell r="AW15" t="str">
            <v>(⑥＋⑦
　＋⑨＋⑪)</v>
          </cell>
          <cell r="AX15">
            <v>0</v>
          </cell>
          <cell r="AY15" t="str">
            <v>(⑥～⑮)</v>
          </cell>
        </row>
        <row r="16">
          <cell r="A16" t="str">
            <v>40３歳児</v>
          </cell>
          <cell r="B16">
            <v>0</v>
          </cell>
          <cell r="C16">
            <v>0</v>
          </cell>
          <cell r="D16">
            <v>0</v>
          </cell>
          <cell r="E16" t="str">
            <v>３歳児</v>
          </cell>
          <cell r="F16">
            <v>0</v>
          </cell>
          <cell r="G16">
            <v>66270</v>
          </cell>
          <cell r="H16">
            <v>119430</v>
          </cell>
          <cell r="I16">
            <v>54170</v>
          </cell>
          <cell r="J16">
            <v>107330</v>
          </cell>
          <cell r="K16" t="str">
            <v>＋</v>
          </cell>
          <cell r="L16">
            <v>590</v>
          </cell>
          <cell r="M16">
            <v>1090</v>
          </cell>
          <cell r="N16" t="str">
            <v>×加算率</v>
          </cell>
          <cell r="O16">
            <v>470</v>
          </cell>
          <cell r="P16">
            <v>970</v>
          </cell>
          <cell r="Q16" t="str">
            <v>×加算率</v>
          </cell>
          <cell r="R16">
            <v>0</v>
          </cell>
          <cell r="S16">
            <v>0</v>
          </cell>
          <cell r="T16">
            <v>0</v>
          </cell>
          <cell r="U16">
            <v>0</v>
          </cell>
          <cell r="V16" t="str">
            <v>＋</v>
          </cell>
          <cell r="W16">
            <v>7140</v>
          </cell>
          <cell r="X16">
            <v>70</v>
          </cell>
          <cell r="Y16">
            <v>0</v>
          </cell>
          <cell r="Z16">
            <v>0</v>
          </cell>
          <cell r="AA16">
            <v>0</v>
          </cell>
          <cell r="AB16">
            <v>0</v>
          </cell>
          <cell r="AC16">
            <v>0</v>
          </cell>
          <cell r="AD16">
            <v>0</v>
          </cell>
          <cell r="AE16">
            <v>0</v>
          </cell>
          <cell r="AF16">
            <v>0</v>
          </cell>
          <cell r="AG16">
            <v>0</v>
          </cell>
          <cell r="AH16">
            <v>0</v>
          </cell>
          <cell r="AI16">
            <v>14760</v>
          </cell>
          <cell r="AJ16">
            <v>0</v>
          </cell>
          <cell r="AK16">
            <v>0</v>
          </cell>
          <cell r="AL16">
            <v>0</v>
          </cell>
          <cell r="AM16" t="str">
            <v>Ｂ地域</v>
          </cell>
          <cell r="AN16">
            <v>3400</v>
          </cell>
          <cell r="AO16">
            <v>3700</v>
          </cell>
          <cell r="AP16">
            <v>0</v>
          </cell>
          <cell r="AQ16" t="str">
            <v>ｂ地域</v>
          </cell>
          <cell r="AR16">
            <v>3400</v>
          </cell>
          <cell r="AS16">
            <v>3700</v>
          </cell>
          <cell r="AT16">
            <v>0</v>
          </cell>
          <cell r="AU16">
            <v>0</v>
          </cell>
          <cell r="AV16">
            <v>0</v>
          </cell>
          <cell r="AW16">
            <v>0</v>
          </cell>
          <cell r="AX16">
            <v>0</v>
          </cell>
          <cell r="AY16">
            <v>0</v>
          </cell>
        </row>
        <row r="17">
          <cell r="A17" t="str">
            <v>40１，２歳児</v>
          </cell>
          <cell r="B17">
            <v>0</v>
          </cell>
          <cell r="C17">
            <v>0</v>
          </cell>
          <cell r="D17" t="str">
            <v>3号</v>
          </cell>
          <cell r="E17" t="str">
            <v>１、２歳児</v>
          </cell>
          <cell r="F17">
            <v>0</v>
          </cell>
          <cell r="G17">
            <v>119430</v>
          </cell>
          <cell r="H17">
            <v>190860</v>
          </cell>
          <cell r="I17">
            <v>107330</v>
          </cell>
          <cell r="J17">
            <v>178760</v>
          </cell>
          <cell r="K17" t="str">
            <v>＋</v>
          </cell>
          <cell r="L17">
            <v>1090</v>
          </cell>
          <cell r="M17">
            <v>1800</v>
          </cell>
          <cell r="N17" t="str">
            <v>×加算率</v>
          </cell>
          <cell r="O17">
            <v>970</v>
          </cell>
          <cell r="P17">
            <v>1680</v>
          </cell>
          <cell r="Q17" t="str">
            <v>×加算率</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t="str">
            <v>＋</v>
          </cell>
          <cell r="AH17">
            <v>14760</v>
          </cell>
          <cell r="AI17">
            <v>0</v>
          </cell>
          <cell r="AJ17">
            <v>0</v>
          </cell>
          <cell r="AK17">
            <v>0</v>
          </cell>
          <cell r="AL17">
            <v>0</v>
          </cell>
          <cell r="AM17" t="str">
            <v>Ｃ地域</v>
          </cell>
          <cell r="AN17">
            <v>3200</v>
          </cell>
          <cell r="AO17">
            <v>3600</v>
          </cell>
          <cell r="AP17">
            <v>0</v>
          </cell>
          <cell r="AQ17" t="str">
            <v>ｃ地域</v>
          </cell>
          <cell r="AR17">
            <v>3200</v>
          </cell>
          <cell r="AS17">
            <v>3600</v>
          </cell>
          <cell r="AT17">
            <v>0</v>
          </cell>
          <cell r="AU17">
            <v>0</v>
          </cell>
          <cell r="AV17">
            <v>0</v>
          </cell>
          <cell r="AW17">
            <v>7.0000000000000007E-2</v>
          </cell>
          <cell r="AX17">
            <v>0</v>
          </cell>
          <cell r="AY17">
            <v>0.96</v>
          </cell>
        </row>
        <row r="18">
          <cell r="A18" t="str">
            <v>40乳児</v>
          </cell>
          <cell r="B18">
            <v>0</v>
          </cell>
          <cell r="C18">
            <v>0</v>
          </cell>
          <cell r="D18">
            <v>0</v>
          </cell>
          <cell r="E18" t="str">
            <v>乳児</v>
          </cell>
          <cell r="F18">
            <v>0</v>
          </cell>
          <cell r="G18">
            <v>190860</v>
          </cell>
          <cell r="H18">
            <v>0</v>
          </cell>
          <cell r="I18">
            <v>178760</v>
          </cell>
          <cell r="J18">
            <v>0</v>
          </cell>
          <cell r="K18" t="str">
            <v>＋</v>
          </cell>
          <cell r="L18">
            <v>1800</v>
          </cell>
          <cell r="M18">
            <v>0</v>
          </cell>
          <cell r="N18" t="str">
            <v>×加算率</v>
          </cell>
          <cell r="O18">
            <v>1680</v>
          </cell>
          <cell r="P18">
            <v>0</v>
          </cell>
          <cell r="Q18" t="str">
            <v>×加算率</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t="str">
            <v>Ｄ地域</v>
          </cell>
          <cell r="AN18">
            <v>3100</v>
          </cell>
          <cell r="AO18">
            <v>3400</v>
          </cell>
          <cell r="AP18">
            <v>0</v>
          </cell>
          <cell r="AQ18" t="str">
            <v>ｄ地域</v>
          </cell>
          <cell r="AR18">
            <v>3100</v>
          </cell>
          <cell r="AS18">
            <v>3400</v>
          </cell>
          <cell r="AT18">
            <v>0</v>
          </cell>
          <cell r="AU18">
            <v>0</v>
          </cell>
          <cell r="AV18">
            <v>0</v>
          </cell>
          <cell r="AW18">
            <v>0</v>
          </cell>
          <cell r="AX18">
            <v>0</v>
          </cell>
          <cell r="AY18">
            <v>0</v>
          </cell>
        </row>
        <row r="19">
          <cell r="A19" t="str">
            <v>50４歳以上児</v>
          </cell>
          <cell r="B19">
            <v>0</v>
          </cell>
          <cell r="C19" t="str">
            <v>　41人
　　から
　50人
　　まで</v>
          </cell>
          <cell r="D19" t="str">
            <v>2号</v>
          </cell>
          <cell r="E19" t="str">
            <v>４歳以上児</v>
          </cell>
          <cell r="F19">
            <v>0</v>
          </cell>
          <cell r="G19">
            <v>57210</v>
          </cell>
          <cell r="H19">
            <v>64350</v>
          </cell>
          <cell r="I19">
            <v>47530</v>
          </cell>
          <cell r="J19">
            <v>54670</v>
          </cell>
          <cell r="K19" t="str">
            <v>＋</v>
          </cell>
          <cell r="L19">
            <v>500</v>
          </cell>
          <cell r="M19">
            <v>570</v>
          </cell>
          <cell r="N19" t="str">
            <v>×加算率</v>
          </cell>
          <cell r="O19">
            <v>400</v>
          </cell>
          <cell r="P19">
            <v>470</v>
          </cell>
          <cell r="Q19" t="str">
            <v>×加算率</v>
          </cell>
          <cell r="R19" t="str">
            <v>＋</v>
          </cell>
          <cell r="S19">
            <v>10010</v>
          </cell>
          <cell r="T19" t="str">
            <v>＋</v>
          </cell>
          <cell r="U19">
            <v>100</v>
          </cell>
          <cell r="V19" t="str">
            <v>＋</v>
          </cell>
          <cell r="W19">
            <v>7140</v>
          </cell>
          <cell r="X19">
            <v>70</v>
          </cell>
          <cell r="Y19">
            <v>0</v>
          </cell>
          <cell r="Z19">
            <v>0</v>
          </cell>
          <cell r="AA19" t="str">
            <v>休日保育の年間延べ利用子ども数</v>
          </cell>
          <cell r="AB19">
            <v>0</v>
          </cell>
          <cell r="AC19" t="str">
            <v>休日保育の年間延べ利用子ども数</v>
          </cell>
          <cell r="AD19">
            <v>0</v>
          </cell>
          <cell r="AE19">
            <v>0</v>
          </cell>
          <cell r="AF19">
            <v>0</v>
          </cell>
          <cell r="AG19" t="str">
            <v>＋</v>
          </cell>
          <cell r="AH19">
            <v>14380</v>
          </cell>
          <cell r="AI19">
            <v>0</v>
          </cell>
          <cell r="AJ19" t="str">
            <v>＋</v>
          </cell>
          <cell r="AK19">
            <v>70</v>
          </cell>
          <cell r="AL19" t="str">
            <v>＋</v>
          </cell>
          <cell r="AM19" t="str">
            <v>Ａ地域</v>
          </cell>
          <cell r="AN19">
            <v>3300</v>
          </cell>
          <cell r="AO19">
            <v>3600</v>
          </cell>
          <cell r="AP19" t="str">
            <v>＋</v>
          </cell>
          <cell r="AQ19" t="str">
            <v>ａ地域</v>
          </cell>
          <cell r="AR19">
            <v>3300</v>
          </cell>
          <cell r="AS19">
            <v>3600</v>
          </cell>
          <cell r="AT19">
            <v>0</v>
          </cell>
          <cell r="AU19">
            <v>0</v>
          </cell>
          <cell r="AV19" t="str">
            <v>－</v>
          </cell>
          <cell r="AW19" t="str">
            <v>(⑥＋⑦
　＋⑨＋⑪)</v>
          </cell>
          <cell r="AX19">
            <v>0</v>
          </cell>
          <cell r="AY19" t="str">
            <v>(⑥～⑮)</v>
          </cell>
        </row>
        <row r="20">
          <cell r="A20" t="str">
            <v>50３歳児</v>
          </cell>
          <cell r="B20">
            <v>0</v>
          </cell>
          <cell r="C20">
            <v>0</v>
          </cell>
          <cell r="D20">
            <v>0</v>
          </cell>
          <cell r="E20" t="str">
            <v>３歳児</v>
          </cell>
          <cell r="F20">
            <v>0</v>
          </cell>
          <cell r="G20">
            <v>64350</v>
          </cell>
          <cell r="H20">
            <v>117510</v>
          </cell>
          <cell r="I20">
            <v>54670</v>
          </cell>
          <cell r="J20">
            <v>107830</v>
          </cell>
          <cell r="K20" t="str">
            <v>＋</v>
          </cell>
          <cell r="L20">
            <v>570</v>
          </cell>
          <cell r="M20">
            <v>1070</v>
          </cell>
          <cell r="N20" t="str">
            <v>×加算率</v>
          </cell>
          <cell r="O20">
            <v>470</v>
          </cell>
          <cell r="P20">
            <v>970</v>
          </cell>
          <cell r="Q20" t="str">
            <v>×加算率</v>
          </cell>
          <cell r="R20">
            <v>0</v>
          </cell>
          <cell r="S20">
            <v>0</v>
          </cell>
          <cell r="T20">
            <v>0</v>
          </cell>
          <cell r="U20">
            <v>0</v>
          </cell>
          <cell r="V20" t="str">
            <v>＋</v>
          </cell>
          <cell r="W20">
            <v>7140</v>
          </cell>
          <cell r="X20">
            <v>70</v>
          </cell>
          <cell r="Y20">
            <v>0</v>
          </cell>
          <cell r="Z20">
            <v>0</v>
          </cell>
          <cell r="AA20">
            <v>0</v>
          </cell>
          <cell r="AB20">
            <v>0</v>
          </cell>
          <cell r="AC20">
            <v>0</v>
          </cell>
          <cell r="AD20">
            <v>0</v>
          </cell>
          <cell r="AE20">
            <v>0</v>
          </cell>
          <cell r="AF20">
            <v>0</v>
          </cell>
          <cell r="AG20">
            <v>0</v>
          </cell>
          <cell r="AH20">
            <v>0</v>
          </cell>
          <cell r="AI20">
            <v>12780</v>
          </cell>
          <cell r="AJ20">
            <v>0</v>
          </cell>
          <cell r="AK20">
            <v>0</v>
          </cell>
          <cell r="AL20">
            <v>0</v>
          </cell>
          <cell r="AM20" t="str">
            <v>Ｂ地域</v>
          </cell>
          <cell r="AN20">
            <v>3100</v>
          </cell>
          <cell r="AO20">
            <v>3400</v>
          </cell>
          <cell r="AP20">
            <v>0</v>
          </cell>
          <cell r="AQ20" t="str">
            <v>ｂ地域</v>
          </cell>
          <cell r="AR20">
            <v>3100</v>
          </cell>
          <cell r="AS20">
            <v>3400</v>
          </cell>
          <cell r="AT20">
            <v>0</v>
          </cell>
          <cell r="AU20">
            <v>0</v>
          </cell>
          <cell r="AV20">
            <v>0</v>
          </cell>
          <cell r="AW20">
            <v>0</v>
          </cell>
          <cell r="AX20">
            <v>0</v>
          </cell>
          <cell r="AY20">
            <v>0</v>
          </cell>
        </row>
        <row r="21">
          <cell r="A21" t="str">
            <v>50１，２歳児</v>
          </cell>
          <cell r="B21">
            <v>0</v>
          </cell>
          <cell r="C21">
            <v>0</v>
          </cell>
          <cell r="D21" t="str">
            <v>3号</v>
          </cell>
          <cell r="E21" t="str">
            <v>１、２歳児</v>
          </cell>
          <cell r="F21">
            <v>0</v>
          </cell>
          <cell r="G21">
            <v>117510</v>
          </cell>
          <cell r="H21">
            <v>188940</v>
          </cell>
          <cell r="I21">
            <v>107830</v>
          </cell>
          <cell r="J21">
            <v>179260</v>
          </cell>
          <cell r="K21" t="str">
            <v>＋</v>
          </cell>
          <cell r="L21">
            <v>1070</v>
          </cell>
          <cell r="M21">
            <v>1780</v>
          </cell>
          <cell r="N21" t="str">
            <v>×加算率</v>
          </cell>
          <cell r="O21">
            <v>970</v>
          </cell>
          <cell r="P21">
            <v>1680</v>
          </cell>
          <cell r="Q21" t="str">
            <v>×加算率</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t="str">
            <v>＋</v>
          </cell>
          <cell r="AH21">
            <v>12780</v>
          </cell>
          <cell r="AI21">
            <v>0</v>
          </cell>
          <cell r="AJ21">
            <v>0</v>
          </cell>
          <cell r="AK21">
            <v>0</v>
          </cell>
          <cell r="AL21">
            <v>0</v>
          </cell>
          <cell r="AM21" t="str">
            <v>Ｃ地域</v>
          </cell>
          <cell r="AN21">
            <v>2900</v>
          </cell>
          <cell r="AO21">
            <v>3200</v>
          </cell>
          <cell r="AP21">
            <v>0</v>
          </cell>
          <cell r="AQ21" t="str">
            <v>ｃ地域</v>
          </cell>
          <cell r="AR21">
            <v>2900</v>
          </cell>
          <cell r="AS21">
            <v>3200</v>
          </cell>
          <cell r="AT21">
            <v>0</v>
          </cell>
          <cell r="AU21">
            <v>0</v>
          </cell>
          <cell r="AV21">
            <v>0</v>
          </cell>
          <cell r="AW21">
            <v>7.0000000000000007E-2</v>
          </cell>
          <cell r="AX21">
            <v>0</v>
          </cell>
          <cell r="AY21">
            <v>0.92</v>
          </cell>
        </row>
        <row r="22">
          <cell r="A22" t="str">
            <v>50乳児</v>
          </cell>
          <cell r="B22">
            <v>0</v>
          </cell>
          <cell r="C22">
            <v>0</v>
          </cell>
          <cell r="D22">
            <v>0</v>
          </cell>
          <cell r="E22" t="str">
            <v>乳児</v>
          </cell>
          <cell r="F22">
            <v>0</v>
          </cell>
          <cell r="G22">
            <v>188940</v>
          </cell>
          <cell r="H22">
            <v>0</v>
          </cell>
          <cell r="I22">
            <v>179260</v>
          </cell>
          <cell r="J22">
            <v>0</v>
          </cell>
          <cell r="K22" t="str">
            <v>＋</v>
          </cell>
          <cell r="L22">
            <v>1780</v>
          </cell>
          <cell r="M22">
            <v>0</v>
          </cell>
          <cell r="N22" t="str">
            <v>×加算率</v>
          </cell>
          <cell r="O22">
            <v>1680</v>
          </cell>
          <cell r="P22">
            <v>0</v>
          </cell>
          <cell r="Q22" t="str">
            <v>×加算率</v>
          </cell>
          <cell r="R22">
            <v>0</v>
          </cell>
          <cell r="S22">
            <v>0</v>
          </cell>
          <cell r="T22">
            <v>0</v>
          </cell>
          <cell r="U22">
            <v>0</v>
          </cell>
          <cell r="V22">
            <v>0</v>
          </cell>
          <cell r="W22">
            <v>0</v>
          </cell>
          <cell r="X22">
            <v>0</v>
          </cell>
          <cell r="Y22">
            <v>0</v>
          </cell>
          <cell r="Z22">
            <v>0</v>
          </cell>
          <cell r="AA22" t="str">
            <v>　 　　 ～　210人</v>
          </cell>
          <cell r="AB22">
            <v>0</v>
          </cell>
          <cell r="AC22" t="str">
            <v>　 　　 ～　210人</v>
          </cell>
          <cell r="AD22">
            <v>0</v>
          </cell>
          <cell r="AE22">
            <v>0</v>
          </cell>
          <cell r="AF22">
            <v>0</v>
          </cell>
          <cell r="AG22">
            <v>0</v>
          </cell>
          <cell r="AH22">
            <v>0</v>
          </cell>
          <cell r="AI22">
            <v>0</v>
          </cell>
          <cell r="AJ22">
            <v>0</v>
          </cell>
          <cell r="AK22">
            <v>0</v>
          </cell>
          <cell r="AL22">
            <v>0</v>
          </cell>
          <cell r="AM22" t="str">
            <v>Ｄ地域</v>
          </cell>
          <cell r="AN22">
            <v>2800</v>
          </cell>
          <cell r="AO22">
            <v>3100</v>
          </cell>
          <cell r="AP22">
            <v>0</v>
          </cell>
          <cell r="AQ22" t="str">
            <v>ｄ地域</v>
          </cell>
          <cell r="AR22">
            <v>2800</v>
          </cell>
          <cell r="AS22">
            <v>3100</v>
          </cell>
          <cell r="AT22">
            <v>0</v>
          </cell>
          <cell r="AU22">
            <v>0</v>
          </cell>
          <cell r="AV22">
            <v>0</v>
          </cell>
          <cell r="AW22">
            <v>0</v>
          </cell>
          <cell r="AX22">
            <v>0</v>
          </cell>
          <cell r="AY22">
            <v>0</v>
          </cell>
        </row>
        <row r="23">
          <cell r="A23" t="str">
            <v>60４歳以上児</v>
          </cell>
          <cell r="B23">
            <v>0</v>
          </cell>
          <cell r="C23" t="str">
            <v>　51人
　　から
　60人
　　まで</v>
          </cell>
          <cell r="D23" t="str">
            <v>2号</v>
          </cell>
          <cell r="E23" t="str">
            <v>４歳以上児</v>
          </cell>
          <cell r="F23">
            <v>0</v>
          </cell>
          <cell r="G23">
            <v>51080</v>
          </cell>
          <cell r="H23">
            <v>58220</v>
          </cell>
          <cell r="I23">
            <v>43010</v>
          </cell>
          <cell r="J23">
            <v>50150</v>
          </cell>
          <cell r="K23" t="str">
            <v>＋</v>
          </cell>
          <cell r="L23">
            <v>440</v>
          </cell>
          <cell r="M23">
            <v>510</v>
          </cell>
          <cell r="N23" t="str">
            <v>×加算率</v>
          </cell>
          <cell r="O23">
            <v>360</v>
          </cell>
          <cell r="P23">
            <v>430</v>
          </cell>
          <cell r="Q23" t="str">
            <v>×加算率</v>
          </cell>
          <cell r="R23" t="str">
            <v>＋</v>
          </cell>
          <cell r="S23">
            <v>8340</v>
          </cell>
          <cell r="T23" t="str">
            <v>＋</v>
          </cell>
          <cell r="U23">
            <v>80</v>
          </cell>
          <cell r="V23" t="str">
            <v>＋</v>
          </cell>
          <cell r="W23">
            <v>7140</v>
          </cell>
          <cell r="X23">
            <v>70</v>
          </cell>
          <cell r="Y23">
            <v>0</v>
          </cell>
          <cell r="Z23">
            <v>0</v>
          </cell>
          <cell r="AA23">
            <v>244600</v>
          </cell>
          <cell r="AB23">
            <v>0</v>
          </cell>
          <cell r="AC23">
            <v>2440</v>
          </cell>
          <cell r="AD23">
            <v>0</v>
          </cell>
          <cell r="AE23">
            <v>0</v>
          </cell>
          <cell r="AF23">
            <v>0</v>
          </cell>
          <cell r="AG23" t="str">
            <v>＋</v>
          </cell>
          <cell r="AH23">
            <v>13060</v>
          </cell>
          <cell r="AI23">
            <v>0</v>
          </cell>
          <cell r="AJ23" t="str">
            <v>＋</v>
          </cell>
          <cell r="AK23">
            <v>60</v>
          </cell>
          <cell r="AL23" t="str">
            <v>＋</v>
          </cell>
          <cell r="AM23" t="str">
            <v>Ａ地域</v>
          </cell>
          <cell r="AN23">
            <v>2700</v>
          </cell>
          <cell r="AO23">
            <v>3000</v>
          </cell>
          <cell r="AP23" t="str">
            <v>＋</v>
          </cell>
          <cell r="AQ23" t="str">
            <v>ａ地域</v>
          </cell>
          <cell r="AR23">
            <v>2700</v>
          </cell>
          <cell r="AS23">
            <v>3000</v>
          </cell>
          <cell r="AT23">
            <v>0</v>
          </cell>
          <cell r="AU23">
            <v>0</v>
          </cell>
          <cell r="AV23" t="str">
            <v>－</v>
          </cell>
          <cell r="AW23" t="str">
            <v>(⑥＋⑦
　＋⑨＋⑪)</v>
          </cell>
          <cell r="AX23">
            <v>0</v>
          </cell>
          <cell r="AY23" t="str">
            <v>(⑥～⑮)</v>
          </cell>
        </row>
        <row r="24">
          <cell r="A24" t="str">
            <v>60３歳児</v>
          </cell>
          <cell r="B24">
            <v>0</v>
          </cell>
          <cell r="C24">
            <v>0</v>
          </cell>
          <cell r="D24">
            <v>0</v>
          </cell>
          <cell r="E24" t="str">
            <v>３歳児</v>
          </cell>
          <cell r="F24">
            <v>0</v>
          </cell>
          <cell r="G24">
            <v>58220</v>
          </cell>
          <cell r="H24">
            <v>111380</v>
          </cell>
          <cell r="I24">
            <v>50150</v>
          </cell>
          <cell r="J24">
            <v>103310</v>
          </cell>
          <cell r="K24" t="str">
            <v>＋</v>
          </cell>
          <cell r="L24">
            <v>510</v>
          </cell>
          <cell r="M24">
            <v>1010</v>
          </cell>
          <cell r="N24" t="str">
            <v>×加算率</v>
          </cell>
          <cell r="O24">
            <v>430</v>
          </cell>
          <cell r="P24">
            <v>930</v>
          </cell>
          <cell r="Q24" t="str">
            <v>×加算率</v>
          </cell>
          <cell r="R24">
            <v>0</v>
          </cell>
          <cell r="S24">
            <v>0</v>
          </cell>
          <cell r="T24">
            <v>0</v>
          </cell>
          <cell r="U24">
            <v>0</v>
          </cell>
          <cell r="V24" t="str">
            <v>＋</v>
          </cell>
          <cell r="W24">
            <v>7140</v>
          </cell>
          <cell r="X24">
            <v>70</v>
          </cell>
          <cell r="Y24">
            <v>0</v>
          </cell>
          <cell r="Z24">
            <v>0</v>
          </cell>
          <cell r="AA24">
            <v>0</v>
          </cell>
          <cell r="AB24">
            <v>0</v>
          </cell>
          <cell r="AC24">
            <v>0</v>
          </cell>
          <cell r="AD24">
            <v>0</v>
          </cell>
          <cell r="AE24">
            <v>0</v>
          </cell>
          <cell r="AF24">
            <v>0</v>
          </cell>
          <cell r="AG24">
            <v>0</v>
          </cell>
          <cell r="AH24">
            <v>0</v>
          </cell>
          <cell r="AI24">
            <v>11450</v>
          </cell>
          <cell r="AJ24">
            <v>0</v>
          </cell>
          <cell r="AK24">
            <v>0</v>
          </cell>
          <cell r="AL24">
            <v>0</v>
          </cell>
          <cell r="AM24" t="str">
            <v>Ｂ地域</v>
          </cell>
          <cell r="AN24">
            <v>2600</v>
          </cell>
          <cell r="AO24">
            <v>2800</v>
          </cell>
          <cell r="AP24">
            <v>0</v>
          </cell>
          <cell r="AQ24" t="str">
            <v>ｂ地域</v>
          </cell>
          <cell r="AR24">
            <v>2600</v>
          </cell>
          <cell r="AS24">
            <v>2800</v>
          </cell>
          <cell r="AT24">
            <v>0</v>
          </cell>
          <cell r="AU24">
            <v>0</v>
          </cell>
          <cell r="AV24">
            <v>0</v>
          </cell>
          <cell r="AW24">
            <v>0</v>
          </cell>
          <cell r="AX24">
            <v>0</v>
          </cell>
          <cell r="AY24">
            <v>0</v>
          </cell>
        </row>
        <row r="25">
          <cell r="A25" t="str">
            <v>60１，２歳児</v>
          </cell>
          <cell r="B25">
            <v>0</v>
          </cell>
          <cell r="C25">
            <v>0</v>
          </cell>
          <cell r="D25" t="str">
            <v>3号</v>
          </cell>
          <cell r="E25" t="str">
            <v>１、２歳児</v>
          </cell>
          <cell r="F25">
            <v>0</v>
          </cell>
          <cell r="G25">
            <v>111380</v>
          </cell>
          <cell r="H25">
            <v>182810</v>
          </cell>
          <cell r="I25">
            <v>103310</v>
          </cell>
          <cell r="J25">
            <v>174740</v>
          </cell>
          <cell r="K25" t="str">
            <v>＋</v>
          </cell>
          <cell r="L25">
            <v>1010</v>
          </cell>
          <cell r="M25">
            <v>1720</v>
          </cell>
          <cell r="N25" t="str">
            <v>×加算率</v>
          </cell>
          <cell r="O25">
            <v>930</v>
          </cell>
          <cell r="P25">
            <v>1640</v>
          </cell>
          <cell r="Q25" t="str">
            <v>×加算率</v>
          </cell>
          <cell r="R25">
            <v>0</v>
          </cell>
          <cell r="S25">
            <v>0</v>
          </cell>
          <cell r="T25">
            <v>0</v>
          </cell>
          <cell r="U25">
            <v>0</v>
          </cell>
          <cell r="V25">
            <v>0</v>
          </cell>
          <cell r="W25">
            <v>0</v>
          </cell>
          <cell r="X25">
            <v>0</v>
          </cell>
          <cell r="Y25">
            <v>0</v>
          </cell>
          <cell r="Z25">
            <v>0</v>
          </cell>
          <cell r="AA25" t="str">
            <v>　 211人～　279人</v>
          </cell>
          <cell r="AB25">
            <v>0</v>
          </cell>
          <cell r="AC25" t="str">
            <v>　 211人～　279人</v>
          </cell>
          <cell r="AD25">
            <v>0</v>
          </cell>
          <cell r="AE25">
            <v>0</v>
          </cell>
          <cell r="AF25">
            <v>0</v>
          </cell>
          <cell r="AG25" t="str">
            <v>＋</v>
          </cell>
          <cell r="AH25">
            <v>11450</v>
          </cell>
          <cell r="AI25">
            <v>0</v>
          </cell>
          <cell r="AJ25">
            <v>0</v>
          </cell>
          <cell r="AK25">
            <v>0</v>
          </cell>
          <cell r="AL25">
            <v>0</v>
          </cell>
          <cell r="AM25" t="str">
            <v>Ｃ地域</v>
          </cell>
          <cell r="AN25">
            <v>2400</v>
          </cell>
          <cell r="AO25">
            <v>2700</v>
          </cell>
          <cell r="AP25">
            <v>0</v>
          </cell>
          <cell r="AQ25" t="str">
            <v>ｃ地域</v>
          </cell>
          <cell r="AR25">
            <v>2400</v>
          </cell>
          <cell r="AS25">
            <v>2700</v>
          </cell>
          <cell r="AT25">
            <v>0</v>
          </cell>
          <cell r="AU25">
            <v>0</v>
          </cell>
          <cell r="AV25">
            <v>0</v>
          </cell>
          <cell r="AW25">
            <v>7.0000000000000007E-2</v>
          </cell>
          <cell r="AX25">
            <v>0</v>
          </cell>
          <cell r="AY25">
            <v>0.9</v>
          </cell>
        </row>
        <row r="26">
          <cell r="A26" t="str">
            <v>60乳児</v>
          </cell>
          <cell r="B26">
            <v>0</v>
          </cell>
          <cell r="C26">
            <v>0</v>
          </cell>
          <cell r="D26">
            <v>0</v>
          </cell>
          <cell r="E26" t="str">
            <v>乳児</v>
          </cell>
          <cell r="F26">
            <v>0</v>
          </cell>
          <cell r="G26">
            <v>182810</v>
          </cell>
          <cell r="H26">
            <v>0</v>
          </cell>
          <cell r="I26">
            <v>174740</v>
          </cell>
          <cell r="J26">
            <v>0</v>
          </cell>
          <cell r="K26" t="str">
            <v>＋</v>
          </cell>
          <cell r="L26">
            <v>1720</v>
          </cell>
          <cell r="M26">
            <v>0</v>
          </cell>
          <cell r="N26" t="str">
            <v>×加算率</v>
          </cell>
          <cell r="O26">
            <v>1640</v>
          </cell>
          <cell r="P26">
            <v>0</v>
          </cell>
          <cell r="Q26" t="str">
            <v>×加算率</v>
          </cell>
          <cell r="R26">
            <v>0</v>
          </cell>
          <cell r="S26">
            <v>0</v>
          </cell>
          <cell r="T26">
            <v>0</v>
          </cell>
          <cell r="U26">
            <v>0</v>
          </cell>
          <cell r="V26">
            <v>0</v>
          </cell>
          <cell r="W26">
            <v>0</v>
          </cell>
          <cell r="X26">
            <v>0</v>
          </cell>
          <cell r="Y26">
            <v>0</v>
          </cell>
          <cell r="Z26">
            <v>0</v>
          </cell>
          <cell r="AA26">
            <v>262100</v>
          </cell>
          <cell r="AB26">
            <v>0</v>
          </cell>
          <cell r="AC26">
            <v>2620</v>
          </cell>
          <cell r="AD26">
            <v>0</v>
          </cell>
          <cell r="AE26">
            <v>0</v>
          </cell>
          <cell r="AF26">
            <v>0</v>
          </cell>
          <cell r="AG26">
            <v>0</v>
          </cell>
          <cell r="AH26">
            <v>0</v>
          </cell>
          <cell r="AI26">
            <v>0</v>
          </cell>
          <cell r="AJ26">
            <v>0</v>
          </cell>
          <cell r="AK26">
            <v>0</v>
          </cell>
          <cell r="AL26">
            <v>0</v>
          </cell>
          <cell r="AM26" t="str">
            <v>Ｄ地域</v>
          </cell>
          <cell r="AN26">
            <v>2300</v>
          </cell>
          <cell r="AO26">
            <v>2600</v>
          </cell>
          <cell r="AP26">
            <v>0</v>
          </cell>
          <cell r="AQ26" t="str">
            <v>ｄ地域</v>
          </cell>
          <cell r="AR26">
            <v>2300</v>
          </cell>
          <cell r="AS26">
            <v>2600</v>
          </cell>
          <cell r="AT26">
            <v>0</v>
          </cell>
          <cell r="AU26">
            <v>0</v>
          </cell>
          <cell r="AV26">
            <v>0</v>
          </cell>
          <cell r="AW26">
            <v>0</v>
          </cell>
          <cell r="AX26">
            <v>0</v>
          </cell>
          <cell r="AY26">
            <v>0</v>
          </cell>
        </row>
        <row r="27">
          <cell r="A27" t="str">
            <v>70４歳以上児</v>
          </cell>
          <cell r="B27">
            <v>0</v>
          </cell>
          <cell r="C27" t="str">
            <v>　61人
　　から
　70人
　　まで</v>
          </cell>
          <cell r="D27" t="str">
            <v>2号</v>
          </cell>
          <cell r="E27" t="str">
            <v>４歳以上児</v>
          </cell>
          <cell r="F27">
            <v>0</v>
          </cell>
          <cell r="G27">
            <v>46770</v>
          </cell>
          <cell r="H27">
            <v>53910</v>
          </cell>
          <cell r="I27">
            <v>39860</v>
          </cell>
          <cell r="J27">
            <v>47000</v>
          </cell>
          <cell r="K27" t="str">
            <v>＋</v>
          </cell>
          <cell r="L27">
            <v>400</v>
          </cell>
          <cell r="M27">
            <v>470</v>
          </cell>
          <cell r="N27" t="str">
            <v>×加算率</v>
          </cell>
          <cell r="O27">
            <v>330</v>
          </cell>
          <cell r="P27">
            <v>400</v>
          </cell>
          <cell r="Q27" t="str">
            <v>×加算率</v>
          </cell>
          <cell r="R27" t="str">
            <v>＋</v>
          </cell>
          <cell r="S27">
            <v>7150</v>
          </cell>
          <cell r="T27" t="str">
            <v>＋</v>
          </cell>
          <cell r="U27">
            <v>70</v>
          </cell>
          <cell r="V27" t="str">
            <v>＋</v>
          </cell>
          <cell r="W27">
            <v>7140</v>
          </cell>
          <cell r="X27">
            <v>70</v>
          </cell>
          <cell r="Y27">
            <v>0</v>
          </cell>
          <cell r="Z27">
            <v>0</v>
          </cell>
          <cell r="AA27">
            <v>0</v>
          </cell>
          <cell r="AB27">
            <v>0</v>
          </cell>
          <cell r="AC27">
            <v>0</v>
          </cell>
          <cell r="AD27">
            <v>0</v>
          </cell>
          <cell r="AE27">
            <v>0</v>
          </cell>
          <cell r="AF27">
            <v>0</v>
          </cell>
          <cell r="AG27" t="str">
            <v>＋</v>
          </cell>
          <cell r="AH27">
            <v>12110</v>
          </cell>
          <cell r="AI27">
            <v>0</v>
          </cell>
          <cell r="AJ27" t="str">
            <v>＋</v>
          </cell>
          <cell r="AK27">
            <v>50</v>
          </cell>
          <cell r="AL27" t="str">
            <v>＋</v>
          </cell>
          <cell r="AM27" t="str">
            <v>Ａ地域</v>
          </cell>
          <cell r="AN27">
            <v>2300</v>
          </cell>
          <cell r="AO27">
            <v>2600</v>
          </cell>
          <cell r="AP27" t="str">
            <v>＋</v>
          </cell>
          <cell r="AQ27" t="str">
            <v>ａ地域</v>
          </cell>
          <cell r="AR27">
            <v>2300</v>
          </cell>
          <cell r="AS27">
            <v>2600</v>
          </cell>
          <cell r="AT27">
            <v>0</v>
          </cell>
          <cell r="AU27">
            <v>0</v>
          </cell>
          <cell r="AV27" t="str">
            <v>－</v>
          </cell>
          <cell r="AW27" t="str">
            <v>(⑥＋⑦
　＋⑨＋⑪)</v>
          </cell>
          <cell r="AX27">
            <v>0</v>
          </cell>
          <cell r="AY27" t="str">
            <v>(⑥～⑮)</v>
          </cell>
        </row>
        <row r="28">
          <cell r="A28" t="str">
            <v>70３歳児</v>
          </cell>
          <cell r="B28">
            <v>0</v>
          </cell>
          <cell r="C28">
            <v>0</v>
          </cell>
          <cell r="D28">
            <v>0</v>
          </cell>
          <cell r="E28" t="str">
            <v>３歳児</v>
          </cell>
          <cell r="F28">
            <v>0</v>
          </cell>
          <cell r="G28">
            <v>53910</v>
          </cell>
          <cell r="H28">
            <v>107070</v>
          </cell>
          <cell r="I28">
            <v>47000</v>
          </cell>
          <cell r="J28">
            <v>100160</v>
          </cell>
          <cell r="K28" t="str">
            <v>＋</v>
          </cell>
          <cell r="L28">
            <v>470</v>
          </cell>
          <cell r="M28">
            <v>970</v>
          </cell>
          <cell r="N28" t="str">
            <v>×加算率</v>
          </cell>
          <cell r="O28">
            <v>400</v>
          </cell>
          <cell r="P28">
            <v>900</v>
          </cell>
          <cell r="Q28" t="str">
            <v>×加算率</v>
          </cell>
          <cell r="R28">
            <v>0</v>
          </cell>
          <cell r="S28">
            <v>0</v>
          </cell>
          <cell r="T28">
            <v>0</v>
          </cell>
          <cell r="U28">
            <v>0</v>
          </cell>
          <cell r="V28" t="str">
            <v>＋</v>
          </cell>
          <cell r="W28">
            <v>7140</v>
          </cell>
          <cell r="X28">
            <v>70</v>
          </cell>
          <cell r="Y28">
            <v>0</v>
          </cell>
          <cell r="Z28">
            <v>0</v>
          </cell>
          <cell r="AA28" t="str">
            <v>　 280人～　349人</v>
          </cell>
          <cell r="AB28">
            <v>0</v>
          </cell>
          <cell r="AC28" t="str">
            <v>　 280人～　349人</v>
          </cell>
          <cell r="AD28">
            <v>0</v>
          </cell>
          <cell r="AE28">
            <v>0</v>
          </cell>
          <cell r="AF28">
            <v>0</v>
          </cell>
          <cell r="AG28">
            <v>0</v>
          </cell>
          <cell r="AH28">
            <v>0</v>
          </cell>
          <cell r="AI28">
            <v>10500</v>
          </cell>
          <cell r="AJ28">
            <v>0</v>
          </cell>
          <cell r="AK28">
            <v>0</v>
          </cell>
          <cell r="AL28">
            <v>0</v>
          </cell>
          <cell r="AM28" t="str">
            <v>Ｂ地域</v>
          </cell>
          <cell r="AN28">
            <v>2200</v>
          </cell>
          <cell r="AO28">
            <v>2400</v>
          </cell>
          <cell r="AP28">
            <v>0</v>
          </cell>
          <cell r="AQ28" t="str">
            <v>ｂ地域</v>
          </cell>
          <cell r="AR28">
            <v>2200</v>
          </cell>
          <cell r="AS28">
            <v>2400</v>
          </cell>
          <cell r="AT28">
            <v>0</v>
          </cell>
          <cell r="AU28">
            <v>0</v>
          </cell>
          <cell r="AV28">
            <v>0</v>
          </cell>
          <cell r="AW28">
            <v>0</v>
          </cell>
          <cell r="AX28">
            <v>0</v>
          </cell>
          <cell r="AY28">
            <v>0</v>
          </cell>
        </row>
        <row r="29">
          <cell r="A29" t="str">
            <v>70１，２歳児</v>
          </cell>
          <cell r="B29">
            <v>0</v>
          </cell>
          <cell r="C29">
            <v>0</v>
          </cell>
          <cell r="D29" t="str">
            <v>3号</v>
          </cell>
          <cell r="E29" t="str">
            <v>１、２歳児</v>
          </cell>
          <cell r="F29">
            <v>0</v>
          </cell>
          <cell r="G29">
            <v>107070</v>
          </cell>
          <cell r="H29">
            <v>178500</v>
          </cell>
          <cell r="I29">
            <v>100160</v>
          </cell>
          <cell r="J29">
            <v>171590</v>
          </cell>
          <cell r="K29" t="str">
            <v>＋</v>
          </cell>
          <cell r="L29">
            <v>970</v>
          </cell>
          <cell r="M29">
            <v>1680</v>
          </cell>
          <cell r="N29" t="str">
            <v>×加算率</v>
          </cell>
          <cell r="O29">
            <v>900</v>
          </cell>
          <cell r="P29">
            <v>1610</v>
          </cell>
          <cell r="Q29" t="str">
            <v>×加算率</v>
          </cell>
          <cell r="R29">
            <v>0</v>
          </cell>
          <cell r="S29">
            <v>0</v>
          </cell>
          <cell r="T29">
            <v>0</v>
          </cell>
          <cell r="U29">
            <v>0</v>
          </cell>
          <cell r="V29">
            <v>0</v>
          </cell>
          <cell r="W29">
            <v>0</v>
          </cell>
          <cell r="X29">
            <v>0</v>
          </cell>
          <cell r="Y29">
            <v>0</v>
          </cell>
          <cell r="Z29">
            <v>0</v>
          </cell>
          <cell r="AA29">
            <v>297100</v>
          </cell>
          <cell r="AB29">
            <v>0</v>
          </cell>
          <cell r="AC29">
            <v>2970</v>
          </cell>
          <cell r="AD29">
            <v>0</v>
          </cell>
          <cell r="AE29">
            <v>0</v>
          </cell>
          <cell r="AF29">
            <v>0</v>
          </cell>
          <cell r="AG29" t="str">
            <v>＋</v>
          </cell>
          <cell r="AH29">
            <v>10500</v>
          </cell>
          <cell r="AI29">
            <v>0</v>
          </cell>
          <cell r="AJ29">
            <v>0</v>
          </cell>
          <cell r="AK29">
            <v>0</v>
          </cell>
          <cell r="AL29">
            <v>0</v>
          </cell>
          <cell r="AM29" t="str">
            <v>Ｃ地域</v>
          </cell>
          <cell r="AN29">
            <v>2100</v>
          </cell>
          <cell r="AO29">
            <v>2300</v>
          </cell>
          <cell r="AP29">
            <v>0</v>
          </cell>
          <cell r="AQ29" t="str">
            <v>ｃ地域</v>
          </cell>
          <cell r="AR29">
            <v>2100</v>
          </cell>
          <cell r="AS29">
            <v>2300</v>
          </cell>
          <cell r="AT29">
            <v>0</v>
          </cell>
          <cell r="AU29">
            <v>0</v>
          </cell>
          <cell r="AV29">
            <v>0</v>
          </cell>
          <cell r="AW29">
            <v>7.0000000000000007E-2</v>
          </cell>
          <cell r="AX29">
            <v>0</v>
          </cell>
          <cell r="AY29">
            <v>0.92</v>
          </cell>
        </row>
        <row r="30">
          <cell r="A30" t="str">
            <v>70乳児</v>
          </cell>
          <cell r="B30">
            <v>0</v>
          </cell>
          <cell r="C30">
            <v>0</v>
          </cell>
          <cell r="D30">
            <v>0</v>
          </cell>
          <cell r="E30" t="str">
            <v>乳児</v>
          </cell>
          <cell r="F30">
            <v>0</v>
          </cell>
          <cell r="G30">
            <v>178500</v>
          </cell>
          <cell r="H30">
            <v>0</v>
          </cell>
          <cell r="I30">
            <v>171590</v>
          </cell>
          <cell r="J30">
            <v>0</v>
          </cell>
          <cell r="K30" t="str">
            <v>＋</v>
          </cell>
          <cell r="L30">
            <v>1680</v>
          </cell>
          <cell r="M30">
            <v>0</v>
          </cell>
          <cell r="N30" t="str">
            <v>×加算率</v>
          </cell>
          <cell r="O30">
            <v>1610</v>
          </cell>
          <cell r="P30">
            <v>0</v>
          </cell>
          <cell r="Q30" t="str">
            <v>×加算率</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t="str">
            <v>Ｄ地域</v>
          </cell>
          <cell r="AN30">
            <v>2000</v>
          </cell>
          <cell r="AO30">
            <v>2200</v>
          </cell>
          <cell r="AP30">
            <v>0</v>
          </cell>
          <cell r="AQ30" t="str">
            <v>ｄ地域</v>
          </cell>
          <cell r="AR30">
            <v>2000</v>
          </cell>
          <cell r="AS30">
            <v>2200</v>
          </cell>
          <cell r="AT30">
            <v>0</v>
          </cell>
          <cell r="AU30">
            <v>0</v>
          </cell>
          <cell r="AV30">
            <v>0</v>
          </cell>
          <cell r="AW30">
            <v>0</v>
          </cell>
          <cell r="AX30">
            <v>0</v>
          </cell>
          <cell r="AY30">
            <v>0</v>
          </cell>
        </row>
        <row r="31">
          <cell r="A31" t="str">
            <v>80４歳以上児</v>
          </cell>
          <cell r="B31">
            <v>0</v>
          </cell>
          <cell r="C31" t="str">
            <v>　71人
　　から
　80人
　　まで</v>
          </cell>
          <cell r="D31" t="str">
            <v>2号</v>
          </cell>
          <cell r="E31" t="str">
            <v>４歳以上児</v>
          </cell>
          <cell r="F31">
            <v>0</v>
          </cell>
          <cell r="G31">
            <v>43600</v>
          </cell>
          <cell r="H31">
            <v>50740</v>
          </cell>
          <cell r="I31">
            <v>37550</v>
          </cell>
          <cell r="J31">
            <v>44690</v>
          </cell>
          <cell r="K31" t="str">
            <v>＋</v>
          </cell>
          <cell r="L31">
            <v>360</v>
          </cell>
          <cell r="M31">
            <v>430</v>
          </cell>
          <cell r="N31" t="str">
            <v>×加算率</v>
          </cell>
          <cell r="O31">
            <v>300</v>
          </cell>
          <cell r="P31">
            <v>370</v>
          </cell>
          <cell r="Q31" t="str">
            <v>×加算率</v>
          </cell>
          <cell r="R31" t="str">
            <v>＋</v>
          </cell>
          <cell r="S31">
            <v>6260</v>
          </cell>
          <cell r="T31" t="str">
            <v>＋</v>
          </cell>
          <cell r="U31">
            <v>60</v>
          </cell>
          <cell r="V31" t="str">
            <v>＋</v>
          </cell>
          <cell r="W31">
            <v>7140</v>
          </cell>
          <cell r="X31">
            <v>70</v>
          </cell>
          <cell r="Y31">
            <v>0</v>
          </cell>
          <cell r="Z31">
            <v>0</v>
          </cell>
          <cell r="AA31" t="str">
            <v xml:space="preserve"> 　350人～　419人</v>
          </cell>
          <cell r="AB31">
            <v>0</v>
          </cell>
          <cell r="AC31" t="str">
            <v xml:space="preserve"> 　350人～　419人</v>
          </cell>
          <cell r="AD31">
            <v>0</v>
          </cell>
          <cell r="AE31">
            <v>0</v>
          </cell>
          <cell r="AF31">
            <v>0</v>
          </cell>
          <cell r="AG31" t="str">
            <v>＋</v>
          </cell>
          <cell r="AH31">
            <v>11400</v>
          </cell>
          <cell r="AI31">
            <v>0</v>
          </cell>
          <cell r="AJ31" t="str">
            <v>＋</v>
          </cell>
          <cell r="AK31">
            <v>40</v>
          </cell>
          <cell r="AL31" t="str">
            <v>＋</v>
          </cell>
          <cell r="AM31" t="str">
            <v>Ａ地域</v>
          </cell>
          <cell r="AN31">
            <v>2600</v>
          </cell>
          <cell r="AO31">
            <v>2900</v>
          </cell>
          <cell r="AP31" t="str">
            <v>＋</v>
          </cell>
          <cell r="AQ31" t="str">
            <v>ａ地域</v>
          </cell>
          <cell r="AR31">
            <v>2600</v>
          </cell>
          <cell r="AS31">
            <v>2900</v>
          </cell>
          <cell r="AT31">
            <v>0</v>
          </cell>
          <cell r="AU31">
            <v>0</v>
          </cell>
          <cell r="AV31" t="str">
            <v>－</v>
          </cell>
          <cell r="AW31" t="str">
            <v>(⑥＋⑦
　＋⑨＋⑪)</v>
          </cell>
          <cell r="AX31">
            <v>0</v>
          </cell>
          <cell r="AY31" t="str">
            <v>(⑥～⑮)</v>
          </cell>
        </row>
        <row r="32">
          <cell r="A32" t="str">
            <v>80３歳児</v>
          </cell>
          <cell r="B32">
            <v>0</v>
          </cell>
          <cell r="C32">
            <v>0</v>
          </cell>
          <cell r="D32">
            <v>0</v>
          </cell>
          <cell r="E32" t="str">
            <v>３歳児</v>
          </cell>
          <cell r="F32">
            <v>0</v>
          </cell>
          <cell r="G32">
            <v>50740</v>
          </cell>
          <cell r="H32">
            <v>103900</v>
          </cell>
          <cell r="I32">
            <v>44690</v>
          </cell>
          <cell r="J32">
            <v>97850</v>
          </cell>
          <cell r="K32" t="str">
            <v>＋</v>
          </cell>
          <cell r="L32">
            <v>430</v>
          </cell>
          <cell r="M32">
            <v>930</v>
          </cell>
          <cell r="N32" t="str">
            <v>×加算率</v>
          </cell>
          <cell r="O32">
            <v>370</v>
          </cell>
          <cell r="P32">
            <v>870</v>
          </cell>
          <cell r="Q32" t="str">
            <v>×加算率</v>
          </cell>
          <cell r="R32">
            <v>0</v>
          </cell>
          <cell r="S32">
            <v>0</v>
          </cell>
          <cell r="T32">
            <v>0</v>
          </cell>
          <cell r="U32">
            <v>0</v>
          </cell>
          <cell r="V32" t="str">
            <v>＋</v>
          </cell>
          <cell r="W32">
            <v>7140</v>
          </cell>
          <cell r="X32">
            <v>70</v>
          </cell>
          <cell r="Y32">
            <v>0</v>
          </cell>
          <cell r="Z32">
            <v>0</v>
          </cell>
          <cell r="AA32">
            <v>332100</v>
          </cell>
          <cell r="AB32">
            <v>0</v>
          </cell>
          <cell r="AC32">
            <v>3320</v>
          </cell>
          <cell r="AD32">
            <v>0</v>
          </cell>
          <cell r="AE32">
            <v>0</v>
          </cell>
          <cell r="AF32">
            <v>0</v>
          </cell>
          <cell r="AG32">
            <v>0</v>
          </cell>
          <cell r="AH32">
            <v>0</v>
          </cell>
          <cell r="AI32">
            <v>9790</v>
          </cell>
          <cell r="AJ32">
            <v>0</v>
          </cell>
          <cell r="AK32">
            <v>0</v>
          </cell>
          <cell r="AL32">
            <v>0</v>
          </cell>
          <cell r="AM32" t="str">
            <v>Ｂ地域</v>
          </cell>
          <cell r="AN32">
            <v>2500</v>
          </cell>
          <cell r="AO32">
            <v>2800</v>
          </cell>
          <cell r="AP32">
            <v>0</v>
          </cell>
          <cell r="AQ32" t="str">
            <v>ｂ地域</v>
          </cell>
          <cell r="AR32">
            <v>2500</v>
          </cell>
          <cell r="AS32">
            <v>2800</v>
          </cell>
          <cell r="AT32">
            <v>0</v>
          </cell>
          <cell r="AU32">
            <v>0</v>
          </cell>
          <cell r="AV32">
            <v>0</v>
          </cell>
          <cell r="AW32">
            <v>0</v>
          </cell>
          <cell r="AX32">
            <v>0</v>
          </cell>
          <cell r="AY32">
            <v>0</v>
          </cell>
        </row>
        <row r="33">
          <cell r="A33" t="str">
            <v>80１，２歳児</v>
          </cell>
          <cell r="B33">
            <v>0</v>
          </cell>
          <cell r="C33">
            <v>0</v>
          </cell>
          <cell r="D33" t="str">
            <v>3号</v>
          </cell>
          <cell r="E33" t="str">
            <v>１、２歳児</v>
          </cell>
          <cell r="F33">
            <v>0</v>
          </cell>
          <cell r="G33">
            <v>103900</v>
          </cell>
          <cell r="H33">
            <v>175330</v>
          </cell>
          <cell r="I33">
            <v>97850</v>
          </cell>
          <cell r="J33">
            <v>169280</v>
          </cell>
          <cell r="K33" t="str">
            <v>＋</v>
          </cell>
          <cell r="L33">
            <v>930</v>
          </cell>
          <cell r="M33">
            <v>1640</v>
          </cell>
          <cell r="N33" t="str">
            <v>×加算率</v>
          </cell>
          <cell r="O33">
            <v>870</v>
          </cell>
          <cell r="P33">
            <v>1580</v>
          </cell>
          <cell r="Q33" t="str">
            <v>×加算率</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t="str">
            <v>＋</v>
          </cell>
          <cell r="AH33">
            <v>9790</v>
          </cell>
          <cell r="AI33">
            <v>0</v>
          </cell>
          <cell r="AJ33">
            <v>0</v>
          </cell>
          <cell r="AK33">
            <v>0</v>
          </cell>
          <cell r="AL33">
            <v>0</v>
          </cell>
          <cell r="AM33" t="str">
            <v>Ｃ地域</v>
          </cell>
          <cell r="AN33">
            <v>2400</v>
          </cell>
          <cell r="AO33">
            <v>2600</v>
          </cell>
          <cell r="AP33">
            <v>0</v>
          </cell>
          <cell r="AQ33" t="str">
            <v>ｃ地域</v>
          </cell>
          <cell r="AR33">
            <v>2400</v>
          </cell>
          <cell r="AS33">
            <v>2600</v>
          </cell>
          <cell r="AT33">
            <v>0</v>
          </cell>
          <cell r="AU33">
            <v>0</v>
          </cell>
          <cell r="AV33">
            <v>0</v>
          </cell>
          <cell r="AW33">
            <v>7.0000000000000007E-2</v>
          </cell>
          <cell r="AX33">
            <v>0</v>
          </cell>
          <cell r="AY33">
            <v>0.9</v>
          </cell>
        </row>
        <row r="34">
          <cell r="A34" t="str">
            <v>80乳児</v>
          </cell>
          <cell r="B34">
            <v>0</v>
          </cell>
          <cell r="C34">
            <v>0</v>
          </cell>
          <cell r="D34">
            <v>0</v>
          </cell>
          <cell r="E34" t="str">
            <v>乳児</v>
          </cell>
          <cell r="F34">
            <v>0</v>
          </cell>
          <cell r="G34">
            <v>175330</v>
          </cell>
          <cell r="H34">
            <v>0</v>
          </cell>
          <cell r="I34">
            <v>169280</v>
          </cell>
          <cell r="J34">
            <v>0</v>
          </cell>
          <cell r="K34" t="str">
            <v>＋</v>
          </cell>
          <cell r="L34">
            <v>1640</v>
          </cell>
          <cell r="M34">
            <v>0</v>
          </cell>
          <cell r="N34" t="str">
            <v>×加算率</v>
          </cell>
          <cell r="O34">
            <v>1580</v>
          </cell>
          <cell r="P34">
            <v>0</v>
          </cell>
          <cell r="Q34" t="str">
            <v>×加算率</v>
          </cell>
          <cell r="R34">
            <v>0</v>
          </cell>
          <cell r="S34">
            <v>0</v>
          </cell>
          <cell r="T34">
            <v>0</v>
          </cell>
          <cell r="U34">
            <v>0</v>
          </cell>
          <cell r="V34">
            <v>0</v>
          </cell>
          <cell r="W34">
            <v>0</v>
          </cell>
          <cell r="X34">
            <v>0</v>
          </cell>
          <cell r="Y34">
            <v>0</v>
          </cell>
          <cell r="Z34">
            <v>0</v>
          </cell>
          <cell r="AA34" t="str">
            <v>　 420人～　489人</v>
          </cell>
          <cell r="AB34">
            <v>0</v>
          </cell>
          <cell r="AC34" t="str">
            <v>　 420人～　489人</v>
          </cell>
          <cell r="AD34">
            <v>0</v>
          </cell>
          <cell r="AE34">
            <v>0</v>
          </cell>
          <cell r="AF34">
            <v>0</v>
          </cell>
          <cell r="AG34">
            <v>0</v>
          </cell>
          <cell r="AH34">
            <v>0</v>
          </cell>
          <cell r="AI34">
            <v>0</v>
          </cell>
          <cell r="AJ34">
            <v>0</v>
          </cell>
          <cell r="AK34">
            <v>0</v>
          </cell>
          <cell r="AL34">
            <v>0</v>
          </cell>
          <cell r="AM34" t="str">
            <v>Ｄ地域</v>
          </cell>
          <cell r="AN34">
            <v>2300</v>
          </cell>
          <cell r="AO34">
            <v>2500</v>
          </cell>
          <cell r="AP34">
            <v>0</v>
          </cell>
          <cell r="AQ34" t="str">
            <v>ｄ地域</v>
          </cell>
          <cell r="AR34">
            <v>2300</v>
          </cell>
          <cell r="AS34">
            <v>2500</v>
          </cell>
          <cell r="AT34">
            <v>0</v>
          </cell>
          <cell r="AU34">
            <v>0</v>
          </cell>
          <cell r="AV34">
            <v>0</v>
          </cell>
          <cell r="AW34">
            <v>0</v>
          </cell>
          <cell r="AX34">
            <v>0</v>
          </cell>
          <cell r="AY34">
            <v>0</v>
          </cell>
        </row>
        <row r="35">
          <cell r="A35" t="str">
            <v>90４歳以上児</v>
          </cell>
          <cell r="B35">
            <v>0</v>
          </cell>
          <cell r="C35" t="str">
            <v>　81人
　　から
　90人
　　まで</v>
          </cell>
          <cell r="D35" t="str">
            <v>2号</v>
          </cell>
          <cell r="E35" t="str">
            <v>４歳以上児</v>
          </cell>
          <cell r="F35">
            <v>0</v>
          </cell>
          <cell r="G35">
            <v>41080</v>
          </cell>
          <cell r="H35">
            <v>48220</v>
          </cell>
          <cell r="I35">
            <v>35700</v>
          </cell>
          <cell r="J35">
            <v>42840</v>
          </cell>
          <cell r="K35" t="str">
            <v>＋</v>
          </cell>
          <cell r="L35">
            <v>340</v>
          </cell>
          <cell r="M35">
            <v>410</v>
          </cell>
          <cell r="N35" t="str">
            <v>×加算率</v>
          </cell>
          <cell r="O35">
            <v>290</v>
          </cell>
          <cell r="P35">
            <v>360</v>
          </cell>
          <cell r="Q35" t="str">
            <v>×加算率</v>
          </cell>
          <cell r="R35" t="str">
            <v>＋</v>
          </cell>
          <cell r="S35">
            <v>5560</v>
          </cell>
          <cell r="T35" t="str">
            <v>＋</v>
          </cell>
          <cell r="U35">
            <v>50</v>
          </cell>
          <cell r="V35" t="str">
            <v>＋</v>
          </cell>
          <cell r="W35">
            <v>7140</v>
          </cell>
          <cell r="X35">
            <v>70</v>
          </cell>
          <cell r="Y35">
            <v>0</v>
          </cell>
          <cell r="Z35">
            <v>0</v>
          </cell>
          <cell r="AA35">
            <v>367100</v>
          </cell>
          <cell r="AB35">
            <v>0</v>
          </cell>
          <cell r="AC35">
            <v>3670</v>
          </cell>
          <cell r="AD35">
            <v>0</v>
          </cell>
          <cell r="AE35">
            <v>0</v>
          </cell>
          <cell r="AF35">
            <v>0</v>
          </cell>
          <cell r="AG35" t="str">
            <v>＋</v>
          </cell>
          <cell r="AH35">
            <v>10850</v>
          </cell>
          <cell r="AI35">
            <v>0</v>
          </cell>
          <cell r="AJ35" t="str">
            <v>＋</v>
          </cell>
          <cell r="AK35">
            <v>40</v>
          </cell>
          <cell r="AL35" t="str">
            <v>＋</v>
          </cell>
          <cell r="AM35" t="str">
            <v>Ａ地域</v>
          </cell>
          <cell r="AN35">
            <v>2300</v>
          </cell>
          <cell r="AO35">
            <v>2600</v>
          </cell>
          <cell r="AP35" t="str">
            <v>＋</v>
          </cell>
          <cell r="AQ35" t="str">
            <v>ａ地域</v>
          </cell>
          <cell r="AR35">
            <v>2300</v>
          </cell>
          <cell r="AS35">
            <v>2600</v>
          </cell>
          <cell r="AT35">
            <v>0</v>
          </cell>
          <cell r="AU35">
            <v>0</v>
          </cell>
          <cell r="AV35" t="str">
            <v>－</v>
          </cell>
          <cell r="AW35" t="str">
            <v>(⑥＋⑦
　＋⑨＋⑪)</v>
          </cell>
          <cell r="AX35">
            <v>0</v>
          </cell>
          <cell r="AY35" t="str">
            <v>(⑥～⑮)</v>
          </cell>
        </row>
        <row r="36">
          <cell r="A36" t="str">
            <v>90３歳児</v>
          </cell>
          <cell r="B36">
            <v>0</v>
          </cell>
          <cell r="C36">
            <v>0</v>
          </cell>
          <cell r="D36">
            <v>0</v>
          </cell>
          <cell r="E36" t="str">
            <v>３歳児</v>
          </cell>
          <cell r="F36">
            <v>0</v>
          </cell>
          <cell r="G36">
            <v>48220</v>
          </cell>
          <cell r="H36">
            <v>101380</v>
          </cell>
          <cell r="I36">
            <v>42840</v>
          </cell>
          <cell r="J36">
            <v>96000</v>
          </cell>
          <cell r="K36" t="str">
            <v>＋</v>
          </cell>
          <cell r="L36">
            <v>410</v>
          </cell>
          <cell r="M36">
            <v>910</v>
          </cell>
          <cell r="N36" t="str">
            <v>×加算率</v>
          </cell>
          <cell r="O36">
            <v>360</v>
          </cell>
          <cell r="P36">
            <v>860</v>
          </cell>
          <cell r="Q36" t="str">
            <v>×加算率</v>
          </cell>
          <cell r="R36">
            <v>0</v>
          </cell>
          <cell r="S36">
            <v>0</v>
          </cell>
          <cell r="T36">
            <v>0</v>
          </cell>
          <cell r="U36">
            <v>0</v>
          </cell>
          <cell r="V36" t="str">
            <v>＋</v>
          </cell>
          <cell r="W36">
            <v>7140</v>
          </cell>
          <cell r="X36">
            <v>70</v>
          </cell>
          <cell r="Y36">
            <v>0</v>
          </cell>
          <cell r="Z36">
            <v>0</v>
          </cell>
          <cell r="AA36">
            <v>0</v>
          </cell>
          <cell r="AB36">
            <v>0</v>
          </cell>
          <cell r="AC36">
            <v>0</v>
          </cell>
          <cell r="AD36">
            <v>0</v>
          </cell>
          <cell r="AE36">
            <v>0</v>
          </cell>
          <cell r="AF36">
            <v>0</v>
          </cell>
          <cell r="AG36">
            <v>0</v>
          </cell>
          <cell r="AH36">
            <v>0</v>
          </cell>
          <cell r="AI36">
            <v>9240</v>
          </cell>
          <cell r="AJ36">
            <v>0</v>
          </cell>
          <cell r="AK36">
            <v>0</v>
          </cell>
          <cell r="AL36">
            <v>0</v>
          </cell>
          <cell r="AM36" t="str">
            <v>Ｂ地域</v>
          </cell>
          <cell r="AN36">
            <v>2200</v>
          </cell>
          <cell r="AO36">
            <v>2500</v>
          </cell>
          <cell r="AP36">
            <v>0</v>
          </cell>
          <cell r="AQ36" t="str">
            <v>ｂ地域</v>
          </cell>
          <cell r="AR36">
            <v>2200</v>
          </cell>
          <cell r="AS36">
            <v>2500</v>
          </cell>
          <cell r="AT36">
            <v>0</v>
          </cell>
          <cell r="AU36">
            <v>0</v>
          </cell>
          <cell r="AV36">
            <v>0</v>
          </cell>
          <cell r="AW36">
            <v>0</v>
          </cell>
          <cell r="AX36">
            <v>0</v>
          </cell>
          <cell r="AY36">
            <v>0</v>
          </cell>
        </row>
        <row r="37">
          <cell r="A37" t="str">
            <v>90１，２歳児</v>
          </cell>
          <cell r="B37">
            <v>0</v>
          </cell>
          <cell r="C37">
            <v>0</v>
          </cell>
          <cell r="D37" t="str">
            <v>3号</v>
          </cell>
          <cell r="E37" t="str">
            <v>１、２歳児</v>
          </cell>
          <cell r="F37">
            <v>0</v>
          </cell>
          <cell r="G37">
            <v>101380</v>
          </cell>
          <cell r="H37">
            <v>172810</v>
          </cell>
          <cell r="I37">
            <v>96000</v>
          </cell>
          <cell r="J37">
            <v>167430</v>
          </cell>
          <cell r="K37" t="str">
            <v>＋</v>
          </cell>
          <cell r="L37">
            <v>910</v>
          </cell>
          <cell r="M37">
            <v>1620</v>
          </cell>
          <cell r="N37" t="str">
            <v>×加算率</v>
          </cell>
          <cell r="O37">
            <v>860</v>
          </cell>
          <cell r="P37">
            <v>1570</v>
          </cell>
          <cell r="Q37" t="str">
            <v>×加算率</v>
          </cell>
          <cell r="R37">
            <v>0</v>
          </cell>
          <cell r="S37">
            <v>0</v>
          </cell>
          <cell r="T37">
            <v>0</v>
          </cell>
          <cell r="U37">
            <v>0</v>
          </cell>
          <cell r="V37">
            <v>0</v>
          </cell>
          <cell r="W37">
            <v>0</v>
          </cell>
          <cell r="X37">
            <v>0</v>
          </cell>
          <cell r="Y37">
            <v>0</v>
          </cell>
          <cell r="Z37">
            <v>0</v>
          </cell>
          <cell r="AA37" t="str">
            <v xml:space="preserve"> 　490人～　559人</v>
          </cell>
          <cell r="AB37">
            <v>0</v>
          </cell>
          <cell r="AC37" t="str">
            <v xml:space="preserve"> 　490人～　559人</v>
          </cell>
          <cell r="AD37">
            <v>0</v>
          </cell>
          <cell r="AE37">
            <v>0</v>
          </cell>
          <cell r="AF37">
            <v>0</v>
          </cell>
          <cell r="AG37" t="str">
            <v>＋</v>
          </cell>
          <cell r="AH37">
            <v>9240</v>
          </cell>
          <cell r="AI37">
            <v>0</v>
          </cell>
          <cell r="AJ37">
            <v>0</v>
          </cell>
          <cell r="AK37">
            <v>0</v>
          </cell>
          <cell r="AL37">
            <v>0</v>
          </cell>
          <cell r="AM37" t="str">
            <v>Ｃ地域</v>
          </cell>
          <cell r="AN37">
            <v>2100</v>
          </cell>
          <cell r="AO37">
            <v>2300</v>
          </cell>
          <cell r="AP37">
            <v>0</v>
          </cell>
          <cell r="AQ37" t="str">
            <v>ｃ地域</v>
          </cell>
          <cell r="AR37">
            <v>2100</v>
          </cell>
          <cell r="AS37">
            <v>2300</v>
          </cell>
          <cell r="AT37">
            <v>0</v>
          </cell>
          <cell r="AU37">
            <v>0</v>
          </cell>
          <cell r="AV37">
            <v>0</v>
          </cell>
          <cell r="AW37">
            <v>7.0000000000000007E-2</v>
          </cell>
          <cell r="AX37">
            <v>0</v>
          </cell>
          <cell r="AY37">
            <v>0.91</v>
          </cell>
        </row>
        <row r="38">
          <cell r="A38" t="str">
            <v>90乳児</v>
          </cell>
          <cell r="B38">
            <v>0</v>
          </cell>
          <cell r="C38">
            <v>0</v>
          </cell>
          <cell r="D38">
            <v>0</v>
          </cell>
          <cell r="E38" t="str">
            <v>乳児</v>
          </cell>
          <cell r="F38">
            <v>0</v>
          </cell>
          <cell r="G38">
            <v>172810</v>
          </cell>
          <cell r="H38">
            <v>0</v>
          </cell>
          <cell r="I38">
            <v>167430</v>
          </cell>
          <cell r="J38">
            <v>0</v>
          </cell>
          <cell r="K38" t="str">
            <v>＋</v>
          </cell>
          <cell r="L38">
            <v>1620</v>
          </cell>
          <cell r="M38">
            <v>0</v>
          </cell>
          <cell r="N38" t="str">
            <v>×加算率</v>
          </cell>
          <cell r="O38">
            <v>1570</v>
          </cell>
          <cell r="P38">
            <v>0</v>
          </cell>
          <cell r="Q38" t="str">
            <v>×加算率</v>
          </cell>
          <cell r="R38">
            <v>0</v>
          </cell>
          <cell r="S38">
            <v>0</v>
          </cell>
          <cell r="T38">
            <v>0</v>
          </cell>
          <cell r="U38">
            <v>0</v>
          </cell>
          <cell r="V38">
            <v>0</v>
          </cell>
          <cell r="W38">
            <v>0</v>
          </cell>
          <cell r="X38">
            <v>0</v>
          </cell>
          <cell r="Y38">
            <v>0</v>
          </cell>
          <cell r="Z38">
            <v>0</v>
          </cell>
          <cell r="AA38">
            <v>402100</v>
          </cell>
          <cell r="AB38">
            <v>0</v>
          </cell>
          <cell r="AC38">
            <v>4020</v>
          </cell>
          <cell r="AD38">
            <v>0</v>
          </cell>
          <cell r="AE38">
            <v>0</v>
          </cell>
          <cell r="AF38">
            <v>0</v>
          </cell>
          <cell r="AG38">
            <v>0</v>
          </cell>
          <cell r="AH38">
            <v>0</v>
          </cell>
          <cell r="AI38">
            <v>0</v>
          </cell>
          <cell r="AJ38">
            <v>0</v>
          </cell>
          <cell r="AK38">
            <v>0</v>
          </cell>
          <cell r="AL38">
            <v>0</v>
          </cell>
          <cell r="AM38" t="str">
            <v>Ｄ地域</v>
          </cell>
          <cell r="AN38">
            <v>2000</v>
          </cell>
          <cell r="AO38">
            <v>2200</v>
          </cell>
          <cell r="AP38">
            <v>0</v>
          </cell>
          <cell r="AQ38" t="str">
            <v>ｄ地域</v>
          </cell>
          <cell r="AR38">
            <v>2000</v>
          </cell>
          <cell r="AS38">
            <v>2200</v>
          </cell>
          <cell r="AT38">
            <v>0</v>
          </cell>
          <cell r="AU38">
            <v>0</v>
          </cell>
          <cell r="AV38">
            <v>0</v>
          </cell>
          <cell r="AW38">
            <v>0</v>
          </cell>
          <cell r="AX38">
            <v>0</v>
          </cell>
          <cell r="AY38">
            <v>0</v>
          </cell>
        </row>
        <row r="39">
          <cell r="A39" t="str">
            <v>100４歳以上児</v>
          </cell>
          <cell r="B39">
            <v>0</v>
          </cell>
          <cell r="C39" t="str">
            <v>　91人
　　から
　100人
　　まで</v>
          </cell>
          <cell r="D39" t="str">
            <v>2号</v>
          </cell>
          <cell r="E39" t="str">
            <v>４歳以上児</v>
          </cell>
          <cell r="F39">
            <v>0</v>
          </cell>
          <cell r="G39">
            <v>35960</v>
          </cell>
          <cell r="H39">
            <v>43100</v>
          </cell>
          <cell r="I39">
            <v>31120</v>
          </cell>
          <cell r="J39">
            <v>38260</v>
          </cell>
          <cell r="K39" t="str">
            <v>＋</v>
          </cell>
          <cell r="L39">
            <v>290</v>
          </cell>
          <cell r="M39">
            <v>360</v>
          </cell>
          <cell r="N39" t="str">
            <v>×加算率</v>
          </cell>
          <cell r="O39">
            <v>240</v>
          </cell>
          <cell r="P39">
            <v>310</v>
          </cell>
          <cell r="Q39" t="str">
            <v>×加算率</v>
          </cell>
          <cell r="R39" t="str">
            <v>＋</v>
          </cell>
          <cell r="S39">
            <v>5000</v>
          </cell>
          <cell r="T39" t="str">
            <v>＋</v>
          </cell>
          <cell r="U39">
            <v>50</v>
          </cell>
          <cell r="V39" t="str">
            <v>＋</v>
          </cell>
          <cell r="W39">
            <v>7140</v>
          </cell>
          <cell r="X39">
            <v>70</v>
          </cell>
          <cell r="Y39">
            <v>0</v>
          </cell>
          <cell r="Z39">
            <v>0</v>
          </cell>
          <cell r="AA39">
            <v>0</v>
          </cell>
          <cell r="AB39">
            <v>0</v>
          </cell>
          <cell r="AC39">
            <v>0</v>
          </cell>
          <cell r="AD39">
            <v>0</v>
          </cell>
          <cell r="AE39">
            <v>0</v>
          </cell>
          <cell r="AF39">
            <v>0</v>
          </cell>
          <cell r="AG39">
            <v>0</v>
          </cell>
          <cell r="AH39">
            <v>0</v>
          </cell>
          <cell r="AI39">
            <v>0</v>
          </cell>
          <cell r="AJ39">
            <v>0</v>
          </cell>
          <cell r="AK39">
            <v>0</v>
          </cell>
          <cell r="AL39" t="str">
            <v>＋</v>
          </cell>
          <cell r="AM39" t="str">
            <v>Ａ地域</v>
          </cell>
          <cell r="AN39">
            <v>2100</v>
          </cell>
          <cell r="AO39">
            <v>2300</v>
          </cell>
          <cell r="AP39" t="str">
            <v>＋</v>
          </cell>
          <cell r="AQ39" t="str">
            <v>ａ地域</v>
          </cell>
          <cell r="AR39">
            <v>2100</v>
          </cell>
          <cell r="AS39">
            <v>2300</v>
          </cell>
          <cell r="AT39">
            <v>0</v>
          </cell>
          <cell r="AU39" t="str">
            <v>(⑥＋⑦＋⑧)</v>
          </cell>
          <cell r="AV39" t="str">
            <v>－</v>
          </cell>
          <cell r="AW39" t="str">
            <v>(⑥＋⑦
　＋⑨＋⑪)</v>
          </cell>
          <cell r="AX39">
            <v>0</v>
          </cell>
          <cell r="AY39" t="str">
            <v>(⑥～⑮)</v>
          </cell>
        </row>
        <row r="40">
          <cell r="A40" t="str">
            <v>100３歳児</v>
          </cell>
          <cell r="B40">
            <v>0</v>
          </cell>
          <cell r="C40">
            <v>0</v>
          </cell>
          <cell r="D40">
            <v>0</v>
          </cell>
          <cell r="E40" t="str">
            <v>３歳児</v>
          </cell>
          <cell r="F40">
            <v>0</v>
          </cell>
          <cell r="G40">
            <v>43100</v>
          </cell>
          <cell r="H40">
            <v>96260</v>
          </cell>
          <cell r="I40">
            <v>38260</v>
          </cell>
          <cell r="J40">
            <v>91420</v>
          </cell>
          <cell r="K40" t="str">
            <v>＋</v>
          </cell>
          <cell r="L40">
            <v>360</v>
          </cell>
          <cell r="M40">
            <v>860</v>
          </cell>
          <cell r="N40" t="str">
            <v>×加算率</v>
          </cell>
          <cell r="O40">
            <v>310</v>
          </cell>
          <cell r="P40">
            <v>810</v>
          </cell>
          <cell r="Q40" t="str">
            <v>×加算率</v>
          </cell>
          <cell r="R40">
            <v>0</v>
          </cell>
          <cell r="S40">
            <v>0</v>
          </cell>
          <cell r="T40">
            <v>0</v>
          </cell>
          <cell r="U40">
            <v>0</v>
          </cell>
          <cell r="V40" t="str">
            <v>＋</v>
          </cell>
          <cell r="W40">
            <v>7140</v>
          </cell>
          <cell r="X40">
            <v>70</v>
          </cell>
          <cell r="Y40">
            <v>0</v>
          </cell>
          <cell r="Z40">
            <v>0</v>
          </cell>
          <cell r="AA40" t="str">
            <v>　 560人～　629人</v>
          </cell>
          <cell r="AB40">
            <v>0</v>
          </cell>
          <cell r="AC40" t="str">
            <v>　 560人～　629人</v>
          </cell>
          <cell r="AD40">
            <v>0</v>
          </cell>
          <cell r="AE40">
            <v>0</v>
          </cell>
          <cell r="AF40" t="str">
            <v>各月初日の</v>
          </cell>
          <cell r="AG40">
            <v>0</v>
          </cell>
          <cell r="AH40">
            <v>0</v>
          </cell>
          <cell r="AI40">
            <v>0</v>
          </cell>
          <cell r="AJ40">
            <v>0</v>
          </cell>
          <cell r="AK40">
            <v>0</v>
          </cell>
          <cell r="AL40">
            <v>0</v>
          </cell>
          <cell r="AM40" t="str">
            <v>Ｂ地域</v>
          </cell>
          <cell r="AN40">
            <v>2000</v>
          </cell>
          <cell r="AO40">
            <v>2200</v>
          </cell>
          <cell r="AP40">
            <v>0</v>
          </cell>
          <cell r="AQ40" t="str">
            <v>ｂ地域</v>
          </cell>
          <cell r="AR40">
            <v>2000</v>
          </cell>
          <cell r="AS40">
            <v>2200</v>
          </cell>
          <cell r="AT40">
            <v>0</v>
          </cell>
          <cell r="AU40">
            <v>0</v>
          </cell>
          <cell r="AV40">
            <v>0</v>
          </cell>
          <cell r="AW40">
            <v>0</v>
          </cell>
          <cell r="AX40">
            <v>0</v>
          </cell>
          <cell r="AY40">
            <v>0</v>
          </cell>
        </row>
        <row r="41">
          <cell r="A41" t="str">
            <v>100１，２歳児</v>
          </cell>
          <cell r="B41">
            <v>0</v>
          </cell>
          <cell r="C41">
            <v>0</v>
          </cell>
          <cell r="D41" t="str">
            <v>3号</v>
          </cell>
          <cell r="E41" t="str">
            <v>１、２歳児</v>
          </cell>
          <cell r="F41">
            <v>0</v>
          </cell>
          <cell r="G41">
            <v>96260</v>
          </cell>
          <cell r="H41">
            <v>167690</v>
          </cell>
          <cell r="I41">
            <v>91420</v>
          </cell>
          <cell r="J41">
            <v>162850</v>
          </cell>
          <cell r="K41" t="str">
            <v>＋</v>
          </cell>
          <cell r="L41">
            <v>860</v>
          </cell>
          <cell r="M41">
            <v>1570</v>
          </cell>
          <cell r="N41" t="str">
            <v>×加算率</v>
          </cell>
          <cell r="O41">
            <v>810</v>
          </cell>
          <cell r="P41">
            <v>1520</v>
          </cell>
          <cell r="Q41" t="str">
            <v>×加算率</v>
          </cell>
          <cell r="R41">
            <v>0</v>
          </cell>
          <cell r="S41">
            <v>0</v>
          </cell>
          <cell r="T41">
            <v>0</v>
          </cell>
          <cell r="U41">
            <v>0</v>
          </cell>
          <cell r="V41">
            <v>0</v>
          </cell>
          <cell r="W41">
            <v>0</v>
          </cell>
          <cell r="X41">
            <v>0</v>
          </cell>
          <cell r="Y41">
            <v>0</v>
          </cell>
          <cell r="Z41">
            <v>0</v>
          </cell>
          <cell r="AA41">
            <v>437100</v>
          </cell>
          <cell r="AB41">
            <v>0</v>
          </cell>
          <cell r="AC41">
            <v>4370</v>
          </cell>
          <cell r="AD41">
            <v>0</v>
          </cell>
          <cell r="AE41">
            <v>0</v>
          </cell>
          <cell r="AF41" t="str">
            <v>利用子ども数</v>
          </cell>
          <cell r="AG41">
            <v>0</v>
          </cell>
          <cell r="AH41">
            <v>0</v>
          </cell>
          <cell r="AI41">
            <v>0</v>
          </cell>
          <cell r="AJ41">
            <v>0</v>
          </cell>
          <cell r="AK41">
            <v>0</v>
          </cell>
          <cell r="AL41">
            <v>0</v>
          </cell>
          <cell r="AM41" t="str">
            <v>Ｃ地域</v>
          </cell>
          <cell r="AN41">
            <v>1900</v>
          </cell>
          <cell r="AO41">
            <v>2100</v>
          </cell>
          <cell r="AP41">
            <v>0</v>
          </cell>
          <cell r="AQ41" t="str">
            <v>ｃ地域</v>
          </cell>
          <cell r="AR41">
            <v>1900</v>
          </cell>
          <cell r="AS41">
            <v>2100</v>
          </cell>
          <cell r="AT41">
            <v>0</v>
          </cell>
          <cell r="AU41">
            <v>0.1</v>
          </cell>
          <cell r="AV41">
            <v>0</v>
          </cell>
          <cell r="AW41">
            <v>0.08</v>
          </cell>
          <cell r="AX41">
            <v>0</v>
          </cell>
          <cell r="AY41">
            <v>0.96</v>
          </cell>
        </row>
        <row r="42">
          <cell r="A42" t="str">
            <v>100乳児</v>
          </cell>
          <cell r="B42">
            <v>0</v>
          </cell>
          <cell r="C42">
            <v>0</v>
          </cell>
          <cell r="D42">
            <v>0</v>
          </cell>
          <cell r="E42" t="str">
            <v>乳児</v>
          </cell>
          <cell r="F42">
            <v>0</v>
          </cell>
          <cell r="G42">
            <v>167690</v>
          </cell>
          <cell r="H42">
            <v>0</v>
          </cell>
          <cell r="I42">
            <v>162850</v>
          </cell>
          <cell r="J42">
            <v>0</v>
          </cell>
          <cell r="K42" t="str">
            <v>＋</v>
          </cell>
          <cell r="L42">
            <v>1570</v>
          </cell>
          <cell r="M42">
            <v>0</v>
          </cell>
          <cell r="N42" t="str">
            <v>×加算率</v>
          </cell>
          <cell r="O42">
            <v>1520</v>
          </cell>
          <cell r="P42">
            <v>0</v>
          </cell>
          <cell r="Q42" t="str">
            <v>×加算率</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t="str">
            <v>Ｄ地域</v>
          </cell>
          <cell r="AN42">
            <v>1800</v>
          </cell>
          <cell r="AO42">
            <v>2000</v>
          </cell>
          <cell r="AP42">
            <v>0</v>
          </cell>
          <cell r="AQ42" t="str">
            <v>ｄ地域</v>
          </cell>
          <cell r="AR42">
            <v>1800</v>
          </cell>
          <cell r="AS42">
            <v>2000</v>
          </cell>
          <cell r="AT42">
            <v>0</v>
          </cell>
          <cell r="AU42">
            <v>0</v>
          </cell>
          <cell r="AV42">
            <v>0</v>
          </cell>
          <cell r="AW42">
            <v>0</v>
          </cell>
          <cell r="AX42">
            <v>0</v>
          </cell>
          <cell r="AY42">
            <v>0</v>
          </cell>
        </row>
        <row r="43">
          <cell r="A43" t="str">
            <v>110４歳以上児</v>
          </cell>
          <cell r="B43">
            <v>0</v>
          </cell>
          <cell r="C43" t="str">
            <v>　101人
　　から
　110人
　　まで</v>
          </cell>
          <cell r="D43" t="str">
            <v>2号</v>
          </cell>
          <cell r="E43" t="str">
            <v>４歳以上児</v>
          </cell>
          <cell r="F43">
            <v>0</v>
          </cell>
          <cell r="G43">
            <v>34630</v>
          </cell>
          <cell r="H43">
            <v>41770</v>
          </cell>
          <cell r="I43">
            <v>30230</v>
          </cell>
          <cell r="J43">
            <v>37370</v>
          </cell>
          <cell r="K43" t="str">
            <v>＋</v>
          </cell>
          <cell r="L43">
            <v>280</v>
          </cell>
          <cell r="M43">
            <v>350</v>
          </cell>
          <cell r="N43" t="str">
            <v>×加算率</v>
          </cell>
          <cell r="O43">
            <v>230</v>
          </cell>
          <cell r="P43">
            <v>300</v>
          </cell>
          <cell r="Q43" t="str">
            <v>×加算率</v>
          </cell>
          <cell r="R43" t="str">
            <v>＋</v>
          </cell>
          <cell r="S43">
            <v>4550</v>
          </cell>
          <cell r="T43" t="str">
            <v>＋</v>
          </cell>
          <cell r="U43">
            <v>40</v>
          </cell>
          <cell r="V43" t="str">
            <v>＋</v>
          </cell>
          <cell r="W43">
            <v>7140</v>
          </cell>
          <cell r="X43">
            <v>70</v>
          </cell>
          <cell r="Y43">
            <v>0</v>
          </cell>
          <cell r="Z43">
            <v>0</v>
          </cell>
          <cell r="AA43" t="str">
            <v>　 630人～　699人</v>
          </cell>
          <cell r="AB43">
            <v>0</v>
          </cell>
          <cell r="AC43" t="str">
            <v>　 630人～　699人</v>
          </cell>
          <cell r="AD43">
            <v>0</v>
          </cell>
          <cell r="AE43">
            <v>0</v>
          </cell>
          <cell r="AF43">
            <v>0</v>
          </cell>
          <cell r="AG43">
            <v>0</v>
          </cell>
          <cell r="AH43">
            <v>0</v>
          </cell>
          <cell r="AI43">
            <v>0</v>
          </cell>
          <cell r="AJ43">
            <v>0</v>
          </cell>
          <cell r="AK43">
            <v>0</v>
          </cell>
          <cell r="AL43" t="str">
            <v>＋</v>
          </cell>
          <cell r="AM43" t="str">
            <v>Ａ地域</v>
          </cell>
          <cell r="AN43">
            <v>2300</v>
          </cell>
          <cell r="AO43">
            <v>2500</v>
          </cell>
          <cell r="AP43" t="str">
            <v>＋</v>
          </cell>
          <cell r="AQ43" t="str">
            <v>ａ地域</v>
          </cell>
          <cell r="AR43">
            <v>2300</v>
          </cell>
          <cell r="AS43">
            <v>2500</v>
          </cell>
          <cell r="AT43">
            <v>0</v>
          </cell>
          <cell r="AU43">
            <v>0</v>
          </cell>
          <cell r="AV43" t="str">
            <v>－</v>
          </cell>
          <cell r="AW43" t="str">
            <v>(⑥＋⑦
　＋⑨＋⑪)</v>
          </cell>
          <cell r="AX43">
            <v>0</v>
          </cell>
          <cell r="AY43" t="str">
            <v>(⑥～⑮)</v>
          </cell>
        </row>
        <row r="44">
          <cell r="A44" t="str">
            <v>110３歳児</v>
          </cell>
          <cell r="B44">
            <v>0</v>
          </cell>
          <cell r="C44">
            <v>0</v>
          </cell>
          <cell r="D44">
            <v>0</v>
          </cell>
          <cell r="E44" t="str">
            <v>３歳児</v>
          </cell>
          <cell r="F44">
            <v>0</v>
          </cell>
          <cell r="G44">
            <v>41770</v>
          </cell>
          <cell r="H44">
            <v>94930</v>
          </cell>
          <cell r="I44">
            <v>37370</v>
          </cell>
          <cell r="J44">
            <v>90530</v>
          </cell>
          <cell r="K44" t="str">
            <v>＋</v>
          </cell>
          <cell r="L44">
            <v>350</v>
          </cell>
          <cell r="M44">
            <v>850</v>
          </cell>
          <cell r="N44" t="str">
            <v>×加算率</v>
          </cell>
          <cell r="O44">
            <v>300</v>
          </cell>
          <cell r="P44">
            <v>800</v>
          </cell>
          <cell r="Q44" t="str">
            <v>×加算率</v>
          </cell>
          <cell r="R44">
            <v>0</v>
          </cell>
          <cell r="S44">
            <v>0</v>
          </cell>
          <cell r="T44">
            <v>0</v>
          </cell>
          <cell r="U44">
            <v>0</v>
          </cell>
          <cell r="V44" t="str">
            <v>＋</v>
          </cell>
          <cell r="W44">
            <v>7140</v>
          </cell>
          <cell r="X44">
            <v>70</v>
          </cell>
          <cell r="Y44">
            <v>0</v>
          </cell>
          <cell r="Z44">
            <v>0</v>
          </cell>
          <cell r="AA44">
            <v>472100</v>
          </cell>
          <cell r="AB44">
            <v>0</v>
          </cell>
          <cell r="AC44">
            <v>4720</v>
          </cell>
          <cell r="AD44">
            <v>0</v>
          </cell>
          <cell r="AE44">
            <v>0</v>
          </cell>
          <cell r="AF44">
            <v>0</v>
          </cell>
          <cell r="AG44">
            <v>0</v>
          </cell>
          <cell r="AH44">
            <v>0</v>
          </cell>
          <cell r="AI44">
            <v>0</v>
          </cell>
          <cell r="AJ44">
            <v>0</v>
          </cell>
          <cell r="AK44">
            <v>0</v>
          </cell>
          <cell r="AL44">
            <v>0</v>
          </cell>
          <cell r="AM44" t="str">
            <v>Ｂ地域</v>
          </cell>
          <cell r="AN44">
            <v>2200</v>
          </cell>
          <cell r="AO44">
            <v>2400</v>
          </cell>
          <cell r="AP44">
            <v>0</v>
          </cell>
          <cell r="AQ44" t="str">
            <v>ｂ地域</v>
          </cell>
          <cell r="AR44">
            <v>2200</v>
          </cell>
          <cell r="AS44">
            <v>2400</v>
          </cell>
          <cell r="AT44">
            <v>0</v>
          </cell>
          <cell r="AU44">
            <v>0</v>
          </cell>
          <cell r="AV44">
            <v>0</v>
          </cell>
          <cell r="AW44">
            <v>0</v>
          </cell>
          <cell r="AX44">
            <v>0</v>
          </cell>
          <cell r="AY44">
            <v>0</v>
          </cell>
        </row>
        <row r="45">
          <cell r="A45" t="str">
            <v>110１，２歳児</v>
          </cell>
          <cell r="B45">
            <v>0</v>
          </cell>
          <cell r="C45">
            <v>0</v>
          </cell>
          <cell r="D45" t="str">
            <v>3号</v>
          </cell>
          <cell r="E45" t="str">
            <v>１、２歳児</v>
          </cell>
          <cell r="F45">
            <v>0</v>
          </cell>
          <cell r="G45">
            <v>94930</v>
          </cell>
          <cell r="H45">
            <v>166360</v>
          </cell>
          <cell r="I45">
            <v>90530</v>
          </cell>
          <cell r="J45">
            <v>161960</v>
          </cell>
          <cell r="K45" t="str">
            <v>＋</v>
          </cell>
          <cell r="L45">
            <v>850</v>
          </cell>
          <cell r="M45">
            <v>1560</v>
          </cell>
          <cell r="N45" t="str">
            <v>×加算率</v>
          </cell>
          <cell r="O45">
            <v>800</v>
          </cell>
          <cell r="P45">
            <v>1510</v>
          </cell>
          <cell r="Q45" t="str">
            <v>×加算率</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t="str">
            <v>Ｃ地域</v>
          </cell>
          <cell r="AN45">
            <v>2100</v>
          </cell>
          <cell r="AO45">
            <v>2300</v>
          </cell>
          <cell r="AP45">
            <v>0</v>
          </cell>
          <cell r="AQ45" t="str">
            <v>ｃ地域</v>
          </cell>
          <cell r="AR45">
            <v>2100</v>
          </cell>
          <cell r="AS45">
            <v>2300</v>
          </cell>
          <cell r="AT45">
            <v>0</v>
          </cell>
          <cell r="AU45">
            <v>0</v>
          </cell>
          <cell r="AV45">
            <v>0</v>
          </cell>
          <cell r="AW45">
            <v>0.08</v>
          </cell>
          <cell r="AX45">
            <v>0</v>
          </cell>
          <cell r="AY45">
            <v>0.95</v>
          </cell>
        </row>
        <row r="46">
          <cell r="A46" t="str">
            <v>110乳児</v>
          </cell>
          <cell r="B46">
            <v>0</v>
          </cell>
          <cell r="C46">
            <v>0</v>
          </cell>
          <cell r="D46">
            <v>0</v>
          </cell>
          <cell r="E46" t="str">
            <v>乳児</v>
          </cell>
          <cell r="F46">
            <v>0</v>
          </cell>
          <cell r="G46">
            <v>166360</v>
          </cell>
          <cell r="H46">
            <v>0</v>
          </cell>
          <cell r="I46">
            <v>161960</v>
          </cell>
          <cell r="J46">
            <v>0</v>
          </cell>
          <cell r="K46" t="str">
            <v>＋</v>
          </cell>
          <cell r="L46">
            <v>1560</v>
          </cell>
          <cell r="M46">
            <v>0</v>
          </cell>
          <cell r="N46" t="str">
            <v>×加算率</v>
          </cell>
          <cell r="O46">
            <v>1510</v>
          </cell>
          <cell r="P46">
            <v>0</v>
          </cell>
          <cell r="Q46" t="str">
            <v>×加算率</v>
          </cell>
          <cell r="R46">
            <v>0</v>
          </cell>
          <cell r="S46">
            <v>0</v>
          </cell>
          <cell r="T46">
            <v>0</v>
          </cell>
          <cell r="U46">
            <v>0</v>
          </cell>
          <cell r="V46">
            <v>0</v>
          </cell>
          <cell r="W46">
            <v>0</v>
          </cell>
          <cell r="X46">
            <v>0</v>
          </cell>
          <cell r="Y46">
            <v>0</v>
          </cell>
          <cell r="Z46">
            <v>0</v>
          </cell>
          <cell r="AA46" t="str">
            <v xml:space="preserve"> 　700人～　769人</v>
          </cell>
          <cell r="AB46">
            <v>0</v>
          </cell>
          <cell r="AC46" t="str">
            <v xml:space="preserve"> 　700人～　769人</v>
          </cell>
          <cell r="AD46">
            <v>0</v>
          </cell>
          <cell r="AE46">
            <v>0</v>
          </cell>
          <cell r="AF46">
            <v>0</v>
          </cell>
          <cell r="AG46">
            <v>0</v>
          </cell>
          <cell r="AH46">
            <v>0</v>
          </cell>
          <cell r="AI46">
            <v>0</v>
          </cell>
          <cell r="AJ46">
            <v>0</v>
          </cell>
          <cell r="AK46">
            <v>0</v>
          </cell>
          <cell r="AL46">
            <v>0</v>
          </cell>
          <cell r="AM46" t="str">
            <v>Ｄ地域</v>
          </cell>
          <cell r="AN46">
            <v>2000</v>
          </cell>
          <cell r="AO46">
            <v>2200</v>
          </cell>
          <cell r="AP46">
            <v>0</v>
          </cell>
          <cell r="AQ46" t="str">
            <v>ｄ地域</v>
          </cell>
          <cell r="AR46">
            <v>2000</v>
          </cell>
          <cell r="AS46">
            <v>2200</v>
          </cell>
          <cell r="AT46">
            <v>0</v>
          </cell>
          <cell r="AU46">
            <v>0</v>
          </cell>
          <cell r="AV46">
            <v>0</v>
          </cell>
          <cell r="AW46">
            <v>0</v>
          </cell>
          <cell r="AX46">
            <v>0</v>
          </cell>
          <cell r="AY46">
            <v>0</v>
          </cell>
        </row>
        <row r="47">
          <cell r="A47" t="str">
            <v>120４歳以上児</v>
          </cell>
          <cell r="B47">
            <v>0</v>
          </cell>
          <cell r="C47" t="str">
            <v>　111人
　　から
　120人
　　まで</v>
          </cell>
          <cell r="D47" t="str">
            <v>2号</v>
          </cell>
          <cell r="E47" t="str">
            <v>４歳以上児</v>
          </cell>
          <cell r="F47">
            <v>0</v>
          </cell>
          <cell r="G47">
            <v>33490</v>
          </cell>
          <cell r="H47">
            <v>40630</v>
          </cell>
          <cell r="I47">
            <v>29460</v>
          </cell>
          <cell r="J47">
            <v>36600</v>
          </cell>
          <cell r="K47" t="str">
            <v>＋</v>
          </cell>
          <cell r="L47">
            <v>260</v>
          </cell>
          <cell r="M47">
            <v>330</v>
          </cell>
          <cell r="N47" t="str">
            <v>×加算率</v>
          </cell>
          <cell r="O47">
            <v>220</v>
          </cell>
          <cell r="P47">
            <v>290</v>
          </cell>
          <cell r="Q47" t="str">
            <v>×加算率</v>
          </cell>
          <cell r="R47" t="str">
            <v>＋</v>
          </cell>
          <cell r="S47">
            <v>4170</v>
          </cell>
          <cell r="T47" t="str">
            <v>＋</v>
          </cell>
          <cell r="U47">
            <v>40</v>
          </cell>
          <cell r="V47" t="str">
            <v>＋</v>
          </cell>
          <cell r="W47">
            <v>7140</v>
          </cell>
          <cell r="X47">
            <v>70</v>
          </cell>
          <cell r="Y47">
            <v>0</v>
          </cell>
          <cell r="Z47">
            <v>0</v>
          </cell>
          <cell r="AA47">
            <v>507100</v>
          </cell>
          <cell r="AB47">
            <v>0</v>
          </cell>
          <cell r="AC47">
            <v>5070</v>
          </cell>
          <cell r="AD47">
            <v>0</v>
          </cell>
          <cell r="AE47">
            <v>0</v>
          </cell>
          <cell r="AF47">
            <v>0</v>
          </cell>
          <cell r="AG47">
            <v>0</v>
          </cell>
          <cell r="AH47">
            <v>0</v>
          </cell>
          <cell r="AI47">
            <v>0</v>
          </cell>
          <cell r="AJ47">
            <v>0</v>
          </cell>
          <cell r="AK47">
            <v>0</v>
          </cell>
          <cell r="AL47" t="str">
            <v>＋</v>
          </cell>
          <cell r="AM47" t="str">
            <v>Ａ地域</v>
          </cell>
          <cell r="AN47">
            <v>2100</v>
          </cell>
          <cell r="AO47">
            <v>2300</v>
          </cell>
          <cell r="AP47" t="str">
            <v>＋</v>
          </cell>
          <cell r="AQ47" t="str">
            <v>ａ地域</v>
          </cell>
          <cell r="AR47">
            <v>2100</v>
          </cell>
          <cell r="AS47">
            <v>2300</v>
          </cell>
          <cell r="AT47">
            <v>0</v>
          </cell>
          <cell r="AU47">
            <v>0</v>
          </cell>
          <cell r="AV47" t="str">
            <v>－</v>
          </cell>
          <cell r="AW47" t="str">
            <v>(⑥＋⑦
　＋⑨＋⑪)</v>
          </cell>
          <cell r="AX47">
            <v>0</v>
          </cell>
          <cell r="AY47" t="str">
            <v>(⑥～⑮)</v>
          </cell>
        </row>
        <row r="48">
          <cell r="A48" t="str">
            <v>120３歳児</v>
          </cell>
          <cell r="B48">
            <v>0</v>
          </cell>
          <cell r="C48">
            <v>0</v>
          </cell>
          <cell r="D48">
            <v>0</v>
          </cell>
          <cell r="E48" t="str">
            <v>３歳児</v>
          </cell>
          <cell r="F48">
            <v>0</v>
          </cell>
          <cell r="G48">
            <v>40630</v>
          </cell>
          <cell r="H48">
            <v>93790</v>
          </cell>
          <cell r="I48">
            <v>36600</v>
          </cell>
          <cell r="J48">
            <v>89760</v>
          </cell>
          <cell r="K48" t="str">
            <v>＋</v>
          </cell>
          <cell r="L48">
            <v>330</v>
          </cell>
          <cell r="M48">
            <v>830</v>
          </cell>
          <cell r="N48" t="str">
            <v>×加算率</v>
          </cell>
          <cell r="O48">
            <v>290</v>
          </cell>
          <cell r="P48">
            <v>790</v>
          </cell>
          <cell r="Q48" t="str">
            <v>×加算率</v>
          </cell>
          <cell r="R48">
            <v>0</v>
          </cell>
          <cell r="S48">
            <v>0</v>
          </cell>
          <cell r="T48">
            <v>0</v>
          </cell>
          <cell r="U48">
            <v>0</v>
          </cell>
          <cell r="V48" t="str">
            <v>＋</v>
          </cell>
          <cell r="W48">
            <v>7140</v>
          </cell>
          <cell r="X48">
            <v>70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t="str">
            <v>Ｂ地域</v>
          </cell>
          <cell r="AN48">
            <v>2000</v>
          </cell>
          <cell r="AO48">
            <v>2200</v>
          </cell>
          <cell r="AP48">
            <v>0</v>
          </cell>
          <cell r="AQ48" t="str">
            <v>ｂ地域</v>
          </cell>
          <cell r="AR48">
            <v>2000</v>
          </cell>
          <cell r="AS48">
            <v>2200</v>
          </cell>
          <cell r="AT48">
            <v>0</v>
          </cell>
          <cell r="AU48">
            <v>0</v>
          </cell>
          <cell r="AV48">
            <v>0</v>
          </cell>
          <cell r="AW48">
            <v>0</v>
          </cell>
          <cell r="AX48">
            <v>0</v>
          </cell>
          <cell r="AY48">
            <v>0</v>
          </cell>
        </row>
        <row r="49">
          <cell r="A49" t="str">
            <v>120１，２歳児</v>
          </cell>
          <cell r="B49">
            <v>0</v>
          </cell>
          <cell r="C49">
            <v>0</v>
          </cell>
          <cell r="D49" t="str">
            <v>3号</v>
          </cell>
          <cell r="E49" t="str">
            <v>１、２歳児</v>
          </cell>
          <cell r="F49">
            <v>0</v>
          </cell>
          <cell r="G49">
            <v>93790</v>
          </cell>
          <cell r="H49">
            <v>165220</v>
          </cell>
          <cell r="I49">
            <v>89760</v>
          </cell>
          <cell r="J49">
            <v>161190</v>
          </cell>
          <cell r="K49" t="str">
            <v>＋</v>
          </cell>
          <cell r="L49">
            <v>830</v>
          </cell>
          <cell r="M49">
            <v>1540</v>
          </cell>
          <cell r="N49" t="str">
            <v>×加算率</v>
          </cell>
          <cell r="O49">
            <v>790</v>
          </cell>
          <cell r="P49">
            <v>1500</v>
          </cell>
          <cell r="Q49" t="str">
            <v>×加算率</v>
          </cell>
          <cell r="R49">
            <v>0</v>
          </cell>
          <cell r="S49">
            <v>0</v>
          </cell>
          <cell r="T49">
            <v>0</v>
          </cell>
          <cell r="U49">
            <v>0</v>
          </cell>
          <cell r="V49">
            <v>0</v>
          </cell>
          <cell r="W49">
            <v>0</v>
          </cell>
          <cell r="X49">
            <v>0</v>
          </cell>
          <cell r="Y49">
            <v>0</v>
          </cell>
          <cell r="Z49">
            <v>0</v>
          </cell>
          <cell r="AA49" t="str">
            <v xml:space="preserve"> 　770人～　839人</v>
          </cell>
          <cell r="AB49">
            <v>0</v>
          </cell>
          <cell r="AC49" t="str">
            <v xml:space="preserve"> 　770人～　839人</v>
          </cell>
          <cell r="AD49">
            <v>0</v>
          </cell>
          <cell r="AE49">
            <v>0</v>
          </cell>
          <cell r="AF49">
            <v>0</v>
          </cell>
          <cell r="AG49">
            <v>0</v>
          </cell>
          <cell r="AH49">
            <v>0</v>
          </cell>
          <cell r="AI49">
            <v>0</v>
          </cell>
          <cell r="AJ49">
            <v>0</v>
          </cell>
          <cell r="AK49">
            <v>0</v>
          </cell>
          <cell r="AL49">
            <v>0</v>
          </cell>
          <cell r="AM49" t="str">
            <v>Ｃ地域</v>
          </cell>
          <cell r="AN49">
            <v>1900</v>
          </cell>
          <cell r="AO49">
            <v>2100</v>
          </cell>
          <cell r="AP49">
            <v>0</v>
          </cell>
          <cell r="AQ49" t="str">
            <v>ｃ地域</v>
          </cell>
          <cell r="AR49">
            <v>1900</v>
          </cell>
          <cell r="AS49">
            <v>2100</v>
          </cell>
          <cell r="AT49">
            <v>0</v>
          </cell>
          <cell r="AU49">
            <v>0</v>
          </cell>
          <cell r="AV49">
            <v>0</v>
          </cell>
          <cell r="AW49">
            <v>0.08</v>
          </cell>
          <cell r="AX49">
            <v>0</v>
          </cell>
          <cell r="AY49">
            <v>0.96</v>
          </cell>
        </row>
        <row r="50">
          <cell r="A50" t="str">
            <v>120乳児</v>
          </cell>
          <cell r="B50">
            <v>0</v>
          </cell>
          <cell r="C50">
            <v>0</v>
          </cell>
          <cell r="D50">
            <v>0</v>
          </cell>
          <cell r="E50" t="str">
            <v>乳児</v>
          </cell>
          <cell r="F50">
            <v>0</v>
          </cell>
          <cell r="G50">
            <v>165220</v>
          </cell>
          <cell r="H50">
            <v>0</v>
          </cell>
          <cell r="I50">
            <v>161190</v>
          </cell>
          <cell r="J50">
            <v>0</v>
          </cell>
          <cell r="K50" t="str">
            <v>＋</v>
          </cell>
          <cell r="L50">
            <v>1540</v>
          </cell>
          <cell r="M50">
            <v>0</v>
          </cell>
          <cell r="N50" t="str">
            <v>×加算率</v>
          </cell>
          <cell r="O50">
            <v>1500</v>
          </cell>
          <cell r="P50">
            <v>0</v>
          </cell>
          <cell r="Q50" t="str">
            <v>×加算率</v>
          </cell>
          <cell r="R50">
            <v>0</v>
          </cell>
          <cell r="S50">
            <v>0</v>
          </cell>
          <cell r="T50">
            <v>0</v>
          </cell>
          <cell r="U50">
            <v>0</v>
          </cell>
          <cell r="V50">
            <v>0</v>
          </cell>
          <cell r="W50">
            <v>0</v>
          </cell>
          <cell r="X50">
            <v>0</v>
          </cell>
          <cell r="Y50">
            <v>0</v>
          </cell>
          <cell r="Z50">
            <v>0</v>
          </cell>
          <cell r="AA50">
            <v>542100</v>
          </cell>
          <cell r="AB50">
            <v>0</v>
          </cell>
          <cell r="AC50">
            <v>5420</v>
          </cell>
          <cell r="AD50">
            <v>0</v>
          </cell>
          <cell r="AE50">
            <v>0</v>
          </cell>
          <cell r="AF50">
            <v>0</v>
          </cell>
          <cell r="AG50">
            <v>0</v>
          </cell>
          <cell r="AH50">
            <v>0</v>
          </cell>
          <cell r="AI50">
            <v>0</v>
          </cell>
          <cell r="AJ50">
            <v>0</v>
          </cell>
          <cell r="AK50">
            <v>0</v>
          </cell>
          <cell r="AL50">
            <v>0</v>
          </cell>
          <cell r="AM50" t="str">
            <v>Ｄ地域</v>
          </cell>
          <cell r="AN50">
            <v>1800</v>
          </cell>
          <cell r="AO50">
            <v>2000</v>
          </cell>
          <cell r="AP50">
            <v>0</v>
          </cell>
          <cell r="AQ50" t="str">
            <v>ｄ地域</v>
          </cell>
          <cell r="AR50">
            <v>1800</v>
          </cell>
          <cell r="AS50">
            <v>2000</v>
          </cell>
          <cell r="AT50">
            <v>0</v>
          </cell>
          <cell r="AU50">
            <v>0</v>
          </cell>
          <cell r="AV50">
            <v>0</v>
          </cell>
          <cell r="AW50">
            <v>0</v>
          </cell>
          <cell r="AX50">
            <v>0</v>
          </cell>
          <cell r="AY50">
            <v>0</v>
          </cell>
        </row>
        <row r="51">
          <cell r="A51" t="str">
            <v>130４歳以上児</v>
          </cell>
          <cell r="B51">
            <v>0</v>
          </cell>
          <cell r="C51" t="str">
            <v>　121人
　　から
　130人
　　まで</v>
          </cell>
          <cell r="D51" t="str">
            <v>2号</v>
          </cell>
          <cell r="E51" t="str">
            <v>４歳以上児</v>
          </cell>
          <cell r="F51">
            <v>0</v>
          </cell>
          <cell r="G51">
            <v>32530</v>
          </cell>
          <cell r="H51">
            <v>39670</v>
          </cell>
          <cell r="I51">
            <v>28800</v>
          </cell>
          <cell r="J51">
            <v>35940</v>
          </cell>
          <cell r="K51" t="str">
            <v>＋</v>
          </cell>
          <cell r="L51">
            <v>250</v>
          </cell>
          <cell r="M51">
            <v>320</v>
          </cell>
          <cell r="N51" t="str">
            <v>×加算率</v>
          </cell>
          <cell r="O51">
            <v>220</v>
          </cell>
          <cell r="P51">
            <v>290</v>
          </cell>
          <cell r="Q51" t="str">
            <v>×加算率</v>
          </cell>
          <cell r="R51" t="str">
            <v>＋</v>
          </cell>
          <cell r="S51">
            <v>3850</v>
          </cell>
          <cell r="T51" t="str">
            <v>＋</v>
          </cell>
          <cell r="U51">
            <v>30</v>
          </cell>
          <cell r="V51" t="str">
            <v>＋</v>
          </cell>
          <cell r="W51">
            <v>7140</v>
          </cell>
          <cell r="X51">
            <v>70</v>
          </cell>
          <cell r="Y51">
            <v>0</v>
          </cell>
          <cell r="Z51">
            <v>0</v>
          </cell>
          <cell r="AA51">
            <v>0</v>
          </cell>
          <cell r="AB51">
            <v>0</v>
          </cell>
          <cell r="AC51">
            <v>0</v>
          </cell>
          <cell r="AD51">
            <v>0</v>
          </cell>
          <cell r="AE51">
            <v>0</v>
          </cell>
          <cell r="AF51">
            <v>0</v>
          </cell>
          <cell r="AG51">
            <v>0</v>
          </cell>
          <cell r="AH51">
            <v>0</v>
          </cell>
          <cell r="AI51">
            <v>0</v>
          </cell>
          <cell r="AJ51">
            <v>0</v>
          </cell>
          <cell r="AK51">
            <v>0</v>
          </cell>
          <cell r="AL51" t="str">
            <v>＋</v>
          </cell>
          <cell r="AM51" t="str">
            <v>Ａ地域</v>
          </cell>
          <cell r="AN51">
            <v>1900</v>
          </cell>
          <cell r="AO51">
            <v>2100</v>
          </cell>
          <cell r="AP51" t="str">
            <v>＋</v>
          </cell>
          <cell r="AQ51" t="str">
            <v>ａ地域</v>
          </cell>
          <cell r="AR51">
            <v>1900</v>
          </cell>
          <cell r="AS51">
            <v>2100</v>
          </cell>
          <cell r="AT51">
            <v>0</v>
          </cell>
          <cell r="AU51">
            <v>0</v>
          </cell>
          <cell r="AV51" t="str">
            <v>－</v>
          </cell>
          <cell r="AW51" t="str">
            <v>(⑥＋⑦
　＋⑨＋⑪)</v>
          </cell>
          <cell r="AX51">
            <v>0</v>
          </cell>
          <cell r="AY51" t="str">
            <v>(⑥～⑮)</v>
          </cell>
        </row>
        <row r="52">
          <cell r="A52" t="str">
            <v>130３歳児</v>
          </cell>
          <cell r="B52">
            <v>0</v>
          </cell>
          <cell r="C52">
            <v>0</v>
          </cell>
          <cell r="D52">
            <v>0</v>
          </cell>
          <cell r="E52" t="str">
            <v>３歳児</v>
          </cell>
          <cell r="F52">
            <v>0</v>
          </cell>
          <cell r="G52">
            <v>39670</v>
          </cell>
          <cell r="H52">
            <v>92830</v>
          </cell>
          <cell r="I52">
            <v>35940</v>
          </cell>
          <cell r="J52">
            <v>89100</v>
          </cell>
          <cell r="K52" t="str">
            <v>＋</v>
          </cell>
          <cell r="L52">
            <v>320</v>
          </cell>
          <cell r="M52">
            <v>820</v>
          </cell>
          <cell r="N52" t="str">
            <v>×加算率</v>
          </cell>
          <cell r="O52">
            <v>290</v>
          </cell>
          <cell r="P52">
            <v>790</v>
          </cell>
          <cell r="Q52" t="str">
            <v>×加算率</v>
          </cell>
          <cell r="R52">
            <v>0</v>
          </cell>
          <cell r="S52">
            <v>0</v>
          </cell>
          <cell r="T52">
            <v>0</v>
          </cell>
          <cell r="U52">
            <v>0</v>
          </cell>
          <cell r="V52" t="str">
            <v>＋</v>
          </cell>
          <cell r="W52">
            <v>7140</v>
          </cell>
          <cell r="X52">
            <v>70</v>
          </cell>
          <cell r="Y52">
            <v>0</v>
          </cell>
          <cell r="Z52">
            <v>0</v>
          </cell>
          <cell r="AA52" t="str">
            <v>　 840人～　909人</v>
          </cell>
          <cell r="AB52">
            <v>0</v>
          </cell>
          <cell r="AC52" t="str">
            <v>　 840人～　909人</v>
          </cell>
          <cell r="AD52">
            <v>0</v>
          </cell>
          <cell r="AE52">
            <v>0</v>
          </cell>
          <cell r="AF52">
            <v>0</v>
          </cell>
          <cell r="AG52">
            <v>0</v>
          </cell>
          <cell r="AH52">
            <v>0</v>
          </cell>
          <cell r="AI52">
            <v>0</v>
          </cell>
          <cell r="AJ52">
            <v>0</v>
          </cell>
          <cell r="AK52">
            <v>0</v>
          </cell>
          <cell r="AL52">
            <v>0</v>
          </cell>
          <cell r="AM52" t="str">
            <v>Ｂ地域</v>
          </cell>
          <cell r="AN52">
            <v>1900</v>
          </cell>
          <cell r="AO52">
            <v>2000</v>
          </cell>
          <cell r="AP52">
            <v>0</v>
          </cell>
          <cell r="AQ52" t="str">
            <v>ｂ地域</v>
          </cell>
          <cell r="AR52">
            <v>1900</v>
          </cell>
          <cell r="AS52">
            <v>2000</v>
          </cell>
          <cell r="AT52">
            <v>0</v>
          </cell>
          <cell r="AU52">
            <v>0</v>
          </cell>
          <cell r="AV52">
            <v>0</v>
          </cell>
          <cell r="AW52">
            <v>0</v>
          </cell>
          <cell r="AX52">
            <v>0</v>
          </cell>
          <cell r="AY52">
            <v>0</v>
          </cell>
        </row>
        <row r="53">
          <cell r="A53" t="str">
            <v>130１，２歳児</v>
          </cell>
          <cell r="B53">
            <v>0</v>
          </cell>
          <cell r="C53">
            <v>0</v>
          </cell>
          <cell r="D53" t="str">
            <v>3号</v>
          </cell>
          <cell r="E53" t="str">
            <v>１、２歳児</v>
          </cell>
          <cell r="F53">
            <v>0</v>
          </cell>
          <cell r="G53">
            <v>92830</v>
          </cell>
          <cell r="H53">
            <v>164260</v>
          </cell>
          <cell r="I53">
            <v>89100</v>
          </cell>
          <cell r="J53">
            <v>160530</v>
          </cell>
          <cell r="K53" t="str">
            <v>＋</v>
          </cell>
          <cell r="L53">
            <v>820</v>
          </cell>
          <cell r="M53">
            <v>1530</v>
          </cell>
          <cell r="N53" t="str">
            <v>×加算率</v>
          </cell>
          <cell r="O53">
            <v>790</v>
          </cell>
          <cell r="P53">
            <v>1500</v>
          </cell>
          <cell r="Q53" t="str">
            <v>×加算率</v>
          </cell>
          <cell r="R53">
            <v>0</v>
          </cell>
          <cell r="S53">
            <v>0</v>
          </cell>
          <cell r="T53">
            <v>0</v>
          </cell>
          <cell r="U53">
            <v>0</v>
          </cell>
          <cell r="V53">
            <v>0</v>
          </cell>
          <cell r="W53">
            <v>0</v>
          </cell>
          <cell r="X53">
            <v>0</v>
          </cell>
          <cell r="Y53">
            <v>0</v>
          </cell>
          <cell r="Z53">
            <v>0</v>
          </cell>
          <cell r="AA53">
            <v>577100</v>
          </cell>
          <cell r="AB53">
            <v>0</v>
          </cell>
          <cell r="AC53">
            <v>5770</v>
          </cell>
          <cell r="AD53">
            <v>0</v>
          </cell>
          <cell r="AE53">
            <v>0</v>
          </cell>
          <cell r="AF53">
            <v>0</v>
          </cell>
          <cell r="AG53">
            <v>0</v>
          </cell>
          <cell r="AH53">
            <v>0</v>
          </cell>
          <cell r="AI53">
            <v>0</v>
          </cell>
          <cell r="AJ53">
            <v>0</v>
          </cell>
          <cell r="AK53">
            <v>0</v>
          </cell>
          <cell r="AL53">
            <v>0</v>
          </cell>
          <cell r="AM53" t="str">
            <v>Ｃ地域</v>
          </cell>
          <cell r="AN53">
            <v>1700</v>
          </cell>
          <cell r="AO53">
            <v>1900</v>
          </cell>
          <cell r="AP53">
            <v>0</v>
          </cell>
          <cell r="AQ53" t="str">
            <v>ｃ地域</v>
          </cell>
          <cell r="AR53">
            <v>1700</v>
          </cell>
          <cell r="AS53">
            <v>1900</v>
          </cell>
          <cell r="AT53">
            <v>0</v>
          </cell>
          <cell r="AU53">
            <v>0</v>
          </cell>
          <cell r="AV53">
            <v>0</v>
          </cell>
          <cell r="AW53">
            <v>0.08</v>
          </cell>
          <cell r="AX53">
            <v>0</v>
          </cell>
          <cell r="AY53">
            <v>0.98</v>
          </cell>
        </row>
        <row r="54">
          <cell r="A54" t="str">
            <v>130乳児</v>
          </cell>
          <cell r="B54">
            <v>0</v>
          </cell>
          <cell r="C54">
            <v>0</v>
          </cell>
          <cell r="D54">
            <v>0</v>
          </cell>
          <cell r="E54" t="str">
            <v>乳児</v>
          </cell>
          <cell r="F54">
            <v>0</v>
          </cell>
          <cell r="G54">
            <v>164260</v>
          </cell>
          <cell r="H54">
            <v>0</v>
          </cell>
          <cell r="I54">
            <v>160530</v>
          </cell>
          <cell r="J54">
            <v>0</v>
          </cell>
          <cell r="K54" t="str">
            <v>＋</v>
          </cell>
          <cell r="L54">
            <v>1530</v>
          </cell>
          <cell r="M54">
            <v>0</v>
          </cell>
          <cell r="N54" t="str">
            <v>×加算率</v>
          </cell>
          <cell r="O54">
            <v>1500</v>
          </cell>
          <cell r="P54">
            <v>0</v>
          </cell>
          <cell r="Q54" t="str">
            <v>×加算率</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t="str">
            <v>Ｄ地域</v>
          </cell>
          <cell r="AN54">
            <v>1700</v>
          </cell>
          <cell r="AO54">
            <v>1800</v>
          </cell>
          <cell r="AP54">
            <v>0</v>
          </cell>
          <cell r="AQ54" t="str">
            <v>ｄ地域</v>
          </cell>
          <cell r="AR54">
            <v>1700</v>
          </cell>
          <cell r="AS54">
            <v>1800</v>
          </cell>
          <cell r="AT54">
            <v>0</v>
          </cell>
          <cell r="AU54">
            <v>0</v>
          </cell>
          <cell r="AV54">
            <v>0</v>
          </cell>
          <cell r="AW54">
            <v>0</v>
          </cell>
          <cell r="AX54">
            <v>0</v>
          </cell>
          <cell r="AY54">
            <v>0</v>
          </cell>
        </row>
        <row r="55">
          <cell r="A55" t="str">
            <v>140４歳以上児</v>
          </cell>
          <cell r="B55">
            <v>0</v>
          </cell>
          <cell r="C55" t="str">
            <v>　131人
　　から
　140人
　　まで</v>
          </cell>
          <cell r="D55" t="str">
            <v>2号</v>
          </cell>
          <cell r="E55" t="str">
            <v>４歳以上児</v>
          </cell>
          <cell r="F55">
            <v>0</v>
          </cell>
          <cell r="G55">
            <v>31730</v>
          </cell>
          <cell r="H55">
            <v>38870</v>
          </cell>
          <cell r="I55">
            <v>28270</v>
          </cell>
          <cell r="J55">
            <v>35410</v>
          </cell>
          <cell r="K55" t="str">
            <v>＋</v>
          </cell>
          <cell r="L55">
            <v>250</v>
          </cell>
          <cell r="M55">
            <v>320</v>
          </cell>
          <cell r="N55" t="str">
            <v>×加算率</v>
          </cell>
          <cell r="O55">
            <v>210</v>
          </cell>
          <cell r="P55">
            <v>280</v>
          </cell>
          <cell r="Q55" t="str">
            <v>×加算率</v>
          </cell>
          <cell r="R55" t="str">
            <v>＋</v>
          </cell>
          <cell r="S55">
            <v>3570</v>
          </cell>
          <cell r="T55" t="str">
            <v>＋</v>
          </cell>
          <cell r="U55">
            <v>30</v>
          </cell>
          <cell r="V55" t="str">
            <v>＋</v>
          </cell>
          <cell r="W55">
            <v>7140</v>
          </cell>
          <cell r="X55">
            <v>70</v>
          </cell>
          <cell r="Y55">
            <v>0</v>
          </cell>
          <cell r="Z55">
            <v>0</v>
          </cell>
          <cell r="AA55" t="str">
            <v xml:space="preserve"> 　910人～　979人</v>
          </cell>
          <cell r="AB55">
            <v>0</v>
          </cell>
          <cell r="AC55" t="str">
            <v xml:space="preserve"> 　910人～　979人</v>
          </cell>
          <cell r="AD55">
            <v>0</v>
          </cell>
          <cell r="AE55">
            <v>0</v>
          </cell>
          <cell r="AF55">
            <v>0</v>
          </cell>
          <cell r="AG55">
            <v>0</v>
          </cell>
          <cell r="AH55">
            <v>0</v>
          </cell>
          <cell r="AI55">
            <v>0</v>
          </cell>
          <cell r="AJ55">
            <v>0</v>
          </cell>
          <cell r="AK55">
            <v>0</v>
          </cell>
          <cell r="AL55" t="str">
            <v>＋</v>
          </cell>
          <cell r="AM55" t="str">
            <v>Ａ地域</v>
          </cell>
          <cell r="AN55">
            <v>2100</v>
          </cell>
          <cell r="AO55">
            <v>2300</v>
          </cell>
          <cell r="AP55" t="str">
            <v>＋</v>
          </cell>
          <cell r="AQ55" t="str">
            <v>ａ地域</v>
          </cell>
          <cell r="AR55">
            <v>2100</v>
          </cell>
          <cell r="AS55">
            <v>2300</v>
          </cell>
          <cell r="AT55">
            <v>0</v>
          </cell>
          <cell r="AU55">
            <v>0</v>
          </cell>
          <cell r="AV55" t="str">
            <v>－</v>
          </cell>
          <cell r="AW55" t="str">
            <v>(⑥＋⑦
　＋⑨＋⑪)</v>
          </cell>
          <cell r="AX55">
            <v>0</v>
          </cell>
          <cell r="AY55" t="str">
            <v>(⑥～⑮)</v>
          </cell>
        </row>
        <row r="56">
          <cell r="A56" t="str">
            <v>140３歳児</v>
          </cell>
          <cell r="B56">
            <v>0</v>
          </cell>
          <cell r="C56">
            <v>0</v>
          </cell>
          <cell r="D56">
            <v>0</v>
          </cell>
          <cell r="E56" t="str">
            <v>３歳児</v>
          </cell>
          <cell r="F56">
            <v>0</v>
          </cell>
          <cell r="G56">
            <v>38870</v>
          </cell>
          <cell r="H56">
            <v>92030</v>
          </cell>
          <cell r="I56">
            <v>35410</v>
          </cell>
          <cell r="J56">
            <v>88570</v>
          </cell>
          <cell r="K56" t="str">
            <v>＋</v>
          </cell>
          <cell r="L56">
            <v>320</v>
          </cell>
          <cell r="M56">
            <v>820</v>
          </cell>
          <cell r="N56" t="str">
            <v>×加算率</v>
          </cell>
          <cell r="O56">
            <v>280</v>
          </cell>
          <cell r="P56">
            <v>780</v>
          </cell>
          <cell r="Q56" t="str">
            <v>×加算率</v>
          </cell>
          <cell r="R56">
            <v>0</v>
          </cell>
          <cell r="S56">
            <v>0</v>
          </cell>
          <cell r="T56">
            <v>0</v>
          </cell>
          <cell r="U56">
            <v>0</v>
          </cell>
          <cell r="V56" t="str">
            <v>＋</v>
          </cell>
          <cell r="W56">
            <v>7140</v>
          </cell>
          <cell r="X56">
            <v>70</v>
          </cell>
          <cell r="Y56">
            <v>0</v>
          </cell>
          <cell r="Z56">
            <v>0</v>
          </cell>
          <cell r="AA56">
            <v>612100</v>
          </cell>
          <cell r="AB56">
            <v>0</v>
          </cell>
          <cell r="AC56">
            <v>6120</v>
          </cell>
          <cell r="AD56">
            <v>0</v>
          </cell>
          <cell r="AE56">
            <v>0</v>
          </cell>
          <cell r="AF56">
            <v>0</v>
          </cell>
          <cell r="AG56">
            <v>0</v>
          </cell>
          <cell r="AH56">
            <v>0</v>
          </cell>
          <cell r="AI56">
            <v>0</v>
          </cell>
          <cell r="AJ56">
            <v>0</v>
          </cell>
          <cell r="AK56">
            <v>0</v>
          </cell>
          <cell r="AL56">
            <v>0</v>
          </cell>
          <cell r="AM56" t="str">
            <v>Ｂ地域</v>
          </cell>
          <cell r="AN56">
            <v>2000</v>
          </cell>
          <cell r="AO56">
            <v>2200</v>
          </cell>
          <cell r="AP56">
            <v>0</v>
          </cell>
          <cell r="AQ56" t="str">
            <v>ｂ地域</v>
          </cell>
          <cell r="AR56">
            <v>2000</v>
          </cell>
          <cell r="AS56">
            <v>2200</v>
          </cell>
          <cell r="AT56">
            <v>0</v>
          </cell>
          <cell r="AU56">
            <v>0</v>
          </cell>
          <cell r="AV56">
            <v>0</v>
          </cell>
          <cell r="AW56">
            <v>0</v>
          </cell>
          <cell r="AX56">
            <v>0</v>
          </cell>
          <cell r="AY56">
            <v>0</v>
          </cell>
        </row>
        <row r="57">
          <cell r="A57" t="str">
            <v>140１，２歳児</v>
          </cell>
          <cell r="B57">
            <v>0</v>
          </cell>
          <cell r="C57">
            <v>0</v>
          </cell>
          <cell r="D57" t="str">
            <v>3号</v>
          </cell>
          <cell r="E57" t="str">
            <v>１、２歳児</v>
          </cell>
          <cell r="F57">
            <v>0</v>
          </cell>
          <cell r="G57">
            <v>92030</v>
          </cell>
          <cell r="H57">
            <v>163460</v>
          </cell>
          <cell r="I57">
            <v>88570</v>
          </cell>
          <cell r="J57">
            <v>160000</v>
          </cell>
          <cell r="K57" t="str">
            <v>＋</v>
          </cell>
          <cell r="L57">
            <v>820</v>
          </cell>
          <cell r="M57">
            <v>1530</v>
          </cell>
          <cell r="N57" t="str">
            <v>×加算率</v>
          </cell>
          <cell r="O57">
            <v>780</v>
          </cell>
          <cell r="P57">
            <v>1490</v>
          </cell>
          <cell r="Q57" t="str">
            <v>×加算率</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t="str">
            <v>Ｃ地域</v>
          </cell>
          <cell r="AN57">
            <v>1900</v>
          </cell>
          <cell r="AO57">
            <v>2100</v>
          </cell>
          <cell r="AP57">
            <v>0</v>
          </cell>
          <cell r="AQ57" t="str">
            <v>ｃ地域</v>
          </cell>
          <cell r="AR57">
            <v>1900</v>
          </cell>
          <cell r="AS57">
            <v>2100</v>
          </cell>
          <cell r="AT57">
            <v>0</v>
          </cell>
          <cell r="AU57">
            <v>0</v>
          </cell>
          <cell r="AV57">
            <v>0</v>
          </cell>
          <cell r="AW57">
            <v>0.08</v>
          </cell>
          <cell r="AX57">
            <v>0</v>
          </cell>
          <cell r="AY57">
            <v>0.98</v>
          </cell>
        </row>
        <row r="58">
          <cell r="A58" t="str">
            <v>140乳児</v>
          </cell>
          <cell r="B58">
            <v>0</v>
          </cell>
          <cell r="C58">
            <v>0</v>
          </cell>
          <cell r="D58">
            <v>0</v>
          </cell>
          <cell r="E58" t="str">
            <v>乳児</v>
          </cell>
          <cell r="F58">
            <v>0</v>
          </cell>
          <cell r="G58">
            <v>163460</v>
          </cell>
          <cell r="H58">
            <v>0</v>
          </cell>
          <cell r="I58">
            <v>160000</v>
          </cell>
          <cell r="J58">
            <v>0</v>
          </cell>
          <cell r="K58" t="str">
            <v>＋</v>
          </cell>
          <cell r="L58">
            <v>1530</v>
          </cell>
          <cell r="M58">
            <v>0</v>
          </cell>
          <cell r="N58" t="str">
            <v>×加算率</v>
          </cell>
          <cell r="O58">
            <v>1490</v>
          </cell>
          <cell r="P58">
            <v>0</v>
          </cell>
          <cell r="Q58" t="str">
            <v>×加算率</v>
          </cell>
          <cell r="R58">
            <v>0</v>
          </cell>
          <cell r="S58">
            <v>0</v>
          </cell>
          <cell r="T58">
            <v>0</v>
          </cell>
          <cell r="U58">
            <v>0</v>
          </cell>
          <cell r="V58">
            <v>0</v>
          </cell>
          <cell r="W58">
            <v>0</v>
          </cell>
          <cell r="X58">
            <v>0</v>
          </cell>
          <cell r="Y58">
            <v>0</v>
          </cell>
          <cell r="Z58">
            <v>0</v>
          </cell>
          <cell r="AA58" t="str">
            <v>　 980人～1,049人</v>
          </cell>
          <cell r="AB58">
            <v>0</v>
          </cell>
          <cell r="AC58" t="str">
            <v>　 980人～1,049人</v>
          </cell>
          <cell r="AD58">
            <v>0</v>
          </cell>
          <cell r="AE58">
            <v>0</v>
          </cell>
          <cell r="AF58">
            <v>0</v>
          </cell>
          <cell r="AG58">
            <v>0</v>
          </cell>
          <cell r="AH58">
            <v>0</v>
          </cell>
          <cell r="AI58">
            <v>0</v>
          </cell>
          <cell r="AJ58">
            <v>0</v>
          </cell>
          <cell r="AK58">
            <v>0</v>
          </cell>
          <cell r="AL58">
            <v>0</v>
          </cell>
          <cell r="AM58" t="str">
            <v>Ｄ地域</v>
          </cell>
          <cell r="AN58">
            <v>1800</v>
          </cell>
          <cell r="AO58">
            <v>2000</v>
          </cell>
          <cell r="AP58">
            <v>0</v>
          </cell>
          <cell r="AQ58" t="str">
            <v>ｄ地域</v>
          </cell>
          <cell r="AR58">
            <v>1800</v>
          </cell>
          <cell r="AS58">
            <v>2000</v>
          </cell>
          <cell r="AT58">
            <v>0</v>
          </cell>
          <cell r="AU58">
            <v>0</v>
          </cell>
          <cell r="AV58">
            <v>0</v>
          </cell>
          <cell r="AW58">
            <v>0</v>
          </cell>
          <cell r="AX58">
            <v>0</v>
          </cell>
          <cell r="AY58">
            <v>0</v>
          </cell>
        </row>
        <row r="59">
          <cell r="A59" t="str">
            <v>150４歳以上児</v>
          </cell>
          <cell r="B59">
            <v>0</v>
          </cell>
          <cell r="C59" t="str">
            <v>　141人
　　から
　150人
　　まで</v>
          </cell>
          <cell r="D59" t="str">
            <v>2号</v>
          </cell>
          <cell r="E59" t="str">
            <v>４歳以上児</v>
          </cell>
          <cell r="F59">
            <v>0</v>
          </cell>
          <cell r="G59">
            <v>31020</v>
          </cell>
          <cell r="H59">
            <v>38160</v>
          </cell>
          <cell r="I59">
            <v>27790</v>
          </cell>
          <cell r="J59">
            <v>34930</v>
          </cell>
          <cell r="K59" t="str">
            <v>＋</v>
          </cell>
          <cell r="L59">
            <v>240</v>
          </cell>
          <cell r="M59">
            <v>310</v>
          </cell>
          <cell r="N59" t="str">
            <v>×加算率</v>
          </cell>
          <cell r="O59">
            <v>210</v>
          </cell>
          <cell r="P59">
            <v>280</v>
          </cell>
          <cell r="Q59" t="str">
            <v>×加算率</v>
          </cell>
          <cell r="R59" t="str">
            <v>＋</v>
          </cell>
          <cell r="S59">
            <v>3330</v>
          </cell>
          <cell r="T59" t="str">
            <v>＋</v>
          </cell>
          <cell r="U59">
            <v>30</v>
          </cell>
          <cell r="V59" t="str">
            <v>＋</v>
          </cell>
          <cell r="W59">
            <v>7140</v>
          </cell>
          <cell r="X59">
            <v>70</v>
          </cell>
          <cell r="Y59">
            <v>0</v>
          </cell>
          <cell r="Z59">
            <v>0</v>
          </cell>
          <cell r="AA59">
            <v>647100</v>
          </cell>
          <cell r="AB59">
            <v>0</v>
          </cell>
          <cell r="AC59">
            <v>6470</v>
          </cell>
          <cell r="AD59">
            <v>0</v>
          </cell>
          <cell r="AE59">
            <v>0</v>
          </cell>
          <cell r="AF59">
            <v>0</v>
          </cell>
          <cell r="AG59">
            <v>0</v>
          </cell>
          <cell r="AH59">
            <v>0</v>
          </cell>
          <cell r="AI59">
            <v>0</v>
          </cell>
          <cell r="AJ59">
            <v>0</v>
          </cell>
          <cell r="AK59">
            <v>0</v>
          </cell>
          <cell r="AL59" t="str">
            <v>＋</v>
          </cell>
          <cell r="AM59" t="str">
            <v>Ａ地域</v>
          </cell>
          <cell r="AN59">
            <v>2000</v>
          </cell>
          <cell r="AO59">
            <v>2200</v>
          </cell>
          <cell r="AP59" t="str">
            <v>＋</v>
          </cell>
          <cell r="AQ59" t="str">
            <v>ａ地域</v>
          </cell>
          <cell r="AR59">
            <v>2000</v>
          </cell>
          <cell r="AS59">
            <v>2200</v>
          </cell>
          <cell r="AT59">
            <v>0</v>
          </cell>
          <cell r="AU59">
            <v>0</v>
          </cell>
          <cell r="AV59" t="str">
            <v>－</v>
          </cell>
          <cell r="AW59" t="str">
            <v>(⑥＋⑦
　＋⑨＋⑪)</v>
          </cell>
          <cell r="AX59">
            <v>0</v>
          </cell>
          <cell r="AY59" t="str">
            <v>(⑥～⑮)</v>
          </cell>
        </row>
        <row r="60">
          <cell r="A60" t="str">
            <v>150３歳児</v>
          </cell>
          <cell r="B60">
            <v>0</v>
          </cell>
          <cell r="C60">
            <v>0</v>
          </cell>
          <cell r="D60">
            <v>0</v>
          </cell>
          <cell r="E60" t="str">
            <v>３歳児</v>
          </cell>
          <cell r="F60">
            <v>0</v>
          </cell>
          <cell r="G60">
            <v>38160</v>
          </cell>
          <cell r="H60">
            <v>91320</v>
          </cell>
          <cell r="I60">
            <v>34930</v>
          </cell>
          <cell r="J60">
            <v>88090</v>
          </cell>
          <cell r="K60" t="str">
            <v>＋</v>
          </cell>
          <cell r="L60">
            <v>310</v>
          </cell>
          <cell r="M60">
            <v>810</v>
          </cell>
          <cell r="N60" t="str">
            <v>×加算率</v>
          </cell>
          <cell r="O60">
            <v>280</v>
          </cell>
          <cell r="P60">
            <v>780</v>
          </cell>
          <cell r="Q60" t="str">
            <v>×加算率</v>
          </cell>
          <cell r="R60">
            <v>0</v>
          </cell>
          <cell r="S60">
            <v>0</v>
          </cell>
          <cell r="T60">
            <v>0</v>
          </cell>
          <cell r="U60">
            <v>0</v>
          </cell>
          <cell r="V60" t="str">
            <v>＋</v>
          </cell>
          <cell r="W60">
            <v>7140</v>
          </cell>
          <cell r="X60">
            <v>70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t="str">
            <v>Ｂ地域</v>
          </cell>
          <cell r="AN60">
            <v>1900</v>
          </cell>
          <cell r="AO60">
            <v>2100</v>
          </cell>
          <cell r="AP60">
            <v>0</v>
          </cell>
          <cell r="AQ60" t="str">
            <v>ｂ地域</v>
          </cell>
          <cell r="AR60">
            <v>1900</v>
          </cell>
          <cell r="AS60">
            <v>2100</v>
          </cell>
          <cell r="AT60">
            <v>0</v>
          </cell>
          <cell r="AU60">
            <v>0</v>
          </cell>
          <cell r="AV60">
            <v>0</v>
          </cell>
          <cell r="AW60">
            <v>0</v>
          </cell>
          <cell r="AX60">
            <v>0</v>
          </cell>
          <cell r="AY60">
            <v>0</v>
          </cell>
        </row>
        <row r="61">
          <cell r="A61" t="str">
            <v>150１，２歳児</v>
          </cell>
          <cell r="B61">
            <v>0</v>
          </cell>
          <cell r="C61">
            <v>0</v>
          </cell>
          <cell r="D61" t="str">
            <v>3号</v>
          </cell>
          <cell r="E61" t="str">
            <v>１、２歳児</v>
          </cell>
          <cell r="F61">
            <v>0</v>
          </cell>
          <cell r="G61">
            <v>91320</v>
          </cell>
          <cell r="H61">
            <v>162750</v>
          </cell>
          <cell r="I61">
            <v>88090</v>
          </cell>
          <cell r="J61">
            <v>159520</v>
          </cell>
          <cell r="K61" t="str">
            <v>＋</v>
          </cell>
          <cell r="L61">
            <v>810</v>
          </cell>
          <cell r="M61">
            <v>1520</v>
          </cell>
          <cell r="N61" t="str">
            <v>×加算率</v>
          </cell>
          <cell r="O61">
            <v>780</v>
          </cell>
          <cell r="P61">
            <v>1490</v>
          </cell>
          <cell r="Q61" t="str">
            <v>×加算率</v>
          </cell>
          <cell r="R61">
            <v>0</v>
          </cell>
          <cell r="S61">
            <v>0</v>
          </cell>
          <cell r="T61">
            <v>0</v>
          </cell>
          <cell r="U61">
            <v>0</v>
          </cell>
          <cell r="V61">
            <v>0</v>
          </cell>
          <cell r="W61">
            <v>0</v>
          </cell>
          <cell r="X61">
            <v>0</v>
          </cell>
          <cell r="Y61">
            <v>0</v>
          </cell>
          <cell r="Z61">
            <v>0</v>
          </cell>
          <cell r="AA61" t="str">
            <v xml:space="preserve"> 1,050人～</v>
          </cell>
          <cell r="AB61">
            <v>0</v>
          </cell>
          <cell r="AC61" t="str">
            <v xml:space="preserve"> 1,050人～</v>
          </cell>
          <cell r="AD61">
            <v>0</v>
          </cell>
          <cell r="AE61">
            <v>0</v>
          </cell>
          <cell r="AF61">
            <v>0</v>
          </cell>
          <cell r="AG61">
            <v>0</v>
          </cell>
          <cell r="AH61">
            <v>0</v>
          </cell>
          <cell r="AI61">
            <v>0</v>
          </cell>
          <cell r="AJ61">
            <v>0</v>
          </cell>
          <cell r="AK61">
            <v>0</v>
          </cell>
          <cell r="AL61">
            <v>0</v>
          </cell>
          <cell r="AM61" t="str">
            <v>Ｃ地域</v>
          </cell>
          <cell r="AN61">
            <v>1800</v>
          </cell>
          <cell r="AO61">
            <v>1900</v>
          </cell>
          <cell r="AP61">
            <v>0</v>
          </cell>
          <cell r="AQ61" t="str">
            <v>ｃ地域</v>
          </cell>
          <cell r="AR61">
            <v>1800</v>
          </cell>
          <cell r="AS61">
            <v>1900</v>
          </cell>
          <cell r="AT61">
            <v>0</v>
          </cell>
          <cell r="AU61">
            <v>0</v>
          </cell>
          <cell r="AV61">
            <v>0</v>
          </cell>
          <cell r="AW61">
            <v>0.08</v>
          </cell>
          <cell r="AX61">
            <v>0</v>
          </cell>
          <cell r="AY61">
            <v>0.98</v>
          </cell>
        </row>
        <row r="62">
          <cell r="A62" t="str">
            <v>150乳児</v>
          </cell>
          <cell r="B62">
            <v>0</v>
          </cell>
          <cell r="C62">
            <v>0</v>
          </cell>
          <cell r="D62">
            <v>0</v>
          </cell>
          <cell r="E62" t="str">
            <v>乳児</v>
          </cell>
          <cell r="F62">
            <v>0</v>
          </cell>
          <cell r="G62">
            <v>162750</v>
          </cell>
          <cell r="H62">
            <v>0</v>
          </cell>
          <cell r="I62">
            <v>159520</v>
          </cell>
          <cell r="J62">
            <v>0</v>
          </cell>
          <cell r="K62" t="str">
            <v>＋</v>
          </cell>
          <cell r="L62">
            <v>1520</v>
          </cell>
          <cell r="M62">
            <v>0</v>
          </cell>
          <cell r="N62" t="str">
            <v>×加算率</v>
          </cell>
          <cell r="O62">
            <v>1490</v>
          </cell>
          <cell r="P62">
            <v>0</v>
          </cell>
          <cell r="Q62" t="str">
            <v>×加算率</v>
          </cell>
          <cell r="R62">
            <v>0</v>
          </cell>
          <cell r="S62">
            <v>0</v>
          </cell>
          <cell r="T62">
            <v>0</v>
          </cell>
          <cell r="U62">
            <v>0</v>
          </cell>
          <cell r="V62">
            <v>0</v>
          </cell>
          <cell r="W62">
            <v>0</v>
          </cell>
          <cell r="X62">
            <v>0</v>
          </cell>
          <cell r="Y62">
            <v>0</v>
          </cell>
          <cell r="Z62">
            <v>0</v>
          </cell>
          <cell r="AA62">
            <v>682100</v>
          </cell>
          <cell r="AB62">
            <v>0</v>
          </cell>
          <cell r="AC62">
            <v>6820</v>
          </cell>
          <cell r="AD62">
            <v>0</v>
          </cell>
          <cell r="AE62">
            <v>0</v>
          </cell>
          <cell r="AF62">
            <v>0</v>
          </cell>
          <cell r="AG62">
            <v>0</v>
          </cell>
          <cell r="AH62">
            <v>0</v>
          </cell>
          <cell r="AI62">
            <v>0</v>
          </cell>
          <cell r="AJ62">
            <v>0</v>
          </cell>
          <cell r="AK62">
            <v>0</v>
          </cell>
          <cell r="AL62">
            <v>0</v>
          </cell>
          <cell r="AM62" t="str">
            <v>Ｄ地域</v>
          </cell>
          <cell r="AN62">
            <v>1700</v>
          </cell>
          <cell r="AO62">
            <v>1900</v>
          </cell>
          <cell r="AP62">
            <v>0</v>
          </cell>
          <cell r="AQ62" t="str">
            <v>ｄ地域</v>
          </cell>
          <cell r="AR62">
            <v>1700</v>
          </cell>
          <cell r="AS62">
            <v>1900</v>
          </cell>
          <cell r="AT62">
            <v>0</v>
          </cell>
          <cell r="AU62">
            <v>0</v>
          </cell>
          <cell r="AV62">
            <v>0</v>
          </cell>
          <cell r="AW62">
            <v>0</v>
          </cell>
          <cell r="AX62">
            <v>0</v>
          </cell>
          <cell r="AY62">
            <v>0</v>
          </cell>
        </row>
        <row r="63">
          <cell r="A63" t="str">
            <v>160４歳以上児</v>
          </cell>
          <cell r="B63">
            <v>0</v>
          </cell>
          <cell r="C63" t="str">
            <v>　151人
　　から
　160人
　　まで</v>
          </cell>
          <cell r="D63" t="str">
            <v>2号</v>
          </cell>
          <cell r="E63" t="str">
            <v>４歳以上児</v>
          </cell>
          <cell r="F63">
            <v>0</v>
          </cell>
          <cell r="G63">
            <v>31260</v>
          </cell>
          <cell r="H63">
            <v>38400</v>
          </cell>
          <cell r="I63">
            <v>28230</v>
          </cell>
          <cell r="J63">
            <v>35370</v>
          </cell>
          <cell r="K63" t="str">
            <v>＋</v>
          </cell>
          <cell r="L63">
            <v>240</v>
          </cell>
          <cell r="M63">
            <v>310</v>
          </cell>
          <cell r="N63" t="str">
            <v>×加算率</v>
          </cell>
          <cell r="O63">
            <v>210</v>
          </cell>
          <cell r="P63">
            <v>280</v>
          </cell>
          <cell r="Q63" t="str">
            <v>×加算率</v>
          </cell>
          <cell r="R63" t="str">
            <v>＋</v>
          </cell>
          <cell r="S63">
            <v>3130</v>
          </cell>
          <cell r="T63" t="str">
            <v>＋</v>
          </cell>
          <cell r="U63">
            <v>30</v>
          </cell>
          <cell r="V63" t="str">
            <v>＋</v>
          </cell>
          <cell r="W63">
            <v>7140</v>
          </cell>
          <cell r="X63">
            <v>70</v>
          </cell>
          <cell r="Y63">
            <v>0</v>
          </cell>
          <cell r="Z63">
            <v>0</v>
          </cell>
          <cell r="AA63">
            <v>0</v>
          </cell>
          <cell r="AB63">
            <v>0</v>
          </cell>
          <cell r="AC63">
            <v>0</v>
          </cell>
          <cell r="AD63">
            <v>0</v>
          </cell>
          <cell r="AE63">
            <v>0</v>
          </cell>
          <cell r="AF63">
            <v>0</v>
          </cell>
          <cell r="AG63">
            <v>0</v>
          </cell>
          <cell r="AH63">
            <v>0</v>
          </cell>
          <cell r="AI63">
            <v>0</v>
          </cell>
          <cell r="AJ63">
            <v>0</v>
          </cell>
          <cell r="AK63">
            <v>0</v>
          </cell>
          <cell r="AL63" t="str">
            <v>＋</v>
          </cell>
          <cell r="AM63" t="str">
            <v>Ａ地域</v>
          </cell>
          <cell r="AN63">
            <v>1800</v>
          </cell>
          <cell r="AO63">
            <v>2000</v>
          </cell>
          <cell r="AP63" t="str">
            <v>＋</v>
          </cell>
          <cell r="AQ63" t="str">
            <v>ａ地域</v>
          </cell>
          <cell r="AR63">
            <v>1800</v>
          </cell>
          <cell r="AS63">
            <v>2000</v>
          </cell>
          <cell r="AT63">
            <v>0</v>
          </cell>
          <cell r="AU63">
            <v>0</v>
          </cell>
          <cell r="AV63" t="str">
            <v>－</v>
          </cell>
          <cell r="AW63" t="str">
            <v>(⑥＋⑦
　＋⑨＋⑪)</v>
          </cell>
          <cell r="AX63">
            <v>0</v>
          </cell>
          <cell r="AY63" t="str">
            <v>(⑥～⑮)</v>
          </cell>
        </row>
        <row r="64">
          <cell r="A64" t="str">
            <v>160３歳児</v>
          </cell>
          <cell r="B64">
            <v>0</v>
          </cell>
          <cell r="C64">
            <v>0</v>
          </cell>
          <cell r="D64">
            <v>0</v>
          </cell>
          <cell r="E64" t="str">
            <v>３歳児</v>
          </cell>
          <cell r="F64">
            <v>0</v>
          </cell>
          <cell r="G64">
            <v>38400</v>
          </cell>
          <cell r="H64">
            <v>91560</v>
          </cell>
          <cell r="I64">
            <v>35370</v>
          </cell>
          <cell r="J64">
            <v>88530</v>
          </cell>
          <cell r="K64" t="str">
            <v>＋</v>
          </cell>
          <cell r="L64">
            <v>310</v>
          </cell>
          <cell r="M64">
            <v>810</v>
          </cell>
          <cell r="N64" t="str">
            <v>×加算率</v>
          </cell>
          <cell r="O64">
            <v>280</v>
          </cell>
          <cell r="P64">
            <v>780</v>
          </cell>
          <cell r="Q64" t="str">
            <v>×加算率</v>
          </cell>
          <cell r="R64">
            <v>0</v>
          </cell>
          <cell r="S64">
            <v>0</v>
          </cell>
          <cell r="T64">
            <v>0</v>
          </cell>
          <cell r="U64">
            <v>0</v>
          </cell>
          <cell r="V64" t="str">
            <v>＋</v>
          </cell>
          <cell r="W64">
            <v>7140</v>
          </cell>
          <cell r="X64">
            <v>70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t="str">
            <v>Ｂ地域</v>
          </cell>
          <cell r="AN64">
            <v>1800</v>
          </cell>
          <cell r="AO64">
            <v>1900</v>
          </cell>
          <cell r="AP64">
            <v>0</v>
          </cell>
          <cell r="AQ64" t="str">
            <v>ｂ地域</v>
          </cell>
          <cell r="AR64">
            <v>1800</v>
          </cell>
          <cell r="AS64">
            <v>1900</v>
          </cell>
          <cell r="AT64">
            <v>0</v>
          </cell>
          <cell r="AU64">
            <v>0</v>
          </cell>
          <cell r="AV64">
            <v>0</v>
          </cell>
          <cell r="AW64">
            <v>0</v>
          </cell>
          <cell r="AX64">
            <v>0</v>
          </cell>
          <cell r="AY64">
            <v>0</v>
          </cell>
        </row>
        <row r="65">
          <cell r="A65" t="str">
            <v>160１，２歳児</v>
          </cell>
          <cell r="B65">
            <v>0</v>
          </cell>
          <cell r="C65">
            <v>0</v>
          </cell>
          <cell r="D65" t="str">
            <v>3号</v>
          </cell>
          <cell r="E65" t="str">
            <v>１、２歳児</v>
          </cell>
          <cell r="F65">
            <v>0</v>
          </cell>
          <cell r="G65">
            <v>91560</v>
          </cell>
          <cell r="H65">
            <v>162990</v>
          </cell>
          <cell r="I65">
            <v>88530</v>
          </cell>
          <cell r="J65">
            <v>159960</v>
          </cell>
          <cell r="K65" t="str">
            <v>＋</v>
          </cell>
          <cell r="L65">
            <v>810</v>
          </cell>
          <cell r="M65">
            <v>1520</v>
          </cell>
          <cell r="N65" t="str">
            <v>×加算率</v>
          </cell>
          <cell r="O65">
            <v>780</v>
          </cell>
          <cell r="P65">
            <v>1490</v>
          </cell>
          <cell r="Q65" t="str">
            <v>×加算率</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t="str">
            <v>Ｃ地域</v>
          </cell>
          <cell r="AN65">
            <v>1600</v>
          </cell>
          <cell r="AO65">
            <v>1800</v>
          </cell>
          <cell r="AP65">
            <v>0</v>
          </cell>
          <cell r="AQ65" t="str">
            <v>ｃ地域</v>
          </cell>
          <cell r="AR65">
            <v>1600</v>
          </cell>
          <cell r="AS65">
            <v>1800</v>
          </cell>
          <cell r="AT65">
            <v>0</v>
          </cell>
          <cell r="AU65">
            <v>0</v>
          </cell>
          <cell r="AV65">
            <v>0</v>
          </cell>
          <cell r="AW65">
            <v>0.08</v>
          </cell>
          <cell r="AX65">
            <v>0</v>
          </cell>
          <cell r="AY65">
            <v>0.98</v>
          </cell>
        </row>
        <row r="66">
          <cell r="A66" t="str">
            <v>160乳児</v>
          </cell>
          <cell r="B66">
            <v>0</v>
          </cell>
          <cell r="C66">
            <v>0</v>
          </cell>
          <cell r="D66">
            <v>0</v>
          </cell>
          <cell r="E66" t="str">
            <v>乳児</v>
          </cell>
          <cell r="F66">
            <v>0</v>
          </cell>
          <cell r="G66">
            <v>162990</v>
          </cell>
          <cell r="H66">
            <v>0</v>
          </cell>
          <cell r="I66">
            <v>159960</v>
          </cell>
          <cell r="J66">
            <v>0</v>
          </cell>
          <cell r="K66" t="str">
            <v>＋</v>
          </cell>
          <cell r="L66">
            <v>1520</v>
          </cell>
          <cell r="M66">
            <v>0</v>
          </cell>
          <cell r="N66" t="str">
            <v>×加算率</v>
          </cell>
          <cell r="O66">
            <v>1490</v>
          </cell>
          <cell r="P66">
            <v>0</v>
          </cell>
          <cell r="Q66" t="str">
            <v>×加算率</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t="str">
            <v>Ｄ地域</v>
          </cell>
          <cell r="AN66">
            <v>1600</v>
          </cell>
          <cell r="AO66">
            <v>1700</v>
          </cell>
          <cell r="AP66">
            <v>0</v>
          </cell>
          <cell r="AQ66" t="str">
            <v>ｄ地域</v>
          </cell>
          <cell r="AR66">
            <v>1600</v>
          </cell>
          <cell r="AS66">
            <v>1700</v>
          </cell>
          <cell r="AT66">
            <v>0</v>
          </cell>
          <cell r="AU66">
            <v>0</v>
          </cell>
          <cell r="AV66">
            <v>0</v>
          </cell>
          <cell r="AW66">
            <v>0</v>
          </cell>
          <cell r="AX66">
            <v>0</v>
          </cell>
          <cell r="AY66">
            <v>0</v>
          </cell>
        </row>
        <row r="67">
          <cell r="A67" t="str">
            <v>170４歳以上児</v>
          </cell>
          <cell r="B67">
            <v>0</v>
          </cell>
          <cell r="C67" t="str">
            <v>　161人
　　から
　170人
　　まで</v>
          </cell>
          <cell r="D67" t="str">
            <v>2号</v>
          </cell>
          <cell r="E67" t="str">
            <v>４歳以上児</v>
          </cell>
          <cell r="F67">
            <v>0</v>
          </cell>
          <cell r="G67">
            <v>30670</v>
          </cell>
          <cell r="H67">
            <v>37810</v>
          </cell>
          <cell r="I67">
            <v>27830</v>
          </cell>
          <cell r="J67">
            <v>34970</v>
          </cell>
          <cell r="K67" t="str">
            <v>＋</v>
          </cell>
          <cell r="L67">
            <v>240</v>
          </cell>
          <cell r="M67">
            <v>310</v>
          </cell>
          <cell r="N67" t="str">
            <v>×加算率</v>
          </cell>
          <cell r="O67">
            <v>210</v>
          </cell>
          <cell r="P67">
            <v>280</v>
          </cell>
          <cell r="Q67" t="str">
            <v>×加算率</v>
          </cell>
          <cell r="R67" t="str">
            <v>＋</v>
          </cell>
          <cell r="S67">
            <v>2940</v>
          </cell>
          <cell r="T67" t="str">
            <v>＋</v>
          </cell>
          <cell r="U67">
            <v>20</v>
          </cell>
          <cell r="V67" t="str">
            <v>＋</v>
          </cell>
          <cell r="W67">
            <v>7140</v>
          </cell>
          <cell r="X67">
            <v>70</v>
          </cell>
          <cell r="Y67">
            <v>0</v>
          </cell>
          <cell r="Z67">
            <v>0</v>
          </cell>
          <cell r="AA67">
            <v>0</v>
          </cell>
          <cell r="AB67">
            <v>0</v>
          </cell>
          <cell r="AC67">
            <v>0</v>
          </cell>
          <cell r="AD67">
            <v>0</v>
          </cell>
          <cell r="AE67">
            <v>0</v>
          </cell>
          <cell r="AF67">
            <v>0</v>
          </cell>
          <cell r="AG67">
            <v>0</v>
          </cell>
          <cell r="AH67">
            <v>0</v>
          </cell>
          <cell r="AI67">
            <v>0</v>
          </cell>
          <cell r="AJ67">
            <v>0</v>
          </cell>
          <cell r="AK67">
            <v>0</v>
          </cell>
          <cell r="AL67" t="str">
            <v>＋</v>
          </cell>
          <cell r="AM67" t="str">
            <v>Ａ地域</v>
          </cell>
          <cell r="AN67">
            <v>2000</v>
          </cell>
          <cell r="AO67">
            <v>2200</v>
          </cell>
          <cell r="AP67" t="str">
            <v>＋</v>
          </cell>
          <cell r="AQ67" t="str">
            <v>ａ地域</v>
          </cell>
          <cell r="AR67">
            <v>2000</v>
          </cell>
          <cell r="AS67">
            <v>2200</v>
          </cell>
          <cell r="AT67">
            <v>0</v>
          </cell>
          <cell r="AU67">
            <v>0</v>
          </cell>
          <cell r="AV67" t="str">
            <v>－</v>
          </cell>
          <cell r="AW67" t="str">
            <v>(⑥＋⑦
　＋⑨＋⑪)</v>
          </cell>
          <cell r="AX67">
            <v>0</v>
          </cell>
          <cell r="AY67" t="str">
            <v>(⑥～⑮)</v>
          </cell>
        </row>
        <row r="68">
          <cell r="A68" t="str">
            <v>170３歳児</v>
          </cell>
          <cell r="B68">
            <v>0</v>
          </cell>
          <cell r="C68">
            <v>0</v>
          </cell>
          <cell r="D68">
            <v>0</v>
          </cell>
          <cell r="E68" t="str">
            <v>３歳児</v>
          </cell>
          <cell r="F68">
            <v>0</v>
          </cell>
          <cell r="G68">
            <v>37810</v>
          </cell>
          <cell r="H68">
            <v>90970</v>
          </cell>
          <cell r="I68">
            <v>34970</v>
          </cell>
          <cell r="J68">
            <v>88130</v>
          </cell>
          <cell r="K68" t="str">
            <v>＋</v>
          </cell>
          <cell r="L68">
            <v>310</v>
          </cell>
          <cell r="M68">
            <v>810</v>
          </cell>
          <cell r="N68" t="str">
            <v>×加算率</v>
          </cell>
          <cell r="O68">
            <v>280</v>
          </cell>
          <cell r="P68">
            <v>780</v>
          </cell>
          <cell r="Q68" t="str">
            <v>×加算率</v>
          </cell>
          <cell r="R68">
            <v>0</v>
          </cell>
          <cell r="S68">
            <v>0</v>
          </cell>
          <cell r="T68">
            <v>0</v>
          </cell>
          <cell r="U68">
            <v>0</v>
          </cell>
          <cell r="V68" t="str">
            <v>＋</v>
          </cell>
          <cell r="W68">
            <v>7140</v>
          </cell>
          <cell r="X68">
            <v>70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t="str">
            <v>Ｂ地域</v>
          </cell>
          <cell r="AN68">
            <v>1900</v>
          </cell>
          <cell r="AO68">
            <v>2100</v>
          </cell>
          <cell r="AP68">
            <v>0</v>
          </cell>
          <cell r="AQ68" t="str">
            <v>ｂ地域</v>
          </cell>
          <cell r="AR68">
            <v>1900</v>
          </cell>
          <cell r="AS68">
            <v>2100</v>
          </cell>
          <cell r="AT68">
            <v>0</v>
          </cell>
          <cell r="AU68">
            <v>0</v>
          </cell>
          <cell r="AV68">
            <v>0</v>
          </cell>
          <cell r="AW68">
            <v>0</v>
          </cell>
          <cell r="AX68">
            <v>0</v>
          </cell>
          <cell r="AY68">
            <v>0</v>
          </cell>
        </row>
        <row r="69">
          <cell r="A69" t="str">
            <v>170１，２歳児</v>
          </cell>
          <cell r="B69">
            <v>0</v>
          </cell>
          <cell r="C69">
            <v>0</v>
          </cell>
          <cell r="D69" t="str">
            <v>3号</v>
          </cell>
          <cell r="E69" t="str">
            <v>１、２歳児</v>
          </cell>
          <cell r="F69">
            <v>0</v>
          </cell>
          <cell r="G69">
            <v>90970</v>
          </cell>
          <cell r="H69">
            <v>162400</v>
          </cell>
          <cell r="I69">
            <v>88130</v>
          </cell>
          <cell r="J69">
            <v>159560</v>
          </cell>
          <cell r="K69" t="str">
            <v>＋</v>
          </cell>
          <cell r="L69">
            <v>810</v>
          </cell>
          <cell r="M69">
            <v>1520</v>
          </cell>
          <cell r="N69" t="str">
            <v>×加算率</v>
          </cell>
          <cell r="O69">
            <v>780</v>
          </cell>
          <cell r="P69">
            <v>1490</v>
          </cell>
          <cell r="Q69" t="str">
            <v>×加算率</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t="str">
            <v>Ｃ地域</v>
          </cell>
          <cell r="AN69">
            <v>1800</v>
          </cell>
          <cell r="AO69">
            <v>1900</v>
          </cell>
          <cell r="AP69">
            <v>0</v>
          </cell>
          <cell r="AQ69" t="str">
            <v>ｃ地域</v>
          </cell>
          <cell r="AR69">
            <v>1800</v>
          </cell>
          <cell r="AS69">
            <v>1900</v>
          </cell>
          <cell r="AT69">
            <v>0</v>
          </cell>
          <cell r="AU69">
            <v>0</v>
          </cell>
          <cell r="AV69">
            <v>0</v>
          </cell>
          <cell r="AW69">
            <v>0.08</v>
          </cell>
          <cell r="AX69">
            <v>0</v>
          </cell>
          <cell r="AY69">
            <v>0.99</v>
          </cell>
        </row>
        <row r="70">
          <cell r="A70" t="str">
            <v>170乳児</v>
          </cell>
          <cell r="B70">
            <v>0</v>
          </cell>
          <cell r="C70">
            <v>0</v>
          </cell>
          <cell r="D70">
            <v>0</v>
          </cell>
          <cell r="E70" t="str">
            <v>乳児</v>
          </cell>
          <cell r="F70">
            <v>0</v>
          </cell>
          <cell r="G70">
            <v>162400</v>
          </cell>
          <cell r="H70">
            <v>0</v>
          </cell>
          <cell r="I70">
            <v>159560</v>
          </cell>
          <cell r="J70">
            <v>0</v>
          </cell>
          <cell r="K70" t="str">
            <v>＋</v>
          </cell>
          <cell r="L70">
            <v>1520</v>
          </cell>
          <cell r="M70">
            <v>0</v>
          </cell>
          <cell r="N70" t="str">
            <v>×加算率</v>
          </cell>
          <cell r="O70">
            <v>1490</v>
          </cell>
          <cell r="P70">
            <v>0</v>
          </cell>
          <cell r="Q70" t="str">
            <v>×加算率</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t="str">
            <v>Ｄ地域</v>
          </cell>
          <cell r="AN70">
            <v>1700</v>
          </cell>
          <cell r="AO70">
            <v>1800</v>
          </cell>
          <cell r="AP70">
            <v>0</v>
          </cell>
          <cell r="AQ70" t="str">
            <v>ｄ地域</v>
          </cell>
          <cell r="AR70">
            <v>1700</v>
          </cell>
          <cell r="AS70">
            <v>1800</v>
          </cell>
          <cell r="AT70">
            <v>0</v>
          </cell>
          <cell r="AU70">
            <v>0</v>
          </cell>
          <cell r="AV70">
            <v>0</v>
          </cell>
          <cell r="AW70">
            <v>0</v>
          </cell>
          <cell r="AX70">
            <v>0</v>
          </cell>
          <cell r="AY70">
            <v>0</v>
          </cell>
        </row>
        <row r="71">
          <cell r="A71" t="str">
            <v>180４歳以上児</v>
          </cell>
          <cell r="B71">
            <v>0</v>
          </cell>
          <cell r="C71" t="str">
            <v>　171人
　　以上</v>
          </cell>
          <cell r="D71" t="str">
            <v>2号</v>
          </cell>
          <cell r="E71" t="str">
            <v>４歳以上児</v>
          </cell>
          <cell r="F71">
            <v>0</v>
          </cell>
          <cell r="G71">
            <v>30140</v>
          </cell>
          <cell r="H71">
            <v>37280</v>
          </cell>
          <cell r="I71">
            <v>27450</v>
          </cell>
          <cell r="J71">
            <v>34590</v>
          </cell>
          <cell r="K71" t="str">
            <v>＋</v>
          </cell>
          <cell r="L71">
            <v>230</v>
          </cell>
          <cell r="M71">
            <v>300</v>
          </cell>
          <cell r="N71" t="str">
            <v>×加算率</v>
          </cell>
          <cell r="O71">
            <v>200</v>
          </cell>
          <cell r="P71">
            <v>270</v>
          </cell>
          <cell r="Q71" t="str">
            <v>×加算率</v>
          </cell>
          <cell r="R71" t="str">
            <v>＋</v>
          </cell>
          <cell r="S71">
            <v>2780</v>
          </cell>
          <cell r="T71" t="str">
            <v>＋</v>
          </cell>
          <cell r="U71">
            <v>20</v>
          </cell>
          <cell r="V71" t="str">
            <v>＋</v>
          </cell>
          <cell r="W71">
            <v>7140</v>
          </cell>
          <cell r="X71">
            <v>70</v>
          </cell>
          <cell r="Y71">
            <v>0</v>
          </cell>
          <cell r="Z71">
            <v>0</v>
          </cell>
          <cell r="AA71">
            <v>0</v>
          </cell>
          <cell r="AB71">
            <v>0</v>
          </cell>
          <cell r="AC71">
            <v>0</v>
          </cell>
          <cell r="AD71">
            <v>0</v>
          </cell>
          <cell r="AE71">
            <v>0</v>
          </cell>
          <cell r="AF71">
            <v>0</v>
          </cell>
          <cell r="AG71">
            <v>0</v>
          </cell>
          <cell r="AH71">
            <v>0</v>
          </cell>
          <cell r="AI71">
            <v>0</v>
          </cell>
          <cell r="AJ71">
            <v>0</v>
          </cell>
          <cell r="AK71">
            <v>0</v>
          </cell>
          <cell r="AL71" t="str">
            <v>＋</v>
          </cell>
          <cell r="AM71" t="str">
            <v>Ａ地域</v>
          </cell>
          <cell r="AN71">
            <v>1800</v>
          </cell>
          <cell r="AO71">
            <v>2000</v>
          </cell>
          <cell r="AP71" t="str">
            <v>＋</v>
          </cell>
          <cell r="AQ71" t="str">
            <v>ａ地域</v>
          </cell>
          <cell r="AR71">
            <v>1800</v>
          </cell>
          <cell r="AS71">
            <v>2000</v>
          </cell>
          <cell r="AT71">
            <v>0</v>
          </cell>
          <cell r="AU71">
            <v>0</v>
          </cell>
          <cell r="AV71" t="str">
            <v>－</v>
          </cell>
          <cell r="AW71" t="str">
            <v>(⑥＋⑦
　＋⑨＋⑪)</v>
          </cell>
          <cell r="AX71">
            <v>0</v>
          </cell>
          <cell r="AY71" t="str">
            <v>(⑥～⑮)</v>
          </cell>
        </row>
        <row r="72">
          <cell r="A72" t="str">
            <v>180３歳児</v>
          </cell>
          <cell r="B72">
            <v>0</v>
          </cell>
          <cell r="C72">
            <v>0</v>
          </cell>
          <cell r="D72">
            <v>0</v>
          </cell>
          <cell r="E72" t="str">
            <v>３歳児</v>
          </cell>
          <cell r="F72">
            <v>0</v>
          </cell>
          <cell r="G72">
            <v>37280</v>
          </cell>
          <cell r="H72">
            <v>90440</v>
          </cell>
          <cell r="I72">
            <v>34590</v>
          </cell>
          <cell r="J72">
            <v>87750</v>
          </cell>
          <cell r="K72" t="str">
            <v>＋</v>
          </cell>
          <cell r="L72">
            <v>300</v>
          </cell>
          <cell r="M72">
            <v>800</v>
          </cell>
          <cell r="N72" t="str">
            <v>×加算率</v>
          </cell>
          <cell r="O72">
            <v>270</v>
          </cell>
          <cell r="P72">
            <v>770</v>
          </cell>
          <cell r="Q72" t="str">
            <v>×加算率</v>
          </cell>
          <cell r="R72">
            <v>0</v>
          </cell>
          <cell r="S72">
            <v>0</v>
          </cell>
          <cell r="T72">
            <v>0</v>
          </cell>
          <cell r="U72">
            <v>0</v>
          </cell>
          <cell r="V72" t="str">
            <v>＋</v>
          </cell>
          <cell r="W72">
            <v>7140</v>
          </cell>
          <cell r="X72">
            <v>70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t="str">
            <v>Ｂ地域</v>
          </cell>
          <cell r="AN72">
            <v>1800</v>
          </cell>
          <cell r="AO72">
            <v>1900</v>
          </cell>
          <cell r="AP72">
            <v>0</v>
          </cell>
          <cell r="AQ72" t="str">
            <v>ｂ地域</v>
          </cell>
          <cell r="AR72">
            <v>1800</v>
          </cell>
          <cell r="AS72">
            <v>1900</v>
          </cell>
          <cell r="AT72">
            <v>0</v>
          </cell>
          <cell r="AU72">
            <v>0</v>
          </cell>
          <cell r="AV72">
            <v>0</v>
          </cell>
          <cell r="AW72">
            <v>0</v>
          </cell>
          <cell r="AX72">
            <v>0</v>
          </cell>
          <cell r="AY72">
            <v>0</v>
          </cell>
        </row>
        <row r="73">
          <cell r="A73" t="str">
            <v>180１，２歳児</v>
          </cell>
          <cell r="B73">
            <v>0</v>
          </cell>
          <cell r="C73">
            <v>0</v>
          </cell>
          <cell r="D73" t="str">
            <v>3号</v>
          </cell>
          <cell r="E73" t="str">
            <v>１、２歳児</v>
          </cell>
          <cell r="F73">
            <v>0</v>
          </cell>
          <cell r="G73">
            <v>90440</v>
          </cell>
          <cell r="H73">
            <v>161870</v>
          </cell>
          <cell r="I73">
            <v>87750</v>
          </cell>
          <cell r="J73">
            <v>159180</v>
          </cell>
          <cell r="K73" t="str">
            <v>＋</v>
          </cell>
          <cell r="L73">
            <v>800</v>
          </cell>
          <cell r="M73">
            <v>1510</v>
          </cell>
          <cell r="N73" t="str">
            <v>×加算率</v>
          </cell>
          <cell r="O73">
            <v>770</v>
          </cell>
          <cell r="P73">
            <v>1480</v>
          </cell>
          <cell r="Q73" t="str">
            <v>×加算率</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t="str">
            <v>Ｃ地域</v>
          </cell>
          <cell r="AN73">
            <v>1700</v>
          </cell>
          <cell r="AO73">
            <v>1800</v>
          </cell>
          <cell r="AP73">
            <v>0</v>
          </cell>
          <cell r="AQ73" t="str">
            <v>ｃ地域</v>
          </cell>
          <cell r="AR73">
            <v>1700</v>
          </cell>
          <cell r="AS73">
            <v>1800</v>
          </cell>
          <cell r="AT73">
            <v>0</v>
          </cell>
          <cell r="AU73">
            <v>0</v>
          </cell>
          <cell r="AV73">
            <v>0</v>
          </cell>
          <cell r="AW73">
            <v>0.08</v>
          </cell>
          <cell r="AX73">
            <v>0</v>
          </cell>
          <cell r="AY73">
            <v>0.99</v>
          </cell>
        </row>
        <row r="74">
          <cell r="A74" t="str">
            <v>180乳児</v>
          </cell>
          <cell r="B74">
            <v>0</v>
          </cell>
          <cell r="C74">
            <v>0</v>
          </cell>
          <cell r="D74">
            <v>0</v>
          </cell>
          <cell r="E74" t="str">
            <v>乳児</v>
          </cell>
          <cell r="F74">
            <v>0</v>
          </cell>
          <cell r="G74">
            <v>161870</v>
          </cell>
          <cell r="H74">
            <v>0</v>
          </cell>
          <cell r="I74">
            <v>159180</v>
          </cell>
          <cell r="J74">
            <v>0</v>
          </cell>
          <cell r="K74" t="str">
            <v>＋</v>
          </cell>
          <cell r="L74">
            <v>1510</v>
          </cell>
          <cell r="M74">
            <v>0</v>
          </cell>
          <cell r="N74" t="str">
            <v>×加算率</v>
          </cell>
          <cell r="O74">
            <v>1480</v>
          </cell>
          <cell r="P74">
            <v>0</v>
          </cell>
          <cell r="Q74" t="str">
            <v>×加算率</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t="str">
            <v>Ｄ地域</v>
          </cell>
          <cell r="AN74">
            <v>1600</v>
          </cell>
          <cell r="AO74">
            <v>1700</v>
          </cell>
          <cell r="AP74">
            <v>0</v>
          </cell>
          <cell r="AQ74" t="str">
            <v>ｄ地域</v>
          </cell>
          <cell r="AR74">
            <v>1600</v>
          </cell>
          <cell r="AS74">
            <v>1700</v>
          </cell>
          <cell r="AT74">
            <v>0</v>
          </cell>
          <cell r="AU74">
            <v>0</v>
          </cell>
          <cell r="AV74">
            <v>0</v>
          </cell>
          <cell r="AW74">
            <v>0</v>
          </cell>
          <cell r="AX74">
            <v>0</v>
          </cell>
          <cell r="AY74">
            <v>0</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12.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3.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1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04"/>
  <sheetViews>
    <sheetView view="pageBreakPreview" zoomScale="85" zoomScaleNormal="100" zoomScaleSheetLayoutView="85" workbookViewId="0">
      <selection activeCell="L6" sqref="L6"/>
    </sheetView>
  </sheetViews>
  <sheetFormatPr defaultRowHeight="13.5"/>
  <cols>
    <col min="1" max="30" width="3.625" style="15" customWidth="1"/>
    <col min="31" max="32" width="2.875" style="15" customWidth="1"/>
    <col min="33" max="40" width="5.625" style="15" customWidth="1"/>
    <col min="41" max="41" width="9" style="15"/>
    <col min="42" max="46" width="9" style="15" customWidth="1"/>
    <col min="47" max="47" width="11.125" style="15" customWidth="1"/>
    <col min="48" max="48" width="9" style="15" customWidth="1"/>
    <col min="49" max="256" width="9" style="15"/>
    <col min="257" max="257" width="5.125" style="15" customWidth="1"/>
    <col min="258" max="258" width="9.625" style="15" customWidth="1"/>
    <col min="259" max="259" width="5.125" style="15" customWidth="1"/>
    <col min="260" max="260" width="5.375" style="15" customWidth="1"/>
    <col min="261" max="284" width="5.125" style="15" customWidth="1"/>
    <col min="285" max="286" width="9" style="15"/>
    <col min="287" max="287" width="3.625" style="15" customWidth="1"/>
    <col min="288" max="296" width="5.625" style="15" customWidth="1"/>
    <col min="297" max="512" width="9" style="15"/>
    <col min="513" max="513" width="5.125" style="15" customWidth="1"/>
    <col min="514" max="514" width="9.625" style="15" customWidth="1"/>
    <col min="515" max="515" width="5.125" style="15" customWidth="1"/>
    <col min="516" max="516" width="5.375" style="15" customWidth="1"/>
    <col min="517" max="540" width="5.125" style="15" customWidth="1"/>
    <col min="541" max="542" width="9" style="15"/>
    <col min="543" max="543" width="3.625" style="15" customWidth="1"/>
    <col min="544" max="552" width="5.625" style="15" customWidth="1"/>
    <col min="553" max="768" width="9" style="15"/>
    <col min="769" max="769" width="5.125" style="15" customWidth="1"/>
    <col min="770" max="770" width="9.625" style="15" customWidth="1"/>
    <col min="771" max="771" width="5.125" style="15" customWidth="1"/>
    <col min="772" max="772" width="5.375" style="15" customWidth="1"/>
    <col min="773" max="796" width="5.125" style="15" customWidth="1"/>
    <col min="797" max="798" width="9" style="15"/>
    <col min="799" max="799" width="3.625" style="15" customWidth="1"/>
    <col min="800" max="808" width="5.625" style="15" customWidth="1"/>
    <col min="809" max="1024" width="9" style="15"/>
    <col min="1025" max="1025" width="5.125" style="15" customWidth="1"/>
    <col min="1026" max="1026" width="9.625" style="15" customWidth="1"/>
    <col min="1027" max="1027" width="5.125" style="15" customWidth="1"/>
    <col min="1028" max="1028" width="5.375" style="15" customWidth="1"/>
    <col min="1029" max="1052" width="5.125" style="15" customWidth="1"/>
    <col min="1053" max="1054" width="9" style="15"/>
    <col min="1055" max="1055" width="3.625" style="15" customWidth="1"/>
    <col min="1056" max="1064" width="5.625" style="15" customWidth="1"/>
    <col min="1065" max="1280" width="9" style="15"/>
    <col min="1281" max="1281" width="5.125" style="15" customWidth="1"/>
    <col min="1282" max="1282" width="9.625" style="15" customWidth="1"/>
    <col min="1283" max="1283" width="5.125" style="15" customWidth="1"/>
    <col min="1284" max="1284" width="5.375" style="15" customWidth="1"/>
    <col min="1285" max="1308" width="5.125" style="15" customWidth="1"/>
    <col min="1309" max="1310" width="9" style="15"/>
    <col min="1311" max="1311" width="3.625" style="15" customWidth="1"/>
    <col min="1312" max="1320" width="5.625" style="15" customWidth="1"/>
    <col min="1321" max="1536" width="9" style="15"/>
    <col min="1537" max="1537" width="5.125" style="15" customWidth="1"/>
    <col min="1538" max="1538" width="9.625" style="15" customWidth="1"/>
    <col min="1539" max="1539" width="5.125" style="15" customWidth="1"/>
    <col min="1540" max="1540" width="5.375" style="15" customWidth="1"/>
    <col min="1541" max="1564" width="5.125" style="15" customWidth="1"/>
    <col min="1565" max="1566" width="9" style="15"/>
    <col min="1567" max="1567" width="3.625" style="15" customWidth="1"/>
    <col min="1568" max="1576" width="5.625" style="15" customWidth="1"/>
    <col min="1577" max="1792" width="9" style="15"/>
    <col min="1793" max="1793" width="5.125" style="15" customWidth="1"/>
    <col min="1794" max="1794" width="9.625" style="15" customWidth="1"/>
    <col min="1795" max="1795" width="5.125" style="15" customWidth="1"/>
    <col min="1796" max="1796" width="5.375" style="15" customWidth="1"/>
    <col min="1797" max="1820" width="5.125" style="15" customWidth="1"/>
    <col min="1821" max="1822" width="9" style="15"/>
    <col min="1823" max="1823" width="3.625" style="15" customWidth="1"/>
    <col min="1824" max="1832" width="5.625" style="15" customWidth="1"/>
    <col min="1833" max="2048" width="9" style="15"/>
    <col min="2049" max="2049" width="5.125" style="15" customWidth="1"/>
    <col min="2050" max="2050" width="9.625" style="15" customWidth="1"/>
    <col min="2051" max="2051" width="5.125" style="15" customWidth="1"/>
    <col min="2052" max="2052" width="5.375" style="15" customWidth="1"/>
    <col min="2053" max="2076" width="5.125" style="15" customWidth="1"/>
    <col min="2077" max="2078" width="9" style="15"/>
    <col min="2079" max="2079" width="3.625" style="15" customWidth="1"/>
    <col min="2080" max="2088" width="5.625" style="15" customWidth="1"/>
    <col min="2089" max="2304" width="9" style="15"/>
    <col min="2305" max="2305" width="5.125" style="15" customWidth="1"/>
    <col min="2306" max="2306" width="9.625" style="15" customWidth="1"/>
    <col min="2307" max="2307" width="5.125" style="15" customWidth="1"/>
    <col min="2308" max="2308" width="5.375" style="15" customWidth="1"/>
    <col min="2309" max="2332" width="5.125" style="15" customWidth="1"/>
    <col min="2333" max="2334" width="9" style="15"/>
    <col min="2335" max="2335" width="3.625" style="15" customWidth="1"/>
    <col min="2336" max="2344" width="5.625" style="15" customWidth="1"/>
    <col min="2345" max="2560" width="9" style="15"/>
    <col min="2561" max="2561" width="5.125" style="15" customWidth="1"/>
    <col min="2562" max="2562" width="9.625" style="15" customWidth="1"/>
    <col min="2563" max="2563" width="5.125" style="15" customWidth="1"/>
    <col min="2564" max="2564" width="5.375" style="15" customWidth="1"/>
    <col min="2565" max="2588" width="5.125" style="15" customWidth="1"/>
    <col min="2589" max="2590" width="9" style="15"/>
    <col min="2591" max="2591" width="3.625" style="15" customWidth="1"/>
    <col min="2592" max="2600" width="5.625" style="15" customWidth="1"/>
    <col min="2601" max="2816" width="9" style="15"/>
    <col min="2817" max="2817" width="5.125" style="15" customWidth="1"/>
    <col min="2818" max="2818" width="9.625" style="15" customWidth="1"/>
    <col min="2819" max="2819" width="5.125" style="15" customWidth="1"/>
    <col min="2820" max="2820" width="5.375" style="15" customWidth="1"/>
    <col min="2821" max="2844" width="5.125" style="15" customWidth="1"/>
    <col min="2845" max="2846" width="9" style="15"/>
    <col min="2847" max="2847" width="3.625" style="15" customWidth="1"/>
    <col min="2848" max="2856" width="5.625" style="15" customWidth="1"/>
    <col min="2857" max="3072" width="9" style="15"/>
    <col min="3073" max="3073" width="5.125" style="15" customWidth="1"/>
    <col min="3074" max="3074" width="9.625" style="15" customWidth="1"/>
    <col min="3075" max="3075" width="5.125" style="15" customWidth="1"/>
    <col min="3076" max="3076" width="5.375" style="15" customWidth="1"/>
    <col min="3077" max="3100" width="5.125" style="15" customWidth="1"/>
    <col min="3101" max="3102" width="9" style="15"/>
    <col min="3103" max="3103" width="3.625" style="15" customWidth="1"/>
    <col min="3104" max="3112" width="5.625" style="15" customWidth="1"/>
    <col min="3113" max="3328" width="9" style="15"/>
    <col min="3329" max="3329" width="5.125" style="15" customWidth="1"/>
    <col min="3330" max="3330" width="9.625" style="15" customWidth="1"/>
    <col min="3331" max="3331" width="5.125" style="15" customWidth="1"/>
    <col min="3332" max="3332" width="5.375" style="15" customWidth="1"/>
    <col min="3333" max="3356" width="5.125" style="15" customWidth="1"/>
    <col min="3357" max="3358" width="9" style="15"/>
    <col min="3359" max="3359" width="3.625" style="15" customWidth="1"/>
    <col min="3360" max="3368" width="5.625" style="15" customWidth="1"/>
    <col min="3369" max="3584" width="9" style="15"/>
    <col min="3585" max="3585" width="5.125" style="15" customWidth="1"/>
    <col min="3586" max="3586" width="9.625" style="15" customWidth="1"/>
    <col min="3587" max="3587" width="5.125" style="15" customWidth="1"/>
    <col min="3588" max="3588" width="5.375" style="15" customWidth="1"/>
    <col min="3589" max="3612" width="5.125" style="15" customWidth="1"/>
    <col min="3613" max="3614" width="9" style="15"/>
    <col min="3615" max="3615" width="3.625" style="15" customWidth="1"/>
    <col min="3616" max="3624" width="5.625" style="15" customWidth="1"/>
    <col min="3625" max="3840" width="9" style="15"/>
    <col min="3841" max="3841" width="5.125" style="15" customWidth="1"/>
    <col min="3842" max="3842" width="9.625" style="15" customWidth="1"/>
    <col min="3843" max="3843" width="5.125" style="15" customWidth="1"/>
    <col min="3844" max="3844" width="5.375" style="15" customWidth="1"/>
    <col min="3845" max="3868" width="5.125" style="15" customWidth="1"/>
    <col min="3869" max="3870" width="9" style="15"/>
    <col min="3871" max="3871" width="3.625" style="15" customWidth="1"/>
    <col min="3872" max="3880" width="5.625" style="15" customWidth="1"/>
    <col min="3881" max="4096" width="9" style="15"/>
    <col min="4097" max="4097" width="5.125" style="15" customWidth="1"/>
    <col min="4098" max="4098" width="9.625" style="15" customWidth="1"/>
    <col min="4099" max="4099" width="5.125" style="15" customWidth="1"/>
    <col min="4100" max="4100" width="5.375" style="15" customWidth="1"/>
    <col min="4101" max="4124" width="5.125" style="15" customWidth="1"/>
    <col min="4125" max="4126" width="9" style="15"/>
    <col min="4127" max="4127" width="3.625" style="15" customWidth="1"/>
    <col min="4128" max="4136" width="5.625" style="15" customWidth="1"/>
    <col min="4137" max="4352" width="9" style="15"/>
    <col min="4353" max="4353" width="5.125" style="15" customWidth="1"/>
    <col min="4354" max="4354" width="9.625" style="15" customWidth="1"/>
    <col min="4355" max="4355" width="5.125" style="15" customWidth="1"/>
    <col min="4356" max="4356" width="5.375" style="15" customWidth="1"/>
    <col min="4357" max="4380" width="5.125" style="15" customWidth="1"/>
    <col min="4381" max="4382" width="9" style="15"/>
    <col min="4383" max="4383" width="3.625" style="15" customWidth="1"/>
    <col min="4384" max="4392" width="5.625" style="15" customWidth="1"/>
    <col min="4393" max="4608" width="9" style="15"/>
    <col min="4609" max="4609" width="5.125" style="15" customWidth="1"/>
    <col min="4610" max="4610" width="9.625" style="15" customWidth="1"/>
    <col min="4611" max="4611" width="5.125" style="15" customWidth="1"/>
    <col min="4612" max="4612" width="5.375" style="15" customWidth="1"/>
    <col min="4613" max="4636" width="5.125" style="15" customWidth="1"/>
    <col min="4637" max="4638" width="9" style="15"/>
    <col min="4639" max="4639" width="3.625" style="15" customWidth="1"/>
    <col min="4640" max="4648" width="5.625" style="15" customWidth="1"/>
    <col min="4649" max="4864" width="9" style="15"/>
    <col min="4865" max="4865" width="5.125" style="15" customWidth="1"/>
    <col min="4866" max="4866" width="9.625" style="15" customWidth="1"/>
    <col min="4867" max="4867" width="5.125" style="15" customWidth="1"/>
    <col min="4868" max="4868" width="5.375" style="15" customWidth="1"/>
    <col min="4869" max="4892" width="5.125" style="15" customWidth="1"/>
    <col min="4893" max="4894" width="9" style="15"/>
    <col min="4895" max="4895" width="3.625" style="15" customWidth="1"/>
    <col min="4896" max="4904" width="5.625" style="15" customWidth="1"/>
    <col min="4905" max="5120" width="9" style="15"/>
    <col min="5121" max="5121" width="5.125" style="15" customWidth="1"/>
    <col min="5122" max="5122" width="9.625" style="15" customWidth="1"/>
    <col min="5123" max="5123" width="5.125" style="15" customWidth="1"/>
    <col min="5124" max="5124" width="5.375" style="15" customWidth="1"/>
    <col min="5125" max="5148" width="5.125" style="15" customWidth="1"/>
    <col min="5149" max="5150" width="9" style="15"/>
    <col min="5151" max="5151" width="3.625" style="15" customWidth="1"/>
    <col min="5152" max="5160" width="5.625" style="15" customWidth="1"/>
    <col min="5161" max="5376" width="9" style="15"/>
    <col min="5377" max="5377" width="5.125" style="15" customWidth="1"/>
    <col min="5378" max="5378" width="9.625" style="15" customWidth="1"/>
    <col min="5379" max="5379" width="5.125" style="15" customWidth="1"/>
    <col min="5380" max="5380" width="5.375" style="15" customWidth="1"/>
    <col min="5381" max="5404" width="5.125" style="15" customWidth="1"/>
    <col min="5405" max="5406" width="9" style="15"/>
    <col min="5407" max="5407" width="3.625" style="15" customWidth="1"/>
    <col min="5408" max="5416" width="5.625" style="15" customWidth="1"/>
    <col min="5417" max="5632" width="9" style="15"/>
    <col min="5633" max="5633" width="5.125" style="15" customWidth="1"/>
    <col min="5634" max="5634" width="9.625" style="15" customWidth="1"/>
    <col min="5635" max="5635" width="5.125" style="15" customWidth="1"/>
    <col min="5636" max="5636" width="5.375" style="15" customWidth="1"/>
    <col min="5637" max="5660" width="5.125" style="15" customWidth="1"/>
    <col min="5661" max="5662" width="9" style="15"/>
    <col min="5663" max="5663" width="3.625" style="15" customWidth="1"/>
    <col min="5664" max="5672" width="5.625" style="15" customWidth="1"/>
    <col min="5673" max="5888" width="9" style="15"/>
    <col min="5889" max="5889" width="5.125" style="15" customWidth="1"/>
    <col min="5890" max="5890" width="9.625" style="15" customWidth="1"/>
    <col min="5891" max="5891" width="5.125" style="15" customWidth="1"/>
    <col min="5892" max="5892" width="5.375" style="15" customWidth="1"/>
    <col min="5893" max="5916" width="5.125" style="15" customWidth="1"/>
    <col min="5917" max="5918" width="9" style="15"/>
    <col min="5919" max="5919" width="3.625" style="15" customWidth="1"/>
    <col min="5920" max="5928" width="5.625" style="15" customWidth="1"/>
    <col min="5929" max="6144" width="9" style="15"/>
    <col min="6145" max="6145" width="5.125" style="15" customWidth="1"/>
    <col min="6146" max="6146" width="9.625" style="15" customWidth="1"/>
    <col min="6147" max="6147" width="5.125" style="15" customWidth="1"/>
    <col min="6148" max="6148" width="5.375" style="15" customWidth="1"/>
    <col min="6149" max="6172" width="5.125" style="15" customWidth="1"/>
    <col min="6173" max="6174" width="9" style="15"/>
    <col min="6175" max="6175" width="3.625" style="15" customWidth="1"/>
    <col min="6176" max="6184" width="5.625" style="15" customWidth="1"/>
    <col min="6185" max="6400" width="9" style="15"/>
    <col min="6401" max="6401" width="5.125" style="15" customWidth="1"/>
    <col min="6402" max="6402" width="9.625" style="15" customWidth="1"/>
    <col min="6403" max="6403" width="5.125" style="15" customWidth="1"/>
    <col min="6404" max="6404" width="5.375" style="15" customWidth="1"/>
    <col min="6405" max="6428" width="5.125" style="15" customWidth="1"/>
    <col min="6429" max="6430" width="9" style="15"/>
    <col min="6431" max="6431" width="3.625" style="15" customWidth="1"/>
    <col min="6432" max="6440" width="5.625" style="15" customWidth="1"/>
    <col min="6441" max="6656" width="9" style="15"/>
    <col min="6657" max="6657" width="5.125" style="15" customWidth="1"/>
    <col min="6658" max="6658" width="9.625" style="15" customWidth="1"/>
    <col min="6659" max="6659" width="5.125" style="15" customWidth="1"/>
    <col min="6660" max="6660" width="5.375" style="15" customWidth="1"/>
    <col min="6661" max="6684" width="5.125" style="15" customWidth="1"/>
    <col min="6685" max="6686" width="9" style="15"/>
    <col min="6687" max="6687" width="3.625" style="15" customWidth="1"/>
    <col min="6688" max="6696" width="5.625" style="15" customWidth="1"/>
    <col min="6697" max="6912" width="9" style="15"/>
    <col min="6913" max="6913" width="5.125" style="15" customWidth="1"/>
    <col min="6914" max="6914" width="9.625" style="15" customWidth="1"/>
    <col min="6915" max="6915" width="5.125" style="15" customWidth="1"/>
    <col min="6916" max="6916" width="5.375" style="15" customWidth="1"/>
    <col min="6917" max="6940" width="5.125" style="15" customWidth="1"/>
    <col min="6941" max="6942" width="9" style="15"/>
    <col min="6943" max="6943" width="3.625" style="15" customWidth="1"/>
    <col min="6944" max="6952" width="5.625" style="15" customWidth="1"/>
    <col min="6953" max="7168" width="9" style="15"/>
    <col min="7169" max="7169" width="5.125" style="15" customWidth="1"/>
    <col min="7170" max="7170" width="9.625" style="15" customWidth="1"/>
    <col min="7171" max="7171" width="5.125" style="15" customWidth="1"/>
    <col min="7172" max="7172" width="5.375" style="15" customWidth="1"/>
    <col min="7173" max="7196" width="5.125" style="15" customWidth="1"/>
    <col min="7197" max="7198" width="9" style="15"/>
    <col min="7199" max="7199" width="3.625" style="15" customWidth="1"/>
    <col min="7200" max="7208" width="5.625" style="15" customWidth="1"/>
    <col min="7209" max="7424" width="9" style="15"/>
    <col min="7425" max="7425" width="5.125" style="15" customWidth="1"/>
    <col min="7426" max="7426" width="9.625" style="15" customWidth="1"/>
    <col min="7427" max="7427" width="5.125" style="15" customWidth="1"/>
    <col min="7428" max="7428" width="5.375" style="15" customWidth="1"/>
    <col min="7429" max="7452" width="5.125" style="15" customWidth="1"/>
    <col min="7453" max="7454" width="9" style="15"/>
    <col min="7455" max="7455" width="3.625" style="15" customWidth="1"/>
    <col min="7456" max="7464" width="5.625" style="15" customWidth="1"/>
    <col min="7465" max="7680" width="9" style="15"/>
    <col min="7681" max="7681" width="5.125" style="15" customWidth="1"/>
    <col min="7682" max="7682" width="9.625" style="15" customWidth="1"/>
    <col min="7683" max="7683" width="5.125" style="15" customWidth="1"/>
    <col min="7684" max="7684" width="5.375" style="15" customWidth="1"/>
    <col min="7685" max="7708" width="5.125" style="15" customWidth="1"/>
    <col min="7709" max="7710" width="9" style="15"/>
    <col min="7711" max="7711" width="3.625" style="15" customWidth="1"/>
    <col min="7712" max="7720" width="5.625" style="15" customWidth="1"/>
    <col min="7721" max="7936" width="9" style="15"/>
    <col min="7937" max="7937" width="5.125" style="15" customWidth="1"/>
    <col min="7938" max="7938" width="9.625" style="15" customWidth="1"/>
    <col min="7939" max="7939" width="5.125" style="15" customWidth="1"/>
    <col min="7940" max="7940" width="5.375" style="15" customWidth="1"/>
    <col min="7941" max="7964" width="5.125" style="15" customWidth="1"/>
    <col min="7965" max="7966" width="9" style="15"/>
    <col min="7967" max="7967" width="3.625" style="15" customWidth="1"/>
    <col min="7968" max="7976" width="5.625" style="15" customWidth="1"/>
    <col min="7977" max="8192" width="9" style="15"/>
    <col min="8193" max="8193" width="5.125" style="15" customWidth="1"/>
    <col min="8194" max="8194" width="9.625" style="15" customWidth="1"/>
    <col min="8195" max="8195" width="5.125" style="15" customWidth="1"/>
    <col min="8196" max="8196" width="5.375" style="15" customWidth="1"/>
    <col min="8197" max="8220" width="5.125" style="15" customWidth="1"/>
    <col min="8221" max="8222" width="9" style="15"/>
    <col min="8223" max="8223" width="3.625" style="15" customWidth="1"/>
    <col min="8224" max="8232" width="5.625" style="15" customWidth="1"/>
    <col min="8233" max="8448" width="9" style="15"/>
    <col min="8449" max="8449" width="5.125" style="15" customWidth="1"/>
    <col min="8450" max="8450" width="9.625" style="15" customWidth="1"/>
    <col min="8451" max="8451" width="5.125" style="15" customWidth="1"/>
    <col min="8452" max="8452" width="5.375" style="15" customWidth="1"/>
    <col min="8453" max="8476" width="5.125" style="15" customWidth="1"/>
    <col min="8477" max="8478" width="9" style="15"/>
    <col min="8479" max="8479" width="3.625" style="15" customWidth="1"/>
    <col min="8480" max="8488" width="5.625" style="15" customWidth="1"/>
    <col min="8489" max="8704" width="9" style="15"/>
    <col min="8705" max="8705" width="5.125" style="15" customWidth="1"/>
    <col min="8706" max="8706" width="9.625" style="15" customWidth="1"/>
    <col min="8707" max="8707" width="5.125" style="15" customWidth="1"/>
    <col min="8708" max="8708" width="5.375" style="15" customWidth="1"/>
    <col min="8709" max="8732" width="5.125" style="15" customWidth="1"/>
    <col min="8733" max="8734" width="9" style="15"/>
    <col min="8735" max="8735" width="3.625" style="15" customWidth="1"/>
    <col min="8736" max="8744" width="5.625" style="15" customWidth="1"/>
    <col min="8745" max="8960" width="9" style="15"/>
    <col min="8961" max="8961" width="5.125" style="15" customWidth="1"/>
    <col min="8962" max="8962" width="9.625" style="15" customWidth="1"/>
    <col min="8963" max="8963" width="5.125" style="15" customWidth="1"/>
    <col min="8964" max="8964" width="5.375" style="15" customWidth="1"/>
    <col min="8965" max="8988" width="5.125" style="15" customWidth="1"/>
    <col min="8989" max="8990" width="9" style="15"/>
    <col min="8991" max="8991" width="3.625" style="15" customWidth="1"/>
    <col min="8992" max="9000" width="5.625" style="15" customWidth="1"/>
    <col min="9001" max="9216" width="9" style="15"/>
    <col min="9217" max="9217" width="5.125" style="15" customWidth="1"/>
    <col min="9218" max="9218" width="9.625" style="15" customWidth="1"/>
    <col min="9219" max="9219" width="5.125" style="15" customWidth="1"/>
    <col min="9220" max="9220" width="5.375" style="15" customWidth="1"/>
    <col min="9221" max="9244" width="5.125" style="15" customWidth="1"/>
    <col min="9245" max="9246" width="9" style="15"/>
    <col min="9247" max="9247" width="3.625" style="15" customWidth="1"/>
    <col min="9248" max="9256" width="5.625" style="15" customWidth="1"/>
    <col min="9257" max="9472" width="9" style="15"/>
    <col min="9473" max="9473" width="5.125" style="15" customWidth="1"/>
    <col min="9474" max="9474" width="9.625" style="15" customWidth="1"/>
    <col min="9475" max="9475" width="5.125" style="15" customWidth="1"/>
    <col min="9476" max="9476" width="5.375" style="15" customWidth="1"/>
    <col min="9477" max="9500" width="5.125" style="15" customWidth="1"/>
    <col min="9501" max="9502" width="9" style="15"/>
    <col min="9503" max="9503" width="3.625" style="15" customWidth="1"/>
    <col min="9504" max="9512" width="5.625" style="15" customWidth="1"/>
    <col min="9513" max="9728" width="9" style="15"/>
    <col min="9729" max="9729" width="5.125" style="15" customWidth="1"/>
    <col min="9730" max="9730" width="9.625" style="15" customWidth="1"/>
    <col min="9731" max="9731" width="5.125" style="15" customWidth="1"/>
    <col min="9732" max="9732" width="5.375" style="15" customWidth="1"/>
    <col min="9733" max="9756" width="5.125" style="15" customWidth="1"/>
    <col min="9757" max="9758" width="9" style="15"/>
    <col min="9759" max="9759" width="3.625" style="15" customWidth="1"/>
    <col min="9760" max="9768" width="5.625" style="15" customWidth="1"/>
    <col min="9769" max="9984" width="9" style="15"/>
    <col min="9985" max="9985" width="5.125" style="15" customWidth="1"/>
    <col min="9986" max="9986" width="9.625" style="15" customWidth="1"/>
    <col min="9987" max="9987" width="5.125" style="15" customWidth="1"/>
    <col min="9988" max="9988" width="5.375" style="15" customWidth="1"/>
    <col min="9989" max="10012" width="5.125" style="15" customWidth="1"/>
    <col min="10013" max="10014" width="9" style="15"/>
    <col min="10015" max="10015" width="3.625" style="15" customWidth="1"/>
    <col min="10016" max="10024" width="5.625" style="15" customWidth="1"/>
    <col min="10025" max="10240" width="9" style="15"/>
    <col min="10241" max="10241" width="5.125" style="15" customWidth="1"/>
    <col min="10242" max="10242" width="9.625" style="15" customWidth="1"/>
    <col min="10243" max="10243" width="5.125" style="15" customWidth="1"/>
    <col min="10244" max="10244" width="5.375" style="15" customWidth="1"/>
    <col min="10245" max="10268" width="5.125" style="15" customWidth="1"/>
    <col min="10269" max="10270" width="9" style="15"/>
    <col min="10271" max="10271" width="3.625" style="15" customWidth="1"/>
    <col min="10272" max="10280" width="5.625" style="15" customWidth="1"/>
    <col min="10281" max="10496" width="9" style="15"/>
    <col min="10497" max="10497" width="5.125" style="15" customWidth="1"/>
    <col min="10498" max="10498" width="9.625" style="15" customWidth="1"/>
    <col min="10499" max="10499" width="5.125" style="15" customWidth="1"/>
    <col min="10500" max="10500" width="5.375" style="15" customWidth="1"/>
    <col min="10501" max="10524" width="5.125" style="15" customWidth="1"/>
    <col min="10525" max="10526" width="9" style="15"/>
    <col min="10527" max="10527" width="3.625" style="15" customWidth="1"/>
    <col min="10528" max="10536" width="5.625" style="15" customWidth="1"/>
    <col min="10537" max="10752" width="9" style="15"/>
    <col min="10753" max="10753" width="5.125" style="15" customWidth="1"/>
    <col min="10754" max="10754" width="9.625" style="15" customWidth="1"/>
    <col min="10755" max="10755" width="5.125" style="15" customWidth="1"/>
    <col min="10756" max="10756" width="5.375" style="15" customWidth="1"/>
    <col min="10757" max="10780" width="5.125" style="15" customWidth="1"/>
    <col min="10781" max="10782" width="9" style="15"/>
    <col min="10783" max="10783" width="3.625" style="15" customWidth="1"/>
    <col min="10784" max="10792" width="5.625" style="15" customWidth="1"/>
    <col min="10793" max="11008" width="9" style="15"/>
    <col min="11009" max="11009" width="5.125" style="15" customWidth="1"/>
    <col min="11010" max="11010" width="9.625" style="15" customWidth="1"/>
    <col min="11011" max="11011" width="5.125" style="15" customWidth="1"/>
    <col min="11012" max="11012" width="5.375" style="15" customWidth="1"/>
    <col min="11013" max="11036" width="5.125" style="15" customWidth="1"/>
    <col min="11037" max="11038" width="9" style="15"/>
    <col min="11039" max="11039" width="3.625" style="15" customWidth="1"/>
    <col min="11040" max="11048" width="5.625" style="15" customWidth="1"/>
    <col min="11049" max="11264" width="9" style="15"/>
    <col min="11265" max="11265" width="5.125" style="15" customWidth="1"/>
    <col min="11266" max="11266" width="9.625" style="15" customWidth="1"/>
    <col min="11267" max="11267" width="5.125" style="15" customWidth="1"/>
    <col min="11268" max="11268" width="5.375" style="15" customWidth="1"/>
    <col min="11269" max="11292" width="5.125" style="15" customWidth="1"/>
    <col min="11293" max="11294" width="9" style="15"/>
    <col min="11295" max="11295" width="3.625" style="15" customWidth="1"/>
    <col min="11296" max="11304" width="5.625" style="15" customWidth="1"/>
    <col min="11305" max="11520" width="9" style="15"/>
    <col min="11521" max="11521" width="5.125" style="15" customWidth="1"/>
    <col min="11522" max="11522" width="9.625" style="15" customWidth="1"/>
    <col min="11523" max="11523" width="5.125" style="15" customWidth="1"/>
    <col min="11524" max="11524" width="5.375" style="15" customWidth="1"/>
    <col min="11525" max="11548" width="5.125" style="15" customWidth="1"/>
    <col min="11549" max="11550" width="9" style="15"/>
    <col min="11551" max="11551" width="3.625" style="15" customWidth="1"/>
    <col min="11552" max="11560" width="5.625" style="15" customWidth="1"/>
    <col min="11561" max="11776" width="9" style="15"/>
    <col min="11777" max="11777" width="5.125" style="15" customWidth="1"/>
    <col min="11778" max="11778" width="9.625" style="15" customWidth="1"/>
    <col min="11779" max="11779" width="5.125" style="15" customWidth="1"/>
    <col min="11780" max="11780" width="5.375" style="15" customWidth="1"/>
    <col min="11781" max="11804" width="5.125" style="15" customWidth="1"/>
    <col min="11805" max="11806" width="9" style="15"/>
    <col min="11807" max="11807" width="3.625" style="15" customWidth="1"/>
    <col min="11808" max="11816" width="5.625" style="15" customWidth="1"/>
    <col min="11817" max="12032" width="9" style="15"/>
    <col min="12033" max="12033" width="5.125" style="15" customWidth="1"/>
    <col min="12034" max="12034" width="9.625" style="15" customWidth="1"/>
    <col min="12035" max="12035" width="5.125" style="15" customWidth="1"/>
    <col min="12036" max="12036" width="5.375" style="15" customWidth="1"/>
    <col min="12037" max="12060" width="5.125" style="15" customWidth="1"/>
    <col min="12061" max="12062" width="9" style="15"/>
    <col min="12063" max="12063" width="3.625" style="15" customWidth="1"/>
    <col min="12064" max="12072" width="5.625" style="15" customWidth="1"/>
    <col min="12073" max="12288" width="9" style="15"/>
    <col min="12289" max="12289" width="5.125" style="15" customWidth="1"/>
    <col min="12290" max="12290" width="9.625" style="15" customWidth="1"/>
    <col min="12291" max="12291" width="5.125" style="15" customWidth="1"/>
    <col min="12292" max="12292" width="5.375" style="15" customWidth="1"/>
    <col min="12293" max="12316" width="5.125" style="15" customWidth="1"/>
    <col min="12317" max="12318" width="9" style="15"/>
    <col min="12319" max="12319" width="3.625" style="15" customWidth="1"/>
    <col min="12320" max="12328" width="5.625" style="15" customWidth="1"/>
    <col min="12329" max="12544" width="9" style="15"/>
    <col min="12545" max="12545" width="5.125" style="15" customWidth="1"/>
    <col min="12546" max="12546" width="9.625" style="15" customWidth="1"/>
    <col min="12547" max="12547" width="5.125" style="15" customWidth="1"/>
    <col min="12548" max="12548" width="5.375" style="15" customWidth="1"/>
    <col min="12549" max="12572" width="5.125" style="15" customWidth="1"/>
    <col min="12573" max="12574" width="9" style="15"/>
    <col min="12575" max="12575" width="3.625" style="15" customWidth="1"/>
    <col min="12576" max="12584" width="5.625" style="15" customWidth="1"/>
    <col min="12585" max="12800" width="9" style="15"/>
    <col min="12801" max="12801" width="5.125" style="15" customWidth="1"/>
    <col min="12802" max="12802" width="9.625" style="15" customWidth="1"/>
    <col min="12803" max="12803" width="5.125" style="15" customWidth="1"/>
    <col min="12804" max="12804" width="5.375" style="15" customWidth="1"/>
    <col min="12805" max="12828" width="5.125" style="15" customWidth="1"/>
    <col min="12829" max="12830" width="9" style="15"/>
    <col min="12831" max="12831" width="3.625" style="15" customWidth="1"/>
    <col min="12832" max="12840" width="5.625" style="15" customWidth="1"/>
    <col min="12841" max="13056" width="9" style="15"/>
    <col min="13057" max="13057" width="5.125" style="15" customWidth="1"/>
    <col min="13058" max="13058" width="9.625" style="15" customWidth="1"/>
    <col min="13059" max="13059" width="5.125" style="15" customWidth="1"/>
    <col min="13060" max="13060" width="5.375" style="15" customWidth="1"/>
    <col min="13061" max="13084" width="5.125" style="15" customWidth="1"/>
    <col min="13085" max="13086" width="9" style="15"/>
    <col min="13087" max="13087" width="3.625" style="15" customWidth="1"/>
    <col min="13088" max="13096" width="5.625" style="15" customWidth="1"/>
    <col min="13097" max="13312" width="9" style="15"/>
    <col min="13313" max="13313" width="5.125" style="15" customWidth="1"/>
    <col min="13314" max="13314" width="9.625" style="15" customWidth="1"/>
    <col min="13315" max="13315" width="5.125" style="15" customWidth="1"/>
    <col min="13316" max="13316" width="5.375" style="15" customWidth="1"/>
    <col min="13317" max="13340" width="5.125" style="15" customWidth="1"/>
    <col min="13341" max="13342" width="9" style="15"/>
    <col min="13343" max="13343" width="3.625" style="15" customWidth="1"/>
    <col min="13344" max="13352" width="5.625" style="15" customWidth="1"/>
    <col min="13353" max="13568" width="9" style="15"/>
    <col min="13569" max="13569" width="5.125" style="15" customWidth="1"/>
    <col min="13570" max="13570" width="9.625" style="15" customWidth="1"/>
    <col min="13571" max="13571" width="5.125" style="15" customWidth="1"/>
    <col min="13572" max="13572" width="5.375" style="15" customWidth="1"/>
    <col min="13573" max="13596" width="5.125" style="15" customWidth="1"/>
    <col min="13597" max="13598" width="9" style="15"/>
    <col min="13599" max="13599" width="3.625" style="15" customWidth="1"/>
    <col min="13600" max="13608" width="5.625" style="15" customWidth="1"/>
    <col min="13609" max="13824" width="9" style="15"/>
    <col min="13825" max="13825" width="5.125" style="15" customWidth="1"/>
    <col min="13826" max="13826" width="9.625" style="15" customWidth="1"/>
    <col min="13827" max="13827" width="5.125" style="15" customWidth="1"/>
    <col min="13828" max="13828" width="5.375" style="15" customWidth="1"/>
    <col min="13829" max="13852" width="5.125" style="15" customWidth="1"/>
    <col min="13853" max="13854" width="9" style="15"/>
    <col min="13855" max="13855" width="3.625" style="15" customWidth="1"/>
    <col min="13856" max="13864" width="5.625" style="15" customWidth="1"/>
    <col min="13865" max="14080" width="9" style="15"/>
    <col min="14081" max="14081" width="5.125" style="15" customWidth="1"/>
    <col min="14082" max="14082" width="9.625" style="15" customWidth="1"/>
    <col min="14083" max="14083" width="5.125" style="15" customWidth="1"/>
    <col min="14084" max="14084" width="5.375" style="15" customWidth="1"/>
    <col min="14085" max="14108" width="5.125" style="15" customWidth="1"/>
    <col min="14109" max="14110" width="9" style="15"/>
    <col min="14111" max="14111" width="3.625" style="15" customWidth="1"/>
    <col min="14112" max="14120" width="5.625" style="15" customWidth="1"/>
    <col min="14121" max="14336" width="9" style="15"/>
    <col min="14337" max="14337" width="5.125" style="15" customWidth="1"/>
    <col min="14338" max="14338" width="9.625" style="15" customWidth="1"/>
    <col min="14339" max="14339" width="5.125" style="15" customWidth="1"/>
    <col min="14340" max="14340" width="5.375" style="15" customWidth="1"/>
    <col min="14341" max="14364" width="5.125" style="15" customWidth="1"/>
    <col min="14365" max="14366" width="9" style="15"/>
    <col min="14367" max="14367" width="3.625" style="15" customWidth="1"/>
    <col min="14368" max="14376" width="5.625" style="15" customWidth="1"/>
    <col min="14377" max="14592" width="9" style="15"/>
    <col min="14593" max="14593" width="5.125" style="15" customWidth="1"/>
    <col min="14594" max="14594" width="9.625" style="15" customWidth="1"/>
    <col min="14595" max="14595" width="5.125" style="15" customWidth="1"/>
    <col min="14596" max="14596" width="5.375" style="15" customWidth="1"/>
    <col min="14597" max="14620" width="5.125" style="15" customWidth="1"/>
    <col min="14621" max="14622" width="9" style="15"/>
    <col min="14623" max="14623" width="3.625" style="15" customWidth="1"/>
    <col min="14624" max="14632" width="5.625" style="15" customWidth="1"/>
    <col min="14633" max="14848" width="9" style="15"/>
    <col min="14849" max="14849" width="5.125" style="15" customWidth="1"/>
    <col min="14850" max="14850" width="9.625" style="15" customWidth="1"/>
    <col min="14851" max="14851" width="5.125" style="15" customWidth="1"/>
    <col min="14852" max="14852" width="5.375" style="15" customWidth="1"/>
    <col min="14853" max="14876" width="5.125" style="15" customWidth="1"/>
    <col min="14877" max="14878" width="9" style="15"/>
    <col min="14879" max="14879" width="3.625" style="15" customWidth="1"/>
    <col min="14880" max="14888" width="5.625" style="15" customWidth="1"/>
    <col min="14889" max="15104" width="9" style="15"/>
    <col min="15105" max="15105" width="5.125" style="15" customWidth="1"/>
    <col min="15106" max="15106" width="9.625" style="15" customWidth="1"/>
    <col min="15107" max="15107" width="5.125" style="15" customWidth="1"/>
    <col min="15108" max="15108" width="5.375" style="15" customWidth="1"/>
    <col min="15109" max="15132" width="5.125" style="15" customWidth="1"/>
    <col min="15133" max="15134" width="9" style="15"/>
    <col min="15135" max="15135" width="3.625" style="15" customWidth="1"/>
    <col min="15136" max="15144" width="5.625" style="15" customWidth="1"/>
    <col min="15145" max="15360" width="9" style="15"/>
    <col min="15361" max="15361" width="5.125" style="15" customWidth="1"/>
    <col min="15362" max="15362" width="9.625" style="15" customWidth="1"/>
    <col min="15363" max="15363" width="5.125" style="15" customWidth="1"/>
    <col min="15364" max="15364" width="5.375" style="15" customWidth="1"/>
    <col min="15365" max="15388" width="5.125" style="15" customWidth="1"/>
    <col min="15389" max="15390" width="9" style="15"/>
    <col min="15391" max="15391" width="3.625" style="15" customWidth="1"/>
    <col min="15392" max="15400" width="5.625" style="15" customWidth="1"/>
    <col min="15401" max="15616" width="9" style="15"/>
    <col min="15617" max="15617" width="5.125" style="15" customWidth="1"/>
    <col min="15618" max="15618" width="9.625" style="15" customWidth="1"/>
    <col min="15619" max="15619" width="5.125" style="15" customWidth="1"/>
    <col min="15620" max="15620" width="5.375" style="15" customWidth="1"/>
    <col min="15621" max="15644" width="5.125" style="15" customWidth="1"/>
    <col min="15645" max="15646" width="9" style="15"/>
    <col min="15647" max="15647" width="3.625" style="15" customWidth="1"/>
    <col min="15648" max="15656" width="5.625" style="15" customWidth="1"/>
    <col min="15657" max="15872" width="9" style="15"/>
    <col min="15873" max="15873" width="5.125" style="15" customWidth="1"/>
    <col min="15874" max="15874" width="9.625" style="15" customWidth="1"/>
    <col min="15875" max="15875" width="5.125" style="15" customWidth="1"/>
    <col min="15876" max="15876" width="5.375" style="15" customWidth="1"/>
    <col min="15877" max="15900" width="5.125" style="15" customWidth="1"/>
    <col min="15901" max="15902" width="9" style="15"/>
    <col min="15903" max="15903" width="3.625" style="15" customWidth="1"/>
    <col min="15904" max="15912" width="5.625" style="15" customWidth="1"/>
    <col min="15913" max="16128" width="9" style="15"/>
    <col min="16129" max="16129" width="5.125" style="15" customWidth="1"/>
    <col min="16130" max="16130" width="9.625" style="15" customWidth="1"/>
    <col min="16131" max="16131" width="5.125" style="15" customWidth="1"/>
    <col min="16132" max="16132" width="5.375" style="15" customWidth="1"/>
    <col min="16133" max="16156" width="5.125" style="15" customWidth="1"/>
    <col min="16157" max="16158" width="9" style="15"/>
    <col min="16159" max="16159" width="3.625" style="15" customWidth="1"/>
    <col min="16160" max="16168" width="5.625" style="15" customWidth="1"/>
    <col min="16169" max="16384" width="9" style="15"/>
  </cols>
  <sheetData>
    <row r="1" spans="1:46" ht="18" customHeight="1">
      <c r="AM1" s="29"/>
      <c r="AN1" s="29"/>
      <c r="AQ1" s="29"/>
      <c r="AR1" s="29"/>
    </row>
    <row r="2" spans="1:46" ht="18" customHeight="1">
      <c r="A2" s="24"/>
      <c r="B2" s="24"/>
      <c r="C2" s="24"/>
      <c r="D2" s="24"/>
      <c r="E2" s="24"/>
      <c r="F2" s="24"/>
      <c r="G2" s="24"/>
      <c r="H2" s="24"/>
      <c r="I2" s="24"/>
      <c r="J2" s="24"/>
      <c r="K2" s="24"/>
      <c r="L2" s="24"/>
      <c r="M2" s="24"/>
      <c r="N2" s="24"/>
      <c r="O2" s="24"/>
      <c r="P2" s="24"/>
      <c r="Q2" s="24"/>
      <c r="R2" s="25"/>
      <c r="S2" s="25"/>
      <c r="T2" s="25"/>
      <c r="U2" s="25"/>
      <c r="V2" s="25"/>
      <c r="W2" s="25"/>
      <c r="X2" s="25"/>
      <c r="Y2" s="25"/>
      <c r="Z2" s="25"/>
      <c r="AA2" s="25"/>
      <c r="AB2" s="26"/>
      <c r="AC2" s="31" t="s">
        <v>223</v>
      </c>
      <c r="AD2" s="30"/>
      <c r="AE2" s="31"/>
      <c r="AF2" s="1"/>
      <c r="AG2" s="1"/>
      <c r="AH2" s="1"/>
      <c r="AI2" s="13"/>
      <c r="AM2" s="29"/>
      <c r="AN2" s="29"/>
      <c r="AQ2" s="29"/>
      <c r="AR2" s="29"/>
      <c r="AT2" s="3"/>
    </row>
    <row r="3" spans="1:46" ht="18" customHeight="1">
      <c r="A3" s="408" t="s">
        <v>160</v>
      </c>
      <c r="B3" s="409"/>
      <c r="C3" s="409"/>
      <c r="D3" s="409"/>
      <c r="E3" s="409"/>
      <c r="F3" s="409"/>
      <c r="G3" s="409"/>
      <c r="H3" s="409"/>
      <c r="I3" s="409"/>
      <c r="J3" s="409"/>
      <c r="K3" s="409"/>
      <c r="L3" s="409"/>
      <c r="M3" s="409"/>
      <c r="N3" s="409"/>
      <c r="O3" s="409"/>
      <c r="P3" s="409"/>
      <c r="Q3" s="409"/>
      <c r="R3" s="409"/>
      <c r="S3" s="409"/>
      <c r="T3" s="409"/>
      <c r="U3" s="409"/>
      <c r="V3" s="409"/>
      <c r="W3" s="409"/>
      <c r="X3" s="409"/>
      <c r="Y3" s="409"/>
      <c r="Z3" s="409"/>
      <c r="AA3" s="409"/>
      <c r="AB3" s="409"/>
      <c r="AC3" s="409"/>
      <c r="AD3" s="44"/>
      <c r="AE3" s="4"/>
      <c r="AF3" s="4"/>
      <c r="AG3" s="13"/>
      <c r="AH3" s="13"/>
      <c r="AI3" s="13"/>
      <c r="AM3" s="29"/>
      <c r="AN3" s="29"/>
      <c r="AQ3" s="29"/>
      <c r="AR3" s="29"/>
      <c r="AT3" s="3"/>
    </row>
    <row r="4" spans="1:46" ht="9.9499999999999993" customHeight="1" thickBot="1">
      <c r="A4" s="27"/>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5"/>
      <c r="AF4" s="5"/>
      <c r="AG4" s="13"/>
      <c r="AH4" s="13"/>
      <c r="AI4" s="13"/>
      <c r="AM4" s="29"/>
      <c r="AN4" s="29"/>
      <c r="AQ4" s="29"/>
      <c r="AR4" s="29"/>
    </row>
    <row r="5" spans="1:46" ht="18" customHeight="1" thickTop="1" thickBot="1">
      <c r="A5" s="27"/>
      <c r="B5" s="422" t="s">
        <v>111</v>
      </c>
      <c r="C5" s="423"/>
      <c r="D5" s="423"/>
      <c r="E5" s="423"/>
      <c r="F5" s="424"/>
      <c r="G5" s="23"/>
      <c r="H5" s="23"/>
      <c r="I5" s="23"/>
      <c r="J5" s="23"/>
      <c r="K5" s="23"/>
      <c r="L5" s="23"/>
      <c r="M5" s="23"/>
      <c r="N5" s="23"/>
      <c r="O5" s="23"/>
      <c r="P5" s="23"/>
      <c r="Q5" s="23"/>
      <c r="R5" s="23"/>
      <c r="S5" s="410" t="s">
        <v>81</v>
      </c>
      <c r="T5" s="411"/>
      <c r="U5" s="411"/>
      <c r="V5" s="412"/>
      <c r="W5" s="413" t="s">
        <v>83</v>
      </c>
      <c r="X5" s="414"/>
      <c r="Y5" s="414"/>
      <c r="Z5" s="414"/>
      <c r="AA5" s="414"/>
      <c r="AB5" s="414"/>
      <c r="AC5" s="415"/>
      <c r="AD5" s="23"/>
      <c r="AE5" s="23"/>
      <c r="AF5" s="13"/>
      <c r="AG5" s="13"/>
      <c r="AH5" s="13"/>
      <c r="AI5" s="13"/>
      <c r="AM5" s="29"/>
      <c r="AN5" s="29"/>
      <c r="AQ5" s="29"/>
      <c r="AR5" s="29"/>
    </row>
    <row r="6" spans="1:46" ht="18" customHeight="1" thickBot="1">
      <c r="A6" s="27"/>
      <c r="B6" s="425"/>
      <c r="C6" s="426"/>
      <c r="D6" s="426"/>
      <c r="E6" s="426"/>
      <c r="F6" s="427"/>
      <c r="G6" s="23"/>
      <c r="H6" s="23"/>
      <c r="I6" s="23"/>
      <c r="J6" s="23"/>
      <c r="K6" s="23"/>
      <c r="L6" s="23"/>
      <c r="M6" s="23"/>
      <c r="N6" s="23"/>
      <c r="O6" s="23"/>
      <c r="P6" s="23"/>
      <c r="Q6" s="23"/>
      <c r="R6" s="23"/>
      <c r="S6" s="410" t="s">
        <v>28</v>
      </c>
      <c r="T6" s="411"/>
      <c r="U6" s="411"/>
      <c r="V6" s="411"/>
      <c r="W6" s="416"/>
      <c r="X6" s="417"/>
      <c r="Y6" s="417"/>
      <c r="Z6" s="417"/>
      <c r="AA6" s="417"/>
      <c r="AB6" s="417"/>
      <c r="AC6" s="418"/>
      <c r="AD6" s="23"/>
      <c r="AE6" s="23"/>
      <c r="AF6" s="13"/>
      <c r="AG6" s="13"/>
      <c r="AH6" s="13"/>
      <c r="AI6" s="13"/>
      <c r="AM6" s="29"/>
      <c r="AN6" s="29"/>
      <c r="AQ6" s="29"/>
      <c r="AR6" s="29"/>
    </row>
    <row r="7" spans="1:46" ht="18" customHeight="1" thickTop="1" thickBot="1">
      <c r="A7" s="27"/>
      <c r="B7" s="23"/>
      <c r="C7" s="23"/>
      <c r="D7" s="23"/>
      <c r="E7" s="23"/>
      <c r="F7" s="23"/>
      <c r="G7" s="23"/>
      <c r="H7" s="23"/>
      <c r="I7" s="23"/>
      <c r="J7" s="23"/>
      <c r="K7" s="23"/>
      <c r="L7" s="23"/>
      <c r="M7" s="23"/>
      <c r="N7" s="23"/>
      <c r="O7" s="23"/>
      <c r="P7" s="23"/>
      <c r="Q7" s="23"/>
      <c r="R7" s="23"/>
      <c r="S7" s="410" t="s">
        <v>146</v>
      </c>
      <c r="T7" s="411"/>
      <c r="U7" s="411"/>
      <c r="V7" s="411"/>
      <c r="W7" s="419"/>
      <c r="X7" s="420"/>
      <c r="Y7" s="420"/>
      <c r="Z7" s="420"/>
      <c r="AA7" s="420"/>
      <c r="AB7" s="420"/>
      <c r="AC7" s="421"/>
      <c r="AD7" s="23"/>
      <c r="AE7" s="23"/>
      <c r="AF7" s="13"/>
      <c r="AG7" s="13"/>
      <c r="AH7" s="13"/>
      <c r="AI7" s="13"/>
      <c r="AM7" s="29"/>
      <c r="AN7" s="29"/>
      <c r="AQ7" s="29"/>
      <c r="AR7" s="29"/>
    </row>
    <row r="8" spans="1:46" ht="18" customHeight="1">
      <c r="A8" s="23" t="s">
        <v>177</v>
      </c>
      <c r="B8" s="23"/>
      <c r="C8" s="23"/>
      <c r="D8" s="23"/>
      <c r="E8" s="23"/>
      <c r="F8" s="23"/>
      <c r="G8" s="23"/>
      <c r="H8" s="23"/>
      <c r="I8" s="23"/>
      <c r="J8" s="23"/>
      <c r="K8" s="28"/>
      <c r="L8" s="28"/>
      <c r="M8" s="28"/>
      <c r="N8" s="28"/>
      <c r="O8" s="28"/>
      <c r="P8" s="28"/>
      <c r="Q8" s="28"/>
      <c r="R8" s="28"/>
      <c r="S8" s="28"/>
      <c r="T8" s="28"/>
      <c r="U8" s="28"/>
      <c r="V8" s="28"/>
      <c r="W8" s="28"/>
      <c r="X8" s="28"/>
      <c r="Y8" s="28"/>
      <c r="Z8" s="28"/>
      <c r="AA8" s="28"/>
      <c r="AB8" s="26"/>
      <c r="AC8" s="28"/>
      <c r="AD8" s="23"/>
      <c r="AE8" s="32"/>
      <c r="AF8" s="13"/>
      <c r="AG8" s="13"/>
      <c r="AH8" s="13"/>
      <c r="AI8" s="13"/>
      <c r="AM8" s="29"/>
      <c r="AN8" s="29"/>
      <c r="AQ8" s="29"/>
      <c r="AR8" s="29"/>
    </row>
    <row r="9" spans="1:46" ht="18" customHeight="1" thickBot="1">
      <c r="A9" s="15" t="s">
        <v>30</v>
      </c>
      <c r="B9" s="23"/>
      <c r="C9" s="13"/>
      <c r="D9" s="391" t="s">
        <v>69</v>
      </c>
      <c r="E9" s="392"/>
      <c r="F9" s="392"/>
      <c r="G9" s="392"/>
      <c r="H9" s="392"/>
      <c r="I9" s="393"/>
      <c r="J9" s="391" t="s">
        <v>35</v>
      </c>
      <c r="K9" s="394"/>
      <c r="L9" s="394"/>
      <c r="M9" s="394"/>
      <c r="N9" s="394"/>
      <c r="O9" s="394"/>
      <c r="P9" s="395"/>
      <c r="Q9" s="396" t="s">
        <v>32</v>
      </c>
      <c r="R9" s="397"/>
      <c r="S9" s="397"/>
      <c r="T9" s="397"/>
      <c r="U9" s="397"/>
      <c r="V9" s="398"/>
      <c r="W9" s="1"/>
      <c r="X9" s="1"/>
      <c r="Y9" s="1"/>
      <c r="Z9" s="1"/>
      <c r="AA9" s="1"/>
      <c r="AB9" s="7"/>
      <c r="AC9" s="1"/>
      <c r="AD9" s="13"/>
      <c r="AE9" s="32"/>
      <c r="AF9" s="13"/>
      <c r="AG9" s="13"/>
      <c r="AH9" s="13"/>
      <c r="AI9" s="13"/>
      <c r="AM9" s="29"/>
      <c r="AN9" s="29"/>
      <c r="AQ9" s="29"/>
      <c r="AR9" s="29"/>
    </row>
    <row r="10" spans="1:46" ht="18" customHeight="1" thickBot="1">
      <c r="A10" s="1"/>
      <c r="D10" s="399"/>
      <c r="E10" s="400"/>
      <c r="F10" s="400"/>
      <c r="G10" s="400"/>
      <c r="H10" s="400"/>
      <c r="I10" s="401"/>
      <c r="J10" s="402"/>
      <c r="K10" s="403"/>
      <c r="L10" s="403"/>
      <c r="M10" s="403"/>
      <c r="N10" s="403"/>
      <c r="O10" s="403"/>
      <c r="P10" s="404"/>
      <c r="Q10" s="405"/>
      <c r="R10" s="406"/>
      <c r="S10" s="406"/>
      <c r="T10" s="406"/>
      <c r="U10" s="406"/>
      <c r="V10" s="407"/>
      <c r="W10" s="29"/>
      <c r="X10" s="29"/>
    </row>
    <row r="11" spans="1:46" ht="13.5" customHeight="1">
      <c r="A11" s="1"/>
      <c r="B11" s="28"/>
      <c r="C11" s="9"/>
      <c r="D11" s="9"/>
      <c r="E11" s="9"/>
      <c r="F11" s="9"/>
      <c r="G11" s="39"/>
      <c r="H11" s="39"/>
      <c r="I11" s="39"/>
      <c r="J11" s="39"/>
      <c r="K11" s="40"/>
      <c r="L11" s="40"/>
      <c r="M11" s="40"/>
      <c r="N11" s="40"/>
      <c r="O11" s="40"/>
      <c r="P11" s="42"/>
      <c r="Q11" s="42"/>
      <c r="R11" s="42"/>
      <c r="S11" s="43"/>
      <c r="T11" s="8"/>
      <c r="U11" s="43"/>
      <c r="V11" s="43"/>
      <c r="W11" s="43"/>
      <c r="X11" s="9"/>
      <c r="Y11" s="41"/>
    </row>
    <row r="12" spans="1:46" ht="18" customHeight="1">
      <c r="A12" s="15" t="s">
        <v>31</v>
      </c>
      <c r="G12" s="440" t="s">
        <v>167</v>
      </c>
      <c r="H12" s="441"/>
      <c r="I12" s="441"/>
      <c r="J12" s="442"/>
      <c r="K12" s="441" t="s">
        <v>166</v>
      </c>
      <c r="L12" s="441"/>
      <c r="M12" s="441"/>
      <c r="N12" s="441"/>
      <c r="O12" s="441"/>
      <c r="P12" s="441"/>
      <c r="Q12" s="441"/>
      <c r="R12" s="442"/>
      <c r="S12" s="446" t="s">
        <v>165</v>
      </c>
      <c r="T12" s="447"/>
      <c r="U12" s="447"/>
      <c r="V12" s="448"/>
      <c r="W12" s="428" t="s">
        <v>168</v>
      </c>
      <c r="X12" s="429"/>
      <c r="Y12" s="429"/>
      <c r="Z12" s="429"/>
      <c r="AA12" s="430"/>
      <c r="AB12" s="1"/>
      <c r="AD12" s="32"/>
      <c r="AE12" s="13"/>
      <c r="AF12" s="13"/>
      <c r="AG12" s="13"/>
      <c r="AH12" s="13"/>
      <c r="AL12" s="29"/>
      <c r="AM12" s="29"/>
      <c r="AP12" s="29"/>
      <c r="AQ12" s="33"/>
    </row>
    <row r="13" spans="1:46" ht="18" customHeight="1" thickBot="1">
      <c r="G13" s="86"/>
      <c r="H13" s="87"/>
      <c r="I13" s="87"/>
      <c r="J13" s="88"/>
      <c r="K13" s="1"/>
      <c r="L13" s="1"/>
      <c r="M13" s="1"/>
      <c r="N13" s="85"/>
      <c r="O13" s="434" t="s">
        <v>38</v>
      </c>
      <c r="P13" s="394"/>
      <c r="Q13" s="394"/>
      <c r="R13" s="395"/>
      <c r="S13" s="89"/>
      <c r="T13" s="90"/>
      <c r="U13" s="90"/>
      <c r="V13" s="90"/>
      <c r="W13" s="431"/>
      <c r="X13" s="432"/>
      <c r="Y13" s="432"/>
      <c r="Z13" s="432"/>
      <c r="AA13" s="433"/>
      <c r="AB13" s="10"/>
      <c r="AC13" s="10"/>
      <c r="AD13" s="11"/>
      <c r="AE13" s="12"/>
      <c r="AF13" s="12"/>
      <c r="AG13" s="2"/>
      <c r="AH13" s="1"/>
      <c r="AJ13" s="13"/>
      <c r="AK13" s="13"/>
      <c r="AL13" s="13"/>
      <c r="AO13" s="29"/>
      <c r="AP13" s="29"/>
      <c r="AQ13" s="29"/>
    </row>
    <row r="14" spans="1:46" ht="18" customHeight="1" thickBot="1">
      <c r="G14" s="443"/>
      <c r="H14" s="444"/>
      <c r="I14" s="444"/>
      <c r="J14" s="445"/>
      <c r="K14" s="444"/>
      <c r="L14" s="444"/>
      <c r="M14" s="444"/>
      <c r="N14" s="445"/>
      <c r="O14" s="435"/>
      <c r="P14" s="403"/>
      <c r="Q14" s="403"/>
      <c r="R14" s="436"/>
      <c r="S14" s="449">
        <f>G14+K14</f>
        <v>0</v>
      </c>
      <c r="T14" s="450"/>
      <c r="U14" s="450"/>
      <c r="V14" s="451"/>
      <c r="W14" s="437"/>
      <c r="X14" s="438"/>
      <c r="Y14" s="438"/>
      <c r="Z14" s="438"/>
      <c r="AA14" s="439"/>
      <c r="AB14" s="10"/>
      <c r="AC14" s="10"/>
      <c r="AD14" s="8"/>
      <c r="AE14" s="2"/>
      <c r="AF14" s="2"/>
      <c r="AG14" s="2"/>
      <c r="AH14" s="1"/>
      <c r="AJ14" s="13"/>
      <c r="AK14" s="13"/>
      <c r="AL14" s="13"/>
      <c r="AO14" s="29"/>
      <c r="AP14" s="29"/>
      <c r="AQ14" s="29"/>
    </row>
    <row r="15" spans="1:46" ht="13.5" customHeight="1">
      <c r="B15" s="13"/>
      <c r="C15" s="13"/>
      <c r="D15" s="13"/>
      <c r="E15" s="13"/>
      <c r="F15" s="13"/>
      <c r="L15" s="1"/>
      <c r="M15" s="1"/>
      <c r="N15" s="1"/>
      <c r="O15" s="1"/>
      <c r="P15" s="1"/>
      <c r="Q15" s="1"/>
      <c r="R15" s="1"/>
      <c r="S15" s="1"/>
      <c r="T15" s="1"/>
      <c r="U15" s="1"/>
      <c r="V15" s="1"/>
      <c r="W15" s="1"/>
      <c r="X15" s="1"/>
      <c r="Y15" s="1"/>
      <c r="Z15" s="1"/>
      <c r="AA15" s="1"/>
      <c r="AB15" s="1"/>
      <c r="AC15" s="1"/>
      <c r="AE15" s="32"/>
      <c r="AF15" s="13"/>
      <c r="AG15" s="32"/>
      <c r="AH15" s="13"/>
      <c r="AI15" s="13"/>
      <c r="AJ15" s="13"/>
      <c r="AK15" s="13"/>
      <c r="AM15" s="29"/>
      <c r="AN15" s="29"/>
    </row>
    <row r="16" spans="1:46" ht="18" customHeight="1">
      <c r="A16" s="13" t="s">
        <v>42</v>
      </c>
      <c r="B16" s="13"/>
      <c r="C16" s="13"/>
      <c r="D16" s="13"/>
      <c r="E16" s="13"/>
      <c r="F16" s="13"/>
      <c r="G16" s="13"/>
      <c r="H16" s="1"/>
      <c r="I16" s="13"/>
      <c r="J16" s="13"/>
      <c r="K16" s="13"/>
      <c r="L16" s="13"/>
      <c r="M16" s="13"/>
      <c r="N16" s="13"/>
      <c r="O16" s="13"/>
      <c r="P16" s="13"/>
      <c r="Q16" s="13"/>
      <c r="R16" s="13"/>
      <c r="S16" s="13"/>
      <c r="T16" s="13"/>
      <c r="U16" s="13"/>
      <c r="V16" s="13"/>
      <c r="W16" s="13"/>
      <c r="X16" s="13"/>
      <c r="Y16" s="13"/>
      <c r="Z16" s="13"/>
      <c r="AA16" s="13"/>
      <c r="AB16" s="13"/>
      <c r="AS16" s="13"/>
    </row>
    <row r="17" spans="1:45" ht="18" customHeight="1" thickBot="1">
      <c r="A17" s="13"/>
      <c r="B17" s="452" t="s">
        <v>21</v>
      </c>
      <c r="C17" s="453"/>
      <c r="D17" s="453"/>
      <c r="E17" s="453"/>
      <c r="F17" s="453"/>
      <c r="G17" s="453"/>
      <c r="H17" s="457"/>
      <c r="I17" s="461" t="s">
        <v>65</v>
      </c>
      <c r="J17" s="397"/>
      <c r="K17" s="397"/>
      <c r="L17" s="397"/>
      <c r="M17" s="398"/>
      <c r="AC17" s="13"/>
    </row>
    <row r="18" spans="1:45" ht="18" customHeight="1">
      <c r="A18" s="13"/>
      <c r="B18" s="452" t="s">
        <v>68</v>
      </c>
      <c r="C18" s="453"/>
      <c r="D18" s="453"/>
      <c r="E18" s="453"/>
      <c r="F18" s="453"/>
      <c r="G18" s="453"/>
      <c r="H18" s="453"/>
      <c r="I18" s="469"/>
      <c r="J18" s="470"/>
      <c r="K18" s="470"/>
      <c r="L18" s="470"/>
      <c r="M18" s="471"/>
    </row>
    <row r="19" spans="1:45" ht="18" customHeight="1">
      <c r="A19" s="13"/>
      <c r="B19" s="452" t="s">
        <v>19</v>
      </c>
      <c r="C19" s="453"/>
      <c r="D19" s="453"/>
      <c r="E19" s="453"/>
      <c r="F19" s="453"/>
      <c r="G19" s="453"/>
      <c r="H19" s="453"/>
      <c r="I19" s="472"/>
      <c r="J19" s="473"/>
      <c r="K19" s="473"/>
      <c r="L19" s="473"/>
      <c r="M19" s="474"/>
    </row>
    <row r="20" spans="1:45" ht="18" customHeight="1" thickBot="1">
      <c r="A20" s="13"/>
      <c r="B20" s="452" t="s">
        <v>20</v>
      </c>
      <c r="C20" s="453"/>
      <c r="D20" s="453"/>
      <c r="E20" s="453"/>
      <c r="F20" s="453"/>
      <c r="G20" s="453"/>
      <c r="H20" s="453"/>
      <c r="I20" s="454"/>
      <c r="J20" s="455"/>
      <c r="K20" s="455"/>
      <c r="L20" s="455"/>
      <c r="M20" s="456"/>
    </row>
    <row r="21" spans="1:45" ht="18" customHeight="1">
      <c r="A21" s="13"/>
      <c r="B21" s="452" t="s">
        <v>16</v>
      </c>
      <c r="C21" s="453"/>
      <c r="D21" s="453"/>
      <c r="E21" s="453"/>
      <c r="F21" s="453"/>
      <c r="G21" s="453"/>
      <c r="H21" s="457"/>
      <c r="I21" s="458">
        <f>SUM(I18:M20)</f>
        <v>0</v>
      </c>
      <c r="J21" s="459"/>
      <c r="K21" s="459"/>
      <c r="L21" s="459"/>
      <c r="M21" s="460"/>
      <c r="AC21" s="13"/>
    </row>
    <row r="22" spans="1:45" ht="13.5" customHeight="1">
      <c r="A22" s="13"/>
      <c r="B22" s="13"/>
      <c r="C22" s="13"/>
      <c r="D22" s="13"/>
      <c r="E22" s="13"/>
      <c r="F22" s="13"/>
      <c r="G22" s="13"/>
      <c r="H22" s="1"/>
      <c r="I22" s="13"/>
      <c r="J22" s="13"/>
      <c r="K22" s="13"/>
      <c r="L22" s="13"/>
      <c r="M22" s="13"/>
      <c r="N22" s="13"/>
      <c r="O22" s="13"/>
      <c r="P22" s="13"/>
      <c r="Q22" s="13"/>
      <c r="R22" s="13"/>
      <c r="S22" s="13"/>
      <c r="T22" s="13"/>
      <c r="U22" s="13"/>
      <c r="V22" s="13"/>
      <c r="W22" s="13"/>
      <c r="X22" s="13"/>
      <c r="Y22" s="13"/>
      <c r="Z22" s="13"/>
      <c r="AA22" s="13"/>
      <c r="AB22" s="13"/>
      <c r="AS22" s="13"/>
    </row>
    <row r="23" spans="1:45" ht="18" customHeight="1">
      <c r="A23" s="13" t="s">
        <v>45</v>
      </c>
      <c r="B23" s="13"/>
      <c r="C23" s="13"/>
      <c r="D23" s="13"/>
      <c r="E23" s="13"/>
      <c r="F23" s="13"/>
      <c r="G23" s="13"/>
      <c r="H23" s="1"/>
      <c r="I23" s="13"/>
      <c r="J23" s="13"/>
      <c r="K23" s="13"/>
      <c r="L23" s="13"/>
      <c r="M23" s="13"/>
      <c r="N23" s="13"/>
      <c r="O23" s="13"/>
      <c r="P23" s="13"/>
      <c r="Q23" s="13"/>
      <c r="R23" s="13"/>
      <c r="S23" s="13"/>
      <c r="T23" s="13"/>
      <c r="U23" s="13"/>
      <c r="V23" s="13"/>
      <c r="W23" s="13"/>
      <c r="X23" s="13"/>
      <c r="Y23" s="13"/>
      <c r="Z23" s="13"/>
      <c r="AA23" s="13"/>
      <c r="AB23" s="13"/>
      <c r="AS23" s="13"/>
    </row>
    <row r="24" spans="1:45" ht="18" customHeight="1">
      <c r="B24" s="461" t="s">
        <v>1</v>
      </c>
      <c r="C24" s="462"/>
      <c r="D24" s="462"/>
      <c r="E24" s="462"/>
      <c r="F24" s="462"/>
      <c r="G24" s="462"/>
      <c r="H24" s="462"/>
      <c r="I24" s="462"/>
      <c r="J24" s="462"/>
      <c r="K24" s="462"/>
      <c r="L24" s="465" t="s">
        <v>43</v>
      </c>
      <c r="M24" s="466"/>
      <c r="N24" s="452" t="s">
        <v>2</v>
      </c>
      <c r="O24" s="485"/>
      <c r="P24" s="485"/>
      <c r="Q24" s="485"/>
      <c r="R24" s="485"/>
      <c r="S24" s="485"/>
      <c r="T24" s="485"/>
      <c r="U24" s="485"/>
      <c r="V24" s="485"/>
      <c r="W24" s="485"/>
      <c r="X24" s="485"/>
      <c r="Y24" s="486"/>
      <c r="Z24" s="49"/>
      <c r="AA24" s="49"/>
      <c r="AB24" s="49"/>
      <c r="AC24" s="49"/>
      <c r="AD24" s="13"/>
      <c r="AM24" s="34"/>
    </row>
    <row r="25" spans="1:45" ht="18" customHeight="1" thickBot="1">
      <c r="B25" s="463"/>
      <c r="C25" s="464"/>
      <c r="D25" s="464"/>
      <c r="E25" s="464"/>
      <c r="F25" s="464"/>
      <c r="G25" s="464"/>
      <c r="H25" s="464"/>
      <c r="I25" s="464"/>
      <c r="J25" s="464"/>
      <c r="K25" s="464"/>
      <c r="L25" s="467"/>
      <c r="M25" s="468"/>
      <c r="N25" s="461" t="s">
        <v>66</v>
      </c>
      <c r="O25" s="462"/>
      <c r="P25" s="462"/>
      <c r="Q25" s="487"/>
      <c r="R25" s="461" t="s">
        <v>67</v>
      </c>
      <c r="S25" s="462"/>
      <c r="T25" s="462"/>
      <c r="U25" s="487"/>
      <c r="V25" s="461" t="s">
        <v>4</v>
      </c>
      <c r="W25" s="462"/>
      <c r="X25" s="462"/>
      <c r="Y25" s="487"/>
      <c r="Z25" s="13"/>
      <c r="AA25" s="13"/>
      <c r="AB25" s="13"/>
      <c r="AC25" s="13"/>
      <c r="AD25" s="34"/>
      <c r="AE25" s="34"/>
      <c r="AF25" s="13"/>
    </row>
    <row r="26" spans="1:45" ht="18" customHeight="1">
      <c r="B26" s="488" t="s">
        <v>151</v>
      </c>
      <c r="C26" s="488" t="s">
        <v>25</v>
      </c>
      <c r="D26" s="478" t="s">
        <v>152</v>
      </c>
      <c r="E26" s="479"/>
      <c r="F26" s="479"/>
      <c r="G26" s="479"/>
      <c r="H26" s="479"/>
      <c r="I26" s="479"/>
      <c r="J26" s="479"/>
      <c r="K26" s="479"/>
      <c r="L26" s="491"/>
      <c r="M26" s="492"/>
      <c r="N26" s="493"/>
      <c r="O26" s="475"/>
      <c r="P26" s="476"/>
      <c r="Q26" s="476"/>
      <c r="R26" s="475"/>
      <c r="S26" s="475"/>
      <c r="T26" s="476"/>
      <c r="U26" s="476"/>
      <c r="V26" s="475"/>
      <c r="W26" s="475"/>
      <c r="X26" s="476"/>
      <c r="Y26" s="477"/>
      <c r="AB26" s="13"/>
      <c r="AM26" s="34"/>
      <c r="AN26" s="14"/>
    </row>
    <row r="27" spans="1:45" ht="18" customHeight="1" thickBot="1">
      <c r="B27" s="489"/>
      <c r="C27" s="489"/>
      <c r="D27" s="478" t="s">
        <v>60</v>
      </c>
      <c r="E27" s="479"/>
      <c r="F27" s="479"/>
      <c r="G27" s="479"/>
      <c r="H27" s="479"/>
      <c r="I27" s="479"/>
      <c r="J27" s="479"/>
      <c r="K27" s="479"/>
      <c r="L27" s="360"/>
      <c r="M27" s="480"/>
      <c r="N27" s="481"/>
      <c r="O27" s="482"/>
      <c r="P27" s="482"/>
      <c r="Q27" s="482"/>
      <c r="R27" s="482"/>
      <c r="S27" s="482"/>
      <c r="T27" s="482"/>
      <c r="U27" s="482"/>
      <c r="V27" s="483"/>
      <c r="W27" s="483"/>
      <c r="X27" s="483"/>
      <c r="Y27" s="484"/>
      <c r="AB27" s="13"/>
      <c r="AM27" s="34"/>
      <c r="AN27" s="14"/>
    </row>
    <row r="28" spans="1:45" ht="18" customHeight="1" thickBot="1">
      <c r="B28" s="489"/>
      <c r="C28" s="382"/>
      <c r="D28" s="478" t="s">
        <v>7</v>
      </c>
      <c r="E28" s="479"/>
      <c r="F28" s="479"/>
      <c r="G28" s="479"/>
      <c r="H28" s="479"/>
      <c r="I28" s="479"/>
      <c r="J28" s="479"/>
      <c r="K28" s="479"/>
      <c r="L28" s="360"/>
      <c r="M28" s="480"/>
      <c r="N28" s="481"/>
      <c r="O28" s="481"/>
      <c r="P28" s="482"/>
      <c r="Q28" s="482"/>
      <c r="R28" s="483"/>
      <c r="S28" s="483"/>
      <c r="T28" s="483"/>
      <c r="U28" s="484"/>
      <c r="V28" s="494"/>
      <c r="W28" s="495"/>
      <c r="X28" s="496"/>
      <c r="Y28" s="496"/>
      <c r="AB28" s="13"/>
      <c r="AC28" s="13"/>
      <c r="AD28" s="13"/>
      <c r="AE28" s="13"/>
      <c r="AF28" s="13"/>
      <c r="AG28" s="13"/>
      <c r="AH28" s="13"/>
      <c r="AI28" s="13"/>
      <c r="AJ28" s="13"/>
      <c r="AK28" s="13"/>
      <c r="AL28" s="13"/>
      <c r="AM28" s="34"/>
      <c r="AN28" s="14"/>
      <c r="AO28" s="13"/>
    </row>
    <row r="29" spans="1:45" ht="27" customHeight="1">
      <c r="B29" s="489"/>
      <c r="C29" s="382"/>
      <c r="D29" s="478" t="s">
        <v>133</v>
      </c>
      <c r="E29" s="479"/>
      <c r="F29" s="479"/>
      <c r="G29" s="479"/>
      <c r="H29" s="479"/>
      <c r="I29" s="479"/>
      <c r="J29" s="479"/>
      <c r="K29" s="479"/>
      <c r="L29" s="360"/>
      <c r="M29" s="480"/>
      <c r="N29" s="497"/>
      <c r="O29" s="498"/>
      <c r="P29" s="498"/>
      <c r="Q29" s="499"/>
      <c r="R29" s="494"/>
      <c r="S29" s="500"/>
      <c r="T29" s="500"/>
      <c r="U29" s="500"/>
      <c r="V29" s="501"/>
      <c r="W29" s="502"/>
      <c r="X29" s="502"/>
      <c r="Y29" s="502"/>
      <c r="AB29" s="13"/>
      <c r="AC29" s="13"/>
      <c r="AD29" s="13"/>
      <c r="AE29" s="13"/>
      <c r="AF29" s="13"/>
      <c r="AG29" s="13"/>
      <c r="AH29" s="13"/>
      <c r="AI29" s="13"/>
      <c r="AJ29" s="13"/>
      <c r="AK29" s="13"/>
      <c r="AL29" s="13"/>
      <c r="AM29" s="34"/>
      <c r="AN29" s="14"/>
      <c r="AO29" s="13"/>
    </row>
    <row r="30" spans="1:45" ht="27" customHeight="1" thickBot="1">
      <c r="B30" s="489"/>
      <c r="C30" s="382"/>
      <c r="D30" s="478" t="s">
        <v>134</v>
      </c>
      <c r="E30" s="479"/>
      <c r="F30" s="479"/>
      <c r="G30" s="479"/>
      <c r="H30" s="479"/>
      <c r="I30" s="479"/>
      <c r="J30" s="479"/>
      <c r="K30" s="479"/>
      <c r="L30" s="360"/>
      <c r="M30" s="480"/>
      <c r="N30" s="497"/>
      <c r="O30" s="498"/>
      <c r="P30" s="498"/>
      <c r="Q30" s="499"/>
      <c r="R30" s="503"/>
      <c r="S30" s="504"/>
      <c r="T30" s="504"/>
      <c r="U30" s="504"/>
      <c r="V30" s="505"/>
      <c r="W30" s="506"/>
      <c r="X30" s="506"/>
      <c r="Y30" s="506"/>
      <c r="AB30" s="13"/>
      <c r="AC30" s="13"/>
      <c r="AD30" s="13"/>
      <c r="AE30" s="13"/>
      <c r="AF30" s="13"/>
      <c r="AG30" s="13"/>
      <c r="AH30" s="13"/>
      <c r="AI30" s="13"/>
      <c r="AJ30" s="13"/>
      <c r="AK30" s="13"/>
      <c r="AL30" s="13"/>
      <c r="AM30" s="34"/>
      <c r="AN30" s="14"/>
      <c r="AO30" s="13"/>
    </row>
    <row r="31" spans="1:45" ht="18" customHeight="1" thickBot="1">
      <c r="B31" s="489"/>
      <c r="C31" s="382"/>
      <c r="D31" s="478" t="s">
        <v>162</v>
      </c>
      <c r="E31" s="479"/>
      <c r="F31" s="479"/>
      <c r="G31" s="479"/>
      <c r="H31" s="479"/>
      <c r="I31" s="479"/>
      <c r="J31" s="479"/>
      <c r="K31" s="479"/>
      <c r="L31" s="360"/>
      <c r="M31" s="480"/>
      <c r="N31" s="518"/>
      <c r="O31" s="519"/>
      <c r="P31" s="519"/>
      <c r="Q31" s="519"/>
      <c r="R31" s="520"/>
      <c r="S31" s="520"/>
      <c r="T31" s="520"/>
      <c r="U31" s="520"/>
      <c r="V31" s="520"/>
      <c r="W31" s="520"/>
      <c r="X31" s="520"/>
      <c r="Y31" s="521"/>
      <c r="AB31" s="13"/>
      <c r="AC31" s="13"/>
      <c r="AD31" s="13"/>
      <c r="AE31" s="13"/>
      <c r="AF31" s="13"/>
      <c r="AG31" s="13"/>
      <c r="AH31" s="13"/>
      <c r="AI31" s="13"/>
      <c r="AJ31" s="13"/>
      <c r="AK31" s="13"/>
      <c r="AL31" s="13"/>
      <c r="AM31" s="34"/>
      <c r="AN31" s="14"/>
      <c r="AO31" s="13"/>
    </row>
    <row r="32" spans="1:45" ht="18" customHeight="1">
      <c r="B32" s="489"/>
      <c r="C32" s="382"/>
      <c r="D32" s="507" t="s">
        <v>62</v>
      </c>
      <c r="E32" s="479"/>
      <c r="F32" s="479"/>
      <c r="G32" s="479"/>
      <c r="H32" s="479"/>
      <c r="I32" s="479"/>
      <c r="J32" s="479"/>
      <c r="K32" s="479"/>
      <c r="L32" s="508"/>
      <c r="M32" s="509"/>
      <c r="N32" s="510">
        <f>IF(L32="○",L33*L34,0)</f>
        <v>0</v>
      </c>
      <c r="O32" s="511"/>
      <c r="P32" s="511"/>
      <c r="Q32" s="511"/>
      <c r="R32" s="511"/>
      <c r="S32" s="511"/>
      <c r="T32" s="511"/>
      <c r="U32" s="511"/>
      <c r="V32" s="511"/>
      <c r="W32" s="511"/>
      <c r="X32" s="511"/>
      <c r="Y32" s="512"/>
      <c r="AB32" s="13"/>
      <c r="AC32" s="13"/>
      <c r="AD32" s="13"/>
      <c r="AE32" s="13"/>
      <c r="AF32" s="13"/>
      <c r="AG32" s="13"/>
      <c r="AH32" s="13"/>
      <c r="AI32" s="13"/>
      <c r="AJ32" s="13"/>
      <c r="AK32" s="13"/>
      <c r="AL32" s="13"/>
      <c r="AM32" s="34"/>
      <c r="AN32" s="14"/>
      <c r="AO32" s="13"/>
    </row>
    <row r="33" spans="2:41" ht="18" customHeight="1">
      <c r="B33" s="489"/>
      <c r="C33" s="382"/>
      <c r="D33" s="52"/>
      <c r="E33" s="514" t="s">
        <v>54</v>
      </c>
      <c r="F33" s="479"/>
      <c r="G33" s="479"/>
      <c r="H33" s="479"/>
      <c r="I33" s="479"/>
      <c r="J33" s="479"/>
      <c r="K33" s="479"/>
      <c r="L33" s="515"/>
      <c r="M33" s="516"/>
      <c r="N33" s="511"/>
      <c r="O33" s="513"/>
      <c r="P33" s="513"/>
      <c r="Q33" s="513"/>
      <c r="R33" s="513"/>
      <c r="S33" s="513"/>
      <c r="T33" s="513"/>
      <c r="U33" s="513"/>
      <c r="V33" s="513"/>
      <c r="W33" s="513"/>
      <c r="X33" s="513"/>
      <c r="Y33" s="512"/>
      <c r="AB33" s="13"/>
      <c r="AC33" s="13"/>
      <c r="AD33" s="13"/>
      <c r="AE33" s="13"/>
      <c r="AF33" s="13"/>
      <c r="AG33" s="13"/>
      <c r="AH33" s="13"/>
      <c r="AI33" s="13"/>
      <c r="AJ33" s="13"/>
      <c r="AK33" s="13"/>
      <c r="AL33" s="13"/>
      <c r="AM33" s="34"/>
      <c r="AN33" s="14"/>
      <c r="AO33" s="13"/>
    </row>
    <row r="34" spans="2:41" ht="18" customHeight="1" thickBot="1">
      <c r="B34" s="489"/>
      <c r="C34" s="382"/>
      <c r="D34" s="53"/>
      <c r="E34" s="514" t="s">
        <v>71</v>
      </c>
      <c r="F34" s="479"/>
      <c r="G34" s="479"/>
      <c r="H34" s="479"/>
      <c r="I34" s="479"/>
      <c r="J34" s="479"/>
      <c r="K34" s="479"/>
      <c r="L34" s="472"/>
      <c r="M34" s="517"/>
      <c r="N34" s="511"/>
      <c r="O34" s="511"/>
      <c r="P34" s="511"/>
      <c r="Q34" s="511"/>
      <c r="R34" s="511"/>
      <c r="S34" s="511"/>
      <c r="T34" s="511"/>
      <c r="U34" s="511"/>
      <c r="V34" s="511"/>
      <c r="W34" s="511"/>
      <c r="X34" s="511"/>
      <c r="Y34" s="512"/>
      <c r="AB34" s="13"/>
      <c r="AC34" s="13"/>
      <c r="AD34" s="13"/>
      <c r="AE34" s="13"/>
      <c r="AF34" s="13"/>
      <c r="AG34" s="13"/>
      <c r="AH34" s="13"/>
      <c r="AI34" s="13"/>
      <c r="AJ34" s="13"/>
      <c r="AK34" s="13"/>
      <c r="AL34" s="13"/>
      <c r="AM34" s="34"/>
      <c r="AN34" s="14"/>
      <c r="AO34" s="13"/>
    </row>
    <row r="35" spans="2:41" ht="18" customHeight="1" thickBot="1">
      <c r="B35" s="489"/>
      <c r="C35" s="382"/>
      <c r="D35" s="478" t="s">
        <v>63</v>
      </c>
      <c r="E35" s="479"/>
      <c r="F35" s="479"/>
      <c r="G35" s="479"/>
      <c r="H35" s="479"/>
      <c r="I35" s="479"/>
      <c r="J35" s="479"/>
      <c r="K35" s="479"/>
      <c r="L35" s="360"/>
      <c r="M35" s="480"/>
      <c r="N35" s="522"/>
      <c r="O35" s="523"/>
      <c r="P35" s="523"/>
      <c r="Q35" s="523"/>
      <c r="R35" s="523"/>
      <c r="S35" s="523"/>
      <c r="T35" s="523"/>
      <c r="U35" s="523"/>
      <c r="V35" s="523"/>
      <c r="W35" s="523"/>
      <c r="X35" s="523"/>
      <c r="Y35" s="524"/>
      <c r="AB35" s="13"/>
      <c r="AC35" s="13"/>
      <c r="AD35" s="13"/>
      <c r="AE35" s="13"/>
      <c r="AF35" s="13"/>
      <c r="AG35" s="13"/>
      <c r="AH35" s="13"/>
      <c r="AI35" s="13"/>
      <c r="AJ35" s="13"/>
      <c r="AK35" s="13"/>
      <c r="AL35" s="13"/>
      <c r="AM35" s="34"/>
      <c r="AN35" s="14"/>
      <c r="AO35" s="13"/>
    </row>
    <row r="36" spans="2:41" ht="18" customHeight="1">
      <c r="B36" s="489"/>
      <c r="C36" s="382"/>
      <c r="D36" s="507" t="s">
        <v>64</v>
      </c>
      <c r="E36" s="479"/>
      <c r="F36" s="479"/>
      <c r="G36" s="479"/>
      <c r="H36" s="479"/>
      <c r="I36" s="479"/>
      <c r="J36" s="479"/>
      <c r="K36" s="479"/>
      <c r="L36" s="525"/>
      <c r="M36" s="526"/>
      <c r="N36" s="510">
        <f>IF(OR(L36="自園調理",L36="外部搬入"),L37*L38,0)</f>
        <v>0</v>
      </c>
      <c r="O36" s="511"/>
      <c r="P36" s="511"/>
      <c r="Q36" s="511"/>
      <c r="R36" s="511"/>
      <c r="S36" s="511"/>
      <c r="T36" s="511"/>
      <c r="U36" s="511"/>
      <c r="V36" s="511"/>
      <c r="W36" s="511"/>
      <c r="X36" s="511"/>
      <c r="Y36" s="512"/>
      <c r="AB36" s="13"/>
      <c r="AC36" s="13"/>
      <c r="AD36" s="13"/>
      <c r="AE36" s="13"/>
      <c r="AF36" s="13"/>
      <c r="AG36" s="13"/>
      <c r="AH36" s="13"/>
      <c r="AI36" s="13"/>
      <c r="AJ36" s="13"/>
      <c r="AK36" s="13"/>
      <c r="AL36" s="13"/>
      <c r="AM36" s="34"/>
      <c r="AN36" s="14"/>
      <c r="AO36" s="13"/>
    </row>
    <row r="37" spans="2:41" ht="18" customHeight="1">
      <c r="B37" s="489"/>
      <c r="C37" s="382"/>
      <c r="D37" s="52"/>
      <c r="E37" s="514" t="s">
        <v>54</v>
      </c>
      <c r="F37" s="479"/>
      <c r="G37" s="479"/>
      <c r="H37" s="479"/>
      <c r="I37" s="479"/>
      <c r="J37" s="479"/>
      <c r="K37" s="479"/>
      <c r="L37" s="529"/>
      <c r="M37" s="530"/>
      <c r="N37" s="511"/>
      <c r="O37" s="513"/>
      <c r="P37" s="513"/>
      <c r="Q37" s="513"/>
      <c r="R37" s="513"/>
      <c r="S37" s="513"/>
      <c r="T37" s="513"/>
      <c r="U37" s="513"/>
      <c r="V37" s="513"/>
      <c r="W37" s="513"/>
      <c r="X37" s="513"/>
      <c r="Y37" s="512"/>
      <c r="AB37" s="13"/>
      <c r="AC37" s="13"/>
      <c r="AD37" s="13"/>
      <c r="AE37" s="13"/>
      <c r="AF37" s="13"/>
      <c r="AG37" s="13"/>
      <c r="AH37" s="13"/>
      <c r="AI37" s="13"/>
      <c r="AJ37" s="13"/>
      <c r="AK37" s="13"/>
      <c r="AL37" s="13"/>
      <c r="AM37" s="34"/>
      <c r="AN37" s="14"/>
      <c r="AO37" s="13"/>
    </row>
    <row r="38" spans="2:41" ht="18" customHeight="1" thickBot="1">
      <c r="B38" s="489"/>
      <c r="C38" s="382"/>
      <c r="D38" s="54"/>
      <c r="E38" s="533" t="s">
        <v>72</v>
      </c>
      <c r="F38" s="534"/>
      <c r="G38" s="534"/>
      <c r="H38" s="534"/>
      <c r="I38" s="534"/>
      <c r="J38" s="534"/>
      <c r="K38" s="534"/>
      <c r="L38" s="535"/>
      <c r="M38" s="536"/>
      <c r="N38" s="527"/>
      <c r="O38" s="527"/>
      <c r="P38" s="527"/>
      <c r="Q38" s="527"/>
      <c r="R38" s="527"/>
      <c r="S38" s="527"/>
      <c r="T38" s="527"/>
      <c r="U38" s="527"/>
      <c r="V38" s="527"/>
      <c r="W38" s="527"/>
      <c r="X38" s="527"/>
      <c r="Y38" s="528"/>
      <c r="AB38" s="13"/>
      <c r="AC38" s="13"/>
      <c r="AD38" s="13"/>
      <c r="AE38" s="13"/>
      <c r="AF38" s="13"/>
      <c r="AG38" s="13"/>
      <c r="AH38" s="13"/>
      <c r="AI38" s="13"/>
      <c r="AJ38" s="13"/>
      <c r="AK38" s="13"/>
      <c r="AL38" s="13"/>
      <c r="AM38" s="34"/>
      <c r="AN38" s="14"/>
      <c r="AO38" s="13"/>
    </row>
    <row r="39" spans="2:41" ht="18" customHeight="1" thickTop="1" thickBot="1">
      <c r="B39" s="489"/>
      <c r="C39" s="383"/>
      <c r="D39" s="537" t="s">
        <v>26</v>
      </c>
      <c r="E39" s="538"/>
      <c r="F39" s="538"/>
      <c r="G39" s="538"/>
      <c r="H39" s="538"/>
      <c r="I39" s="538"/>
      <c r="J39" s="538"/>
      <c r="K39" s="538"/>
      <c r="L39" s="539"/>
      <c r="M39" s="540"/>
      <c r="N39" s="541">
        <f>SUM(N26,$N27,$N28,$N29,$N30,$N31,$N32,$N35,$N36)</f>
        <v>0</v>
      </c>
      <c r="O39" s="542"/>
      <c r="P39" s="542"/>
      <c r="Q39" s="543"/>
      <c r="R39" s="541">
        <f>SUM(R26,$N27,$N28,$N31,$N32,$N35,$N36)</f>
        <v>0</v>
      </c>
      <c r="S39" s="542"/>
      <c r="T39" s="542"/>
      <c r="U39" s="543"/>
      <c r="V39" s="541">
        <f>SUM(V26,$N27,$N31,$N32,$N35,$N36)</f>
        <v>0</v>
      </c>
      <c r="W39" s="542"/>
      <c r="X39" s="542"/>
      <c r="Y39" s="543"/>
      <c r="AA39" s="16"/>
      <c r="AF39" s="16"/>
      <c r="AO39" s="13"/>
    </row>
    <row r="40" spans="2:41" ht="18" customHeight="1">
      <c r="B40" s="489"/>
      <c r="C40" s="558" t="s">
        <v>55</v>
      </c>
      <c r="D40" s="560" t="s">
        <v>47</v>
      </c>
      <c r="E40" s="561"/>
      <c r="F40" s="561"/>
      <c r="G40" s="561"/>
      <c r="H40" s="561"/>
      <c r="I40" s="561"/>
      <c r="J40" s="561"/>
      <c r="K40" s="561"/>
      <c r="L40" s="562"/>
      <c r="M40" s="563"/>
      <c r="N40" s="564">
        <f>-IF(L40="○",L41*L42,"0")</f>
        <v>0</v>
      </c>
      <c r="O40" s="343"/>
      <c r="P40" s="343"/>
      <c r="Q40" s="343"/>
      <c r="R40" s="343"/>
      <c r="S40" s="343"/>
      <c r="T40" s="343"/>
      <c r="U40" s="343"/>
      <c r="V40" s="343"/>
      <c r="W40" s="343"/>
      <c r="X40" s="343"/>
      <c r="Y40" s="344"/>
      <c r="AA40" s="50"/>
      <c r="AB40" s="51"/>
      <c r="AC40" s="51"/>
      <c r="AE40" s="34"/>
      <c r="AF40" s="14"/>
      <c r="AG40" s="13"/>
    </row>
    <row r="41" spans="2:41" ht="18" customHeight="1">
      <c r="B41" s="489"/>
      <c r="C41" s="558"/>
      <c r="D41" s="77"/>
      <c r="E41" s="569" t="s">
        <v>54</v>
      </c>
      <c r="F41" s="561"/>
      <c r="G41" s="561"/>
      <c r="H41" s="561"/>
      <c r="I41" s="561"/>
      <c r="J41" s="561"/>
      <c r="K41" s="561"/>
      <c r="L41" s="570"/>
      <c r="M41" s="571"/>
      <c r="N41" s="565"/>
      <c r="O41" s="409"/>
      <c r="P41" s="409"/>
      <c r="Q41" s="409"/>
      <c r="R41" s="409"/>
      <c r="S41" s="409"/>
      <c r="T41" s="409"/>
      <c r="U41" s="409"/>
      <c r="V41" s="409"/>
      <c r="W41" s="409"/>
      <c r="X41" s="409"/>
      <c r="Y41" s="566"/>
      <c r="AA41" s="50"/>
      <c r="AB41" s="51"/>
      <c r="AC41" s="51"/>
      <c r="AE41" s="34"/>
      <c r="AF41" s="14"/>
      <c r="AG41" s="13"/>
    </row>
    <row r="42" spans="2:41" ht="18" customHeight="1" thickBot="1">
      <c r="B42" s="489"/>
      <c r="C42" s="558"/>
      <c r="D42" s="78"/>
      <c r="E42" s="569" t="s">
        <v>56</v>
      </c>
      <c r="F42" s="561"/>
      <c r="G42" s="561"/>
      <c r="H42" s="561"/>
      <c r="I42" s="561"/>
      <c r="J42" s="561"/>
      <c r="K42" s="561"/>
      <c r="L42" s="531"/>
      <c r="M42" s="532"/>
      <c r="N42" s="567"/>
      <c r="O42" s="567"/>
      <c r="P42" s="567"/>
      <c r="Q42" s="567"/>
      <c r="R42" s="567"/>
      <c r="S42" s="567"/>
      <c r="T42" s="567"/>
      <c r="U42" s="567"/>
      <c r="V42" s="567"/>
      <c r="W42" s="567"/>
      <c r="X42" s="567"/>
      <c r="Y42" s="568"/>
      <c r="AA42" s="50"/>
      <c r="AB42" s="51"/>
      <c r="AC42" s="51"/>
      <c r="AE42" s="34"/>
      <c r="AF42" s="14"/>
      <c r="AG42" s="13"/>
    </row>
    <row r="43" spans="2:41" ht="18" customHeight="1" thickTop="1" thickBot="1">
      <c r="B43" s="489"/>
      <c r="C43" s="559"/>
      <c r="D43" s="546" t="s">
        <v>50</v>
      </c>
      <c r="E43" s="547"/>
      <c r="F43" s="547"/>
      <c r="G43" s="547"/>
      <c r="H43" s="547"/>
      <c r="I43" s="547"/>
      <c r="J43" s="547"/>
      <c r="K43" s="547"/>
      <c r="L43" s="548"/>
      <c r="M43" s="549"/>
      <c r="N43" s="544">
        <f>SUM($N40)</f>
        <v>0</v>
      </c>
      <c r="O43" s="545"/>
      <c r="P43" s="545"/>
      <c r="Q43" s="545"/>
      <c r="R43" s="545">
        <f t="shared" ref="R43" si="0">SUM($N40)</f>
        <v>0</v>
      </c>
      <c r="S43" s="545"/>
      <c r="T43" s="545"/>
      <c r="U43" s="545"/>
      <c r="V43" s="545">
        <f t="shared" ref="V43" si="1">SUM($N40)</f>
        <v>0</v>
      </c>
      <c r="W43" s="545"/>
      <c r="X43" s="545"/>
      <c r="Y43" s="545"/>
      <c r="AB43" s="13"/>
      <c r="AC43" s="13"/>
      <c r="AM43" s="34"/>
      <c r="AN43" s="14"/>
      <c r="AO43" s="13"/>
    </row>
    <row r="44" spans="2:41" ht="18" customHeight="1">
      <c r="B44" s="489"/>
      <c r="C44" s="381" t="s">
        <v>58</v>
      </c>
      <c r="D44" s="574" t="s">
        <v>79</v>
      </c>
      <c r="E44" s="557"/>
      <c r="F44" s="557"/>
      <c r="G44" s="557"/>
      <c r="H44" s="557"/>
      <c r="I44" s="557"/>
      <c r="J44" s="572">
        <v>1080</v>
      </c>
      <c r="K44" s="573"/>
      <c r="L44" s="562"/>
      <c r="M44" s="563"/>
      <c r="N44" s="362">
        <f t="shared" ref="N44:N50" si="2">IF(L44="○",IF($J44/$I$21&lt;10,INT($J44/$I$21),ROUNDDOWN($J44/$I$21,-1)),0)</f>
        <v>0</v>
      </c>
      <c r="O44" s="363"/>
      <c r="P44" s="363"/>
      <c r="Q44" s="363"/>
      <c r="R44" s="363"/>
      <c r="S44" s="363"/>
      <c r="T44" s="363"/>
      <c r="U44" s="363"/>
      <c r="V44" s="363"/>
      <c r="W44" s="363"/>
      <c r="X44" s="363"/>
      <c r="Y44" s="364"/>
      <c r="AB44" s="13"/>
      <c r="AC44" s="13"/>
      <c r="AM44" s="34"/>
      <c r="AN44" s="14"/>
      <c r="AO44" s="13"/>
    </row>
    <row r="45" spans="2:41" ht="18" customHeight="1">
      <c r="B45" s="489"/>
      <c r="C45" s="382"/>
      <c r="D45" s="574" t="s">
        <v>80</v>
      </c>
      <c r="E45" s="557"/>
      <c r="F45" s="557"/>
      <c r="G45" s="557"/>
      <c r="H45" s="557"/>
      <c r="I45" s="557"/>
      <c r="J45" s="572">
        <v>40</v>
      </c>
      <c r="K45" s="573"/>
      <c r="L45" s="360"/>
      <c r="M45" s="361"/>
      <c r="N45" s="362">
        <f t="shared" si="2"/>
        <v>0</v>
      </c>
      <c r="O45" s="363"/>
      <c r="P45" s="363"/>
      <c r="Q45" s="363"/>
      <c r="R45" s="363"/>
      <c r="S45" s="363"/>
      <c r="T45" s="363"/>
      <c r="U45" s="363"/>
      <c r="V45" s="363"/>
      <c r="W45" s="363"/>
      <c r="X45" s="363"/>
      <c r="Y45" s="364"/>
      <c r="AB45" s="13"/>
      <c r="AC45" s="13"/>
      <c r="AM45" s="34"/>
      <c r="AN45" s="14"/>
      <c r="AO45" s="13"/>
    </row>
    <row r="46" spans="2:41" ht="18" customHeight="1">
      <c r="B46" s="489"/>
      <c r="C46" s="382"/>
      <c r="D46" s="556" t="s">
        <v>14</v>
      </c>
      <c r="E46" s="557"/>
      <c r="F46" s="557"/>
      <c r="G46" s="557"/>
      <c r="H46" s="557"/>
      <c r="I46" s="557"/>
      <c r="J46" s="359">
        <v>360</v>
      </c>
      <c r="K46" s="359"/>
      <c r="L46" s="360"/>
      <c r="M46" s="361"/>
      <c r="N46" s="362">
        <f t="shared" si="2"/>
        <v>0</v>
      </c>
      <c r="O46" s="363"/>
      <c r="P46" s="363"/>
      <c r="Q46" s="363"/>
      <c r="R46" s="363"/>
      <c r="S46" s="363"/>
      <c r="T46" s="363"/>
      <c r="U46" s="363"/>
      <c r="V46" s="363"/>
      <c r="W46" s="363"/>
      <c r="X46" s="363"/>
      <c r="Y46" s="364"/>
      <c r="AO46" s="13"/>
    </row>
    <row r="47" spans="2:41" ht="18" customHeight="1">
      <c r="B47" s="489"/>
      <c r="C47" s="382"/>
      <c r="D47" s="556" t="s">
        <v>15</v>
      </c>
      <c r="E47" s="557"/>
      <c r="F47" s="557"/>
      <c r="G47" s="557"/>
      <c r="H47" s="557"/>
      <c r="I47" s="557"/>
      <c r="J47" s="359">
        <v>240</v>
      </c>
      <c r="K47" s="359"/>
      <c r="L47" s="360"/>
      <c r="M47" s="361"/>
      <c r="N47" s="362">
        <f t="shared" si="2"/>
        <v>0</v>
      </c>
      <c r="O47" s="363"/>
      <c r="P47" s="363"/>
      <c r="Q47" s="363"/>
      <c r="R47" s="363"/>
      <c r="S47" s="363"/>
      <c r="T47" s="363"/>
      <c r="U47" s="363"/>
      <c r="V47" s="363"/>
      <c r="W47" s="363"/>
      <c r="X47" s="363"/>
      <c r="Y47" s="364"/>
      <c r="AO47" s="13"/>
    </row>
    <row r="48" spans="2:41" ht="18" customHeight="1">
      <c r="B48" s="489"/>
      <c r="C48" s="382"/>
      <c r="D48" s="556" t="s">
        <v>74</v>
      </c>
      <c r="E48" s="557"/>
      <c r="F48" s="557"/>
      <c r="G48" s="557"/>
      <c r="H48" s="557"/>
      <c r="I48" s="557"/>
      <c r="J48" s="359">
        <v>780</v>
      </c>
      <c r="K48" s="359"/>
      <c r="L48" s="360"/>
      <c r="M48" s="361"/>
      <c r="N48" s="362">
        <f t="shared" ref="N48" si="3">IF(L48="○",IF($J48/$I$21&lt;10,INT($J48/$I$21),ROUNDDOWN($J48/$I$21,-1)),0)</f>
        <v>0</v>
      </c>
      <c r="O48" s="363"/>
      <c r="P48" s="363"/>
      <c r="Q48" s="363"/>
      <c r="R48" s="363"/>
      <c r="S48" s="363"/>
      <c r="T48" s="363"/>
      <c r="U48" s="363"/>
      <c r="V48" s="363"/>
      <c r="W48" s="363"/>
      <c r="X48" s="363"/>
      <c r="Y48" s="364"/>
      <c r="AO48" s="13"/>
    </row>
    <row r="49" spans="2:41" ht="18" customHeight="1">
      <c r="B49" s="489"/>
      <c r="C49" s="382"/>
      <c r="D49" s="556" t="s">
        <v>75</v>
      </c>
      <c r="E49" s="557"/>
      <c r="F49" s="557"/>
      <c r="G49" s="557"/>
      <c r="H49" s="557"/>
      <c r="I49" s="557"/>
      <c r="J49" s="359">
        <v>820</v>
      </c>
      <c r="K49" s="359"/>
      <c r="L49" s="360"/>
      <c r="M49" s="361"/>
      <c r="N49" s="362">
        <f t="shared" si="2"/>
        <v>0</v>
      </c>
      <c r="O49" s="363"/>
      <c r="P49" s="363"/>
      <c r="Q49" s="363"/>
      <c r="R49" s="363"/>
      <c r="S49" s="363"/>
      <c r="T49" s="363"/>
      <c r="U49" s="363"/>
      <c r="V49" s="363"/>
      <c r="W49" s="363"/>
      <c r="X49" s="363"/>
      <c r="Y49" s="364"/>
      <c r="AO49" s="13"/>
    </row>
    <row r="50" spans="2:41" ht="18" customHeight="1">
      <c r="B50" s="489"/>
      <c r="C50" s="382"/>
      <c r="D50" s="554" t="s">
        <v>76</v>
      </c>
      <c r="E50" s="555"/>
      <c r="F50" s="555"/>
      <c r="G50" s="555"/>
      <c r="H50" s="555"/>
      <c r="I50" s="555"/>
      <c r="J50" s="575">
        <v>690</v>
      </c>
      <c r="K50" s="575"/>
      <c r="L50" s="576"/>
      <c r="M50" s="577"/>
      <c r="N50" s="578">
        <f t="shared" si="2"/>
        <v>0</v>
      </c>
      <c r="O50" s="579"/>
      <c r="P50" s="579"/>
      <c r="Q50" s="579"/>
      <c r="R50" s="579"/>
      <c r="S50" s="579"/>
      <c r="T50" s="579"/>
      <c r="U50" s="579"/>
      <c r="V50" s="579"/>
      <c r="W50" s="579"/>
      <c r="X50" s="579"/>
      <c r="Y50" s="580"/>
      <c r="AO50" s="13"/>
    </row>
    <row r="51" spans="2:41" ht="18" customHeight="1">
      <c r="B51" s="489"/>
      <c r="C51" s="382"/>
      <c r="D51" s="556" t="s">
        <v>163</v>
      </c>
      <c r="E51" s="557"/>
      <c r="F51" s="557"/>
      <c r="G51" s="557"/>
      <c r="H51" s="557"/>
      <c r="I51" s="557"/>
      <c r="J51" s="359">
        <v>650</v>
      </c>
      <c r="K51" s="359"/>
      <c r="L51" s="360"/>
      <c r="M51" s="361"/>
      <c r="N51" s="362">
        <f t="shared" ref="N51:N52" si="4">IF(L51="○",IF($J51/$I$21&lt;10,INT($J51/$I$21),ROUNDDOWN($J51/$I$21,-1)),0)</f>
        <v>0</v>
      </c>
      <c r="O51" s="363"/>
      <c r="P51" s="363"/>
      <c r="Q51" s="363"/>
      <c r="R51" s="363"/>
      <c r="S51" s="363"/>
      <c r="T51" s="363"/>
      <c r="U51" s="363"/>
      <c r="V51" s="363"/>
      <c r="W51" s="363"/>
      <c r="X51" s="363"/>
      <c r="Y51" s="364"/>
      <c r="AO51" s="13"/>
    </row>
    <row r="52" spans="2:41" ht="18" customHeight="1" thickBot="1">
      <c r="B52" s="489"/>
      <c r="C52" s="382"/>
      <c r="D52" s="365" t="s">
        <v>164</v>
      </c>
      <c r="E52" s="366"/>
      <c r="F52" s="366"/>
      <c r="G52" s="366"/>
      <c r="H52" s="366"/>
      <c r="I52" s="366"/>
      <c r="J52" s="367">
        <v>500</v>
      </c>
      <c r="K52" s="367"/>
      <c r="L52" s="368"/>
      <c r="M52" s="369"/>
      <c r="N52" s="370">
        <f t="shared" si="4"/>
        <v>0</v>
      </c>
      <c r="O52" s="371"/>
      <c r="P52" s="371"/>
      <c r="Q52" s="371"/>
      <c r="R52" s="371"/>
      <c r="S52" s="371"/>
      <c r="T52" s="371"/>
      <c r="U52" s="371"/>
      <c r="V52" s="371"/>
      <c r="W52" s="371"/>
      <c r="X52" s="371"/>
      <c r="Y52" s="372"/>
      <c r="AO52" s="13"/>
    </row>
    <row r="53" spans="2:41" ht="18" customHeight="1" thickTop="1">
      <c r="B53" s="490"/>
      <c r="C53" s="383"/>
      <c r="D53" s="537" t="s">
        <v>59</v>
      </c>
      <c r="E53" s="538"/>
      <c r="F53" s="538"/>
      <c r="G53" s="538"/>
      <c r="H53" s="538"/>
      <c r="I53" s="538"/>
      <c r="J53" s="538"/>
      <c r="K53" s="538"/>
      <c r="L53" s="581"/>
      <c r="M53" s="582"/>
      <c r="N53" s="587">
        <f>SUM($N44,$N45,$N46,$N47,$N48,$N49,$N50,$N51,$N52)</f>
        <v>0</v>
      </c>
      <c r="O53" s="588"/>
      <c r="P53" s="588"/>
      <c r="Q53" s="588"/>
      <c r="R53" s="587">
        <f>SUM($N44,$N45,$N46,$N47,$N48,$N49,$N50,$N51,$N52)</f>
        <v>0</v>
      </c>
      <c r="S53" s="588"/>
      <c r="T53" s="588"/>
      <c r="U53" s="588"/>
      <c r="V53" s="587">
        <f>SUM($N44,$N45,$N46,$N47,$N48,$N49,$N50,$N51,$N52)</f>
        <v>0</v>
      </c>
      <c r="W53" s="588"/>
      <c r="X53" s="588"/>
      <c r="Y53" s="588"/>
      <c r="AA53" s="16"/>
      <c r="AF53" s="16"/>
      <c r="AO53" s="13"/>
    </row>
    <row r="54" spans="2:41" ht="18" customHeight="1">
      <c r="B54" s="410" t="s">
        <v>153</v>
      </c>
      <c r="C54" s="349"/>
      <c r="D54" s="349"/>
      <c r="E54" s="349"/>
      <c r="F54" s="349"/>
      <c r="G54" s="349"/>
      <c r="H54" s="349"/>
      <c r="I54" s="349"/>
      <c r="J54" s="349"/>
      <c r="K54" s="349"/>
      <c r="L54" s="349"/>
      <c r="M54" s="17" t="s">
        <v>77</v>
      </c>
      <c r="N54" s="583">
        <f>SUM(N39,N43,N53)</f>
        <v>0</v>
      </c>
      <c r="O54" s="584"/>
      <c r="P54" s="585"/>
      <c r="Q54" s="586"/>
      <c r="R54" s="583">
        <f t="shared" ref="R54" si="5">SUM(R39,R43,R53)</f>
        <v>0</v>
      </c>
      <c r="S54" s="584"/>
      <c r="T54" s="585"/>
      <c r="U54" s="586"/>
      <c r="V54" s="583">
        <f t="shared" ref="V54" si="6">SUM(V39,V43,V53)</f>
        <v>0</v>
      </c>
      <c r="W54" s="584"/>
      <c r="X54" s="585"/>
      <c r="Y54" s="586"/>
      <c r="AB54" s="384"/>
      <c r="AC54" s="385"/>
      <c r="AE54" s="34"/>
      <c r="AF54" s="14"/>
      <c r="AG54" s="13"/>
    </row>
    <row r="55" spans="2:41" ht="18" customHeight="1">
      <c r="B55" s="348" t="s">
        <v>106</v>
      </c>
      <c r="C55" s="349"/>
      <c r="D55" s="349"/>
      <c r="E55" s="349"/>
      <c r="F55" s="349"/>
      <c r="G55" s="349"/>
      <c r="H55" s="349"/>
      <c r="I55" s="349"/>
      <c r="J55" s="349"/>
      <c r="K55" s="349"/>
      <c r="L55" s="349"/>
      <c r="M55" s="17" t="s">
        <v>107</v>
      </c>
      <c r="N55" s="583">
        <f>I18*N54</f>
        <v>0</v>
      </c>
      <c r="O55" s="585"/>
      <c r="P55" s="585"/>
      <c r="Q55" s="586"/>
      <c r="R55" s="583">
        <f>I19*R54</f>
        <v>0</v>
      </c>
      <c r="S55" s="585"/>
      <c r="T55" s="585"/>
      <c r="U55" s="586"/>
      <c r="V55" s="583">
        <f>I20*V54</f>
        <v>0</v>
      </c>
      <c r="W55" s="585"/>
      <c r="X55" s="585"/>
      <c r="Y55" s="586"/>
      <c r="AB55" s="66"/>
      <c r="AC55" s="67"/>
      <c r="AD55" s="589">
        <f>SUM(N55:Y55)</f>
        <v>0</v>
      </c>
      <c r="AE55" s="385"/>
      <c r="AF55" s="385"/>
      <c r="AG55" s="385"/>
    </row>
    <row r="56" spans="2:41" ht="29.25" customHeight="1" thickBot="1">
      <c r="B56" s="373" t="s">
        <v>103</v>
      </c>
      <c r="C56" s="374"/>
      <c r="D56" s="374"/>
      <c r="E56" s="374"/>
      <c r="F56" s="374"/>
      <c r="G56" s="374"/>
      <c r="H56" s="374"/>
      <c r="I56" s="374"/>
      <c r="J56" s="374"/>
      <c r="K56" s="374"/>
      <c r="L56" s="374"/>
      <c r="M56" s="97" t="s">
        <v>108</v>
      </c>
      <c r="N56" s="550">
        <f>N55*$K$14*100*$W$14</f>
        <v>0</v>
      </c>
      <c r="O56" s="551"/>
      <c r="P56" s="552"/>
      <c r="Q56" s="553"/>
      <c r="R56" s="550">
        <f>R55*$K$14*100*$W$14</f>
        <v>0</v>
      </c>
      <c r="S56" s="551"/>
      <c r="T56" s="552"/>
      <c r="U56" s="553"/>
      <c r="V56" s="550">
        <f>V55*$K$14*100*$W$14</f>
        <v>0</v>
      </c>
      <c r="W56" s="551"/>
      <c r="X56" s="552"/>
      <c r="Y56" s="553"/>
      <c r="AA56" s="50"/>
      <c r="AB56" s="51"/>
      <c r="AC56" s="51"/>
      <c r="AD56" s="384">
        <f>SUM(N56:Y56)</f>
        <v>0</v>
      </c>
      <c r="AE56" s="385"/>
      <c r="AF56" s="385"/>
      <c r="AG56" s="385"/>
    </row>
    <row r="57" spans="2:41" ht="27.75" customHeight="1" thickTop="1" thickBot="1">
      <c r="B57" s="120" t="s">
        <v>174</v>
      </c>
      <c r="C57" s="121"/>
      <c r="D57" s="121"/>
      <c r="E57" s="121"/>
      <c r="F57" s="121"/>
      <c r="G57" s="121"/>
      <c r="H57" s="121"/>
      <c r="I57" s="121"/>
      <c r="J57" s="121"/>
      <c r="K57" s="121"/>
      <c r="L57" s="121"/>
      <c r="M57" s="122"/>
      <c r="N57" s="356">
        <f>ROUNDDOWN(SUM(N56:Y56),-3)</f>
        <v>0</v>
      </c>
      <c r="O57" s="379"/>
      <c r="P57" s="379"/>
      <c r="Q57" s="379"/>
      <c r="R57" s="379"/>
      <c r="S57" s="379"/>
      <c r="T57" s="379"/>
      <c r="U57" s="379"/>
      <c r="V57" s="379"/>
      <c r="W57" s="379"/>
      <c r="X57" s="379"/>
      <c r="Y57" s="380"/>
      <c r="Z57" s="331" t="s">
        <v>227</v>
      </c>
      <c r="AA57" s="332"/>
      <c r="AB57" s="332"/>
      <c r="AC57" s="332"/>
      <c r="AJ57" s="35"/>
      <c r="AK57" s="35"/>
    </row>
    <row r="58" spans="2:41" ht="3.75" customHeight="1" thickTop="1">
      <c r="O58" s="35"/>
      <c r="P58" s="35"/>
    </row>
    <row r="59" spans="2:41" ht="18" customHeight="1">
      <c r="M59" s="36"/>
      <c r="N59" s="36"/>
      <c r="O59" s="36"/>
      <c r="P59" s="36"/>
      <c r="Q59" s="36"/>
      <c r="R59" s="36"/>
      <c r="S59" s="36"/>
      <c r="T59" s="36"/>
      <c r="U59" s="36"/>
      <c r="V59" s="36"/>
      <c r="W59" s="36"/>
      <c r="X59" s="36"/>
      <c r="Y59" s="36"/>
      <c r="Z59" s="36"/>
      <c r="AA59" s="36"/>
      <c r="AB59" s="36"/>
      <c r="AC59" s="36"/>
      <c r="AD59" s="36"/>
      <c r="AE59" s="36"/>
      <c r="AF59" s="36"/>
    </row>
    <row r="60" spans="2:41" ht="18" customHeight="1">
      <c r="M60" s="36"/>
      <c r="N60" s="36"/>
      <c r="O60" s="36"/>
      <c r="P60" s="36"/>
      <c r="Q60" s="36"/>
      <c r="R60" s="36"/>
      <c r="S60" s="36"/>
      <c r="T60" s="36"/>
      <c r="U60" s="36"/>
      <c r="V60" s="36"/>
      <c r="W60" s="36"/>
      <c r="X60" s="36"/>
      <c r="Y60" s="36"/>
      <c r="Z60" s="36"/>
      <c r="AA60" s="36"/>
      <c r="AB60" s="36"/>
      <c r="AC60" s="36"/>
      <c r="AD60" s="36"/>
      <c r="AE60" s="36"/>
      <c r="AF60" s="36"/>
    </row>
    <row r="61" spans="2:41" ht="18" customHeight="1">
      <c r="B61" s="99" t="s">
        <v>200</v>
      </c>
      <c r="M61" s="36"/>
      <c r="N61" s="36"/>
      <c r="O61" s="36"/>
      <c r="P61" s="36"/>
      <c r="Q61" s="36"/>
      <c r="R61" s="36"/>
      <c r="S61" s="36"/>
      <c r="T61" s="36"/>
      <c r="U61" s="36"/>
      <c r="V61" s="36"/>
      <c r="W61" s="36"/>
      <c r="X61" s="36"/>
      <c r="Y61" s="36"/>
      <c r="Z61" s="36"/>
      <c r="AA61" s="36"/>
      <c r="AB61" s="36"/>
      <c r="AC61" s="36"/>
      <c r="AD61" s="36"/>
      <c r="AE61" s="36"/>
      <c r="AF61" s="36"/>
    </row>
    <row r="62" spans="2:41" ht="7.5" customHeight="1" thickBot="1">
      <c r="M62" s="36"/>
      <c r="N62" s="36"/>
      <c r="O62" s="36"/>
      <c r="P62" s="36"/>
      <c r="Q62" s="36"/>
      <c r="R62" s="36"/>
      <c r="S62" s="36"/>
      <c r="T62" s="36"/>
      <c r="U62" s="36"/>
      <c r="V62" s="36"/>
      <c r="W62" s="36"/>
      <c r="X62" s="36"/>
      <c r="Y62" s="36"/>
      <c r="Z62" s="36"/>
      <c r="AA62" s="36"/>
      <c r="AB62" s="36"/>
      <c r="AC62" s="36"/>
      <c r="AD62" s="36"/>
      <c r="AE62" s="36"/>
      <c r="AF62" s="36"/>
    </row>
    <row r="63" spans="2:41" ht="9.75" customHeight="1" thickBot="1">
      <c r="B63" s="100"/>
      <c r="C63" s="101"/>
      <c r="D63" s="101"/>
      <c r="E63" s="101"/>
      <c r="F63" s="101"/>
      <c r="G63" s="101"/>
      <c r="H63" s="101"/>
      <c r="I63" s="101"/>
      <c r="J63" s="101"/>
      <c r="K63" s="101"/>
      <c r="L63" s="101"/>
      <c r="M63" s="102"/>
      <c r="N63" s="102"/>
      <c r="O63" s="102"/>
      <c r="P63" s="102"/>
      <c r="Q63" s="102"/>
      <c r="R63" s="102"/>
      <c r="S63" s="102"/>
      <c r="T63" s="102"/>
      <c r="U63" s="102"/>
      <c r="V63" s="115"/>
      <c r="W63" s="36"/>
      <c r="X63" s="36"/>
      <c r="Y63" s="36"/>
      <c r="Z63" s="36"/>
      <c r="AA63" s="36"/>
      <c r="AB63" s="36"/>
      <c r="AC63" s="36"/>
      <c r="AD63" s="36"/>
      <c r="AE63" s="36"/>
      <c r="AF63" s="36"/>
    </row>
    <row r="64" spans="2:41" ht="18.75" customHeight="1" thickBot="1">
      <c r="B64" s="109"/>
      <c r="C64" s="105"/>
      <c r="D64" s="104" t="s">
        <v>202</v>
      </c>
      <c r="E64" s="107"/>
      <c r="F64" s="107"/>
      <c r="G64" s="107"/>
      <c r="H64" s="107"/>
      <c r="I64" s="107"/>
      <c r="J64" s="107"/>
      <c r="K64" s="107"/>
      <c r="L64" s="107"/>
      <c r="M64" s="107"/>
      <c r="N64" s="107" t="s">
        <v>204</v>
      </c>
      <c r="O64" s="107"/>
      <c r="P64" s="107"/>
      <c r="Q64" s="108"/>
      <c r="R64" s="333"/>
      <c r="S64" s="334"/>
      <c r="T64" s="335"/>
      <c r="U64" s="137"/>
      <c r="V64" s="117"/>
      <c r="W64" s="59"/>
      <c r="X64" s="84" t="s">
        <v>159</v>
      </c>
      <c r="Y64" s="60"/>
      <c r="Z64" s="60"/>
      <c r="AA64" s="60"/>
      <c r="AB64" s="55"/>
      <c r="AC64" s="55"/>
      <c r="AD64" s="55"/>
      <c r="AE64" s="55"/>
    </row>
    <row r="65" spans="2:41" ht="14.25" customHeight="1">
      <c r="B65" s="109"/>
      <c r="C65" s="105"/>
      <c r="D65" s="110"/>
      <c r="E65" s="111"/>
      <c r="F65" s="111"/>
      <c r="G65" s="111"/>
      <c r="H65" s="111"/>
      <c r="I65" s="111"/>
      <c r="J65" s="111"/>
      <c r="K65" s="111"/>
      <c r="L65" s="111"/>
      <c r="M65" s="111"/>
      <c r="N65" s="111"/>
      <c r="O65" s="111"/>
      <c r="P65" s="112"/>
      <c r="Q65" s="112"/>
      <c r="R65" s="112"/>
      <c r="S65" s="112"/>
      <c r="T65" s="112"/>
      <c r="U65" s="112"/>
      <c r="V65" s="116"/>
      <c r="W65" s="59"/>
      <c r="X65" s="59"/>
      <c r="Y65" s="60"/>
      <c r="Z65" s="60"/>
      <c r="AA65" s="60"/>
      <c r="AB65" s="55"/>
      <c r="AC65" s="55"/>
      <c r="AD65" s="55"/>
      <c r="AE65" s="55"/>
    </row>
    <row r="66" spans="2:41" ht="21">
      <c r="B66" s="336" t="s">
        <v>205</v>
      </c>
      <c r="C66" s="337"/>
      <c r="D66" s="337"/>
      <c r="E66" s="337"/>
      <c r="F66" s="337"/>
      <c r="G66" s="337"/>
      <c r="H66" s="337"/>
      <c r="I66" s="337"/>
      <c r="J66" s="337"/>
      <c r="K66" s="337"/>
      <c r="L66" s="337"/>
      <c r="M66" s="337"/>
      <c r="N66" s="337"/>
      <c r="O66" s="337"/>
      <c r="P66" s="337"/>
      <c r="Q66" s="337"/>
      <c r="R66" s="337"/>
      <c r="S66" s="337"/>
      <c r="T66" s="337"/>
      <c r="U66" s="337"/>
      <c r="V66" s="338"/>
      <c r="W66" s="61"/>
      <c r="X66" s="61"/>
      <c r="Y66" s="61"/>
      <c r="Z66" s="61"/>
      <c r="AA66" s="61"/>
      <c r="AB66" s="56"/>
      <c r="AC66" s="56"/>
      <c r="AD66" s="56"/>
      <c r="AE66" s="56"/>
    </row>
    <row r="67" spans="2:41" ht="27" customHeight="1" thickBot="1">
      <c r="B67" s="339"/>
      <c r="C67" s="340"/>
      <c r="D67" s="340"/>
      <c r="E67" s="340"/>
      <c r="F67" s="340"/>
      <c r="G67" s="340"/>
      <c r="H67" s="340"/>
      <c r="I67" s="340"/>
      <c r="J67" s="340"/>
      <c r="K67" s="340"/>
      <c r="L67" s="340"/>
      <c r="M67" s="340"/>
      <c r="N67" s="340"/>
      <c r="O67" s="340"/>
      <c r="P67" s="340"/>
      <c r="Q67" s="340"/>
      <c r="R67" s="340"/>
      <c r="S67" s="340"/>
      <c r="T67" s="340"/>
      <c r="U67" s="340"/>
      <c r="V67" s="341"/>
      <c r="W67" s="62"/>
      <c r="X67" s="62"/>
      <c r="Y67" s="62"/>
      <c r="Z67" s="62"/>
      <c r="AA67" s="62"/>
      <c r="AB67" s="57"/>
      <c r="AC67" s="57"/>
      <c r="AD67" s="58"/>
      <c r="AE67" s="58"/>
    </row>
    <row r="68" spans="2:41">
      <c r="B68" s="62"/>
      <c r="C68" s="62"/>
      <c r="D68" s="62"/>
      <c r="E68" s="62"/>
      <c r="F68" s="62"/>
      <c r="G68" s="62"/>
      <c r="H68" s="62"/>
      <c r="I68" s="62"/>
      <c r="J68" s="62"/>
      <c r="K68" s="62"/>
      <c r="L68" s="62"/>
      <c r="M68" s="62"/>
      <c r="N68" s="62"/>
      <c r="O68" s="62"/>
      <c r="P68" s="62"/>
      <c r="Q68" s="62"/>
      <c r="R68" s="62"/>
      <c r="S68" s="62"/>
      <c r="T68" s="62"/>
      <c r="U68" s="62"/>
      <c r="V68" s="62"/>
      <c r="W68" s="62"/>
      <c r="X68" s="62"/>
      <c r="Y68" s="62"/>
      <c r="Z68" s="62"/>
      <c r="AA68" s="62"/>
      <c r="AB68" s="57"/>
      <c r="AC68" s="57"/>
      <c r="AD68" s="58"/>
      <c r="AE68" s="58"/>
    </row>
    <row r="69" spans="2:41">
      <c r="B69" s="62" t="s">
        <v>169</v>
      </c>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57"/>
      <c r="AC69" s="57"/>
      <c r="AD69" s="58"/>
      <c r="AE69" s="58"/>
    </row>
    <row r="70" spans="2:41" ht="18" customHeight="1">
      <c r="B70" s="342" t="s">
        <v>116</v>
      </c>
      <c r="C70" s="343"/>
      <c r="D70" s="343"/>
      <c r="E70" s="343"/>
      <c r="F70" s="343"/>
      <c r="G70" s="343"/>
      <c r="H70" s="343"/>
      <c r="I70" s="343"/>
      <c r="J70" s="343"/>
      <c r="K70" s="343"/>
      <c r="L70" s="343"/>
      <c r="M70" s="344"/>
      <c r="N70" s="345" t="s">
        <v>66</v>
      </c>
      <c r="O70" s="345"/>
      <c r="P70" s="345"/>
      <c r="Q70" s="345"/>
      <c r="R70" s="346" t="s">
        <v>67</v>
      </c>
      <c r="S70" s="345"/>
      <c r="T70" s="345"/>
      <c r="U70" s="347"/>
      <c r="V70" s="346" t="s">
        <v>4</v>
      </c>
      <c r="W70" s="345"/>
      <c r="X70" s="345"/>
      <c r="Y70" s="347"/>
      <c r="Z70" s="70"/>
      <c r="AA70" s="70"/>
      <c r="AB70" s="70"/>
      <c r="AC70" s="70"/>
    </row>
    <row r="71" spans="2:41" ht="18" customHeight="1">
      <c r="B71" s="348" t="s">
        <v>154</v>
      </c>
      <c r="C71" s="349"/>
      <c r="D71" s="349"/>
      <c r="E71" s="349"/>
      <c r="F71" s="349"/>
      <c r="G71" s="349"/>
      <c r="H71" s="349"/>
      <c r="I71" s="349"/>
      <c r="J71" s="349"/>
      <c r="K71" s="349"/>
      <c r="L71" s="349"/>
      <c r="M71" s="17" t="s">
        <v>112</v>
      </c>
      <c r="N71" s="350">
        <f>N54</f>
        <v>0</v>
      </c>
      <c r="O71" s="351"/>
      <c r="P71" s="352"/>
      <c r="Q71" s="353"/>
      <c r="R71" s="350">
        <f t="shared" ref="R71" si="7">R54</f>
        <v>0</v>
      </c>
      <c r="S71" s="351"/>
      <c r="T71" s="352"/>
      <c r="U71" s="353"/>
      <c r="V71" s="350">
        <f>V54</f>
        <v>0</v>
      </c>
      <c r="W71" s="351"/>
      <c r="X71" s="352"/>
      <c r="Y71" s="353"/>
      <c r="Z71" s="71"/>
      <c r="AA71" s="71"/>
      <c r="AB71" s="71"/>
      <c r="AC71" s="71"/>
      <c r="AF71" s="384"/>
      <c r="AG71" s="385"/>
      <c r="AI71" s="34"/>
      <c r="AJ71" s="14"/>
      <c r="AK71" s="13"/>
    </row>
    <row r="72" spans="2:41" ht="18" customHeight="1">
      <c r="B72" s="348" t="s">
        <v>115</v>
      </c>
      <c r="C72" s="349"/>
      <c r="D72" s="349"/>
      <c r="E72" s="349"/>
      <c r="F72" s="349"/>
      <c r="G72" s="349"/>
      <c r="H72" s="349"/>
      <c r="I72" s="349"/>
      <c r="J72" s="349"/>
      <c r="K72" s="349"/>
      <c r="L72" s="349"/>
      <c r="M72" s="17" t="s">
        <v>113</v>
      </c>
      <c r="N72" s="350">
        <f>N55</f>
        <v>0</v>
      </c>
      <c r="O72" s="352"/>
      <c r="P72" s="352"/>
      <c r="Q72" s="353"/>
      <c r="R72" s="350">
        <f t="shared" ref="R72" si="8">R55</f>
        <v>0</v>
      </c>
      <c r="S72" s="352"/>
      <c r="T72" s="352"/>
      <c r="U72" s="353"/>
      <c r="V72" s="350">
        <f t="shared" ref="V72" si="9">V55</f>
        <v>0</v>
      </c>
      <c r="W72" s="352"/>
      <c r="X72" s="352"/>
      <c r="Y72" s="353"/>
      <c r="Z72" s="72"/>
      <c r="AA72" s="72"/>
      <c r="AB72" s="72"/>
      <c r="AC72" s="72"/>
      <c r="AF72" s="384">
        <f>SUM(N72:Y72)</f>
        <v>0</v>
      </c>
      <c r="AG72" s="385"/>
      <c r="AI72" s="34"/>
      <c r="AJ72" s="14"/>
      <c r="AK72" s="13"/>
    </row>
    <row r="73" spans="2:41" ht="18" customHeight="1" thickBot="1">
      <c r="B73" s="373" t="s">
        <v>206</v>
      </c>
      <c r="C73" s="374"/>
      <c r="D73" s="374"/>
      <c r="E73" s="374"/>
      <c r="F73" s="374"/>
      <c r="G73" s="374"/>
      <c r="H73" s="374"/>
      <c r="I73" s="374"/>
      <c r="J73" s="374"/>
      <c r="K73" s="374"/>
      <c r="L73" s="374"/>
      <c r="M73" s="97" t="s">
        <v>114</v>
      </c>
      <c r="N73" s="375">
        <f>N72*$R$64*100*$W$14</f>
        <v>0</v>
      </c>
      <c r="O73" s="376"/>
      <c r="P73" s="377"/>
      <c r="Q73" s="378"/>
      <c r="R73" s="375">
        <f t="shared" ref="R73" si="10">R72*$R$64*100*$W$14</f>
        <v>0</v>
      </c>
      <c r="S73" s="376"/>
      <c r="T73" s="377"/>
      <c r="U73" s="378"/>
      <c r="V73" s="375">
        <f t="shared" ref="V73" si="11">V72*$R$64*100*$W$14</f>
        <v>0</v>
      </c>
      <c r="W73" s="376"/>
      <c r="X73" s="377"/>
      <c r="Y73" s="378"/>
      <c r="Z73" s="71"/>
      <c r="AA73" s="71"/>
      <c r="AB73" s="71"/>
      <c r="AC73" s="71"/>
      <c r="AE73" s="384">
        <f>SUM(N73:Y73)</f>
        <v>0</v>
      </c>
      <c r="AF73" s="385"/>
      <c r="AG73" s="385"/>
      <c r="AI73" s="34"/>
      <c r="AJ73" s="14"/>
      <c r="AK73" s="13"/>
    </row>
    <row r="74" spans="2:41" ht="40.5" customHeight="1" thickTop="1" thickBot="1">
      <c r="B74" s="354" t="s">
        <v>203</v>
      </c>
      <c r="C74" s="355"/>
      <c r="D74" s="355"/>
      <c r="E74" s="355"/>
      <c r="F74" s="355"/>
      <c r="G74" s="355"/>
      <c r="H74" s="355"/>
      <c r="I74" s="355"/>
      <c r="J74" s="355"/>
      <c r="K74" s="355"/>
      <c r="L74" s="121"/>
      <c r="M74" s="122"/>
      <c r="N74" s="356">
        <f>ROUNDDOWN(SUM(N73:Y73),-3)</f>
        <v>0</v>
      </c>
      <c r="O74" s="357"/>
      <c r="P74" s="357"/>
      <c r="Q74" s="357"/>
      <c r="R74" s="357"/>
      <c r="S74" s="357"/>
      <c r="T74" s="357"/>
      <c r="U74" s="357"/>
      <c r="V74" s="357"/>
      <c r="W74" s="357"/>
      <c r="X74" s="357"/>
      <c r="Y74" s="358"/>
      <c r="Z74" s="73"/>
      <c r="AA74" s="73"/>
      <c r="AB74" s="73"/>
      <c r="AC74" s="73"/>
      <c r="AE74" s="386"/>
      <c r="AF74" s="387"/>
      <c r="AG74" s="387"/>
      <c r="AN74" s="35"/>
      <c r="AO74" s="35"/>
    </row>
    <row r="75" spans="2:41" ht="13.5" customHeight="1" thickTop="1">
      <c r="C75" s="36"/>
      <c r="D75" s="36"/>
      <c r="E75" s="36"/>
    </row>
    <row r="76" spans="2:41" ht="18" customHeight="1">
      <c r="M76" s="36"/>
      <c r="N76" s="36"/>
      <c r="O76" s="36"/>
      <c r="P76" s="36"/>
      <c r="Q76" s="36"/>
      <c r="S76" s="15" t="s">
        <v>176</v>
      </c>
      <c r="W76" s="36"/>
      <c r="X76" s="36"/>
      <c r="Y76" s="36"/>
      <c r="Z76" s="36"/>
      <c r="AA76" s="36"/>
      <c r="AB76" s="36"/>
      <c r="AC76" s="36"/>
      <c r="AD76" s="36"/>
      <c r="AE76" s="36"/>
      <c r="AF76" s="36"/>
    </row>
    <row r="77" spans="2:41" ht="18" customHeight="1">
      <c r="M77" s="36"/>
      <c r="N77" s="36"/>
      <c r="O77" s="36"/>
      <c r="P77" s="36"/>
      <c r="Q77" s="36"/>
      <c r="R77" s="16" t="s">
        <v>225</v>
      </c>
      <c r="S77" s="36"/>
      <c r="T77" s="36"/>
      <c r="U77" s="36"/>
      <c r="V77" s="36"/>
      <c r="W77" s="36"/>
      <c r="X77" s="36"/>
      <c r="Y77" s="36"/>
      <c r="Z77" s="36"/>
      <c r="AA77" s="36"/>
      <c r="AB77" s="36"/>
      <c r="AC77" s="36"/>
      <c r="AD77" s="36"/>
      <c r="AE77" s="36"/>
      <c r="AF77" s="36"/>
    </row>
    <row r="78" spans="2:41" ht="18" customHeight="1">
      <c r="M78" s="36"/>
      <c r="N78" s="36"/>
      <c r="O78" s="36"/>
      <c r="P78" s="36"/>
      <c r="Q78" s="36"/>
      <c r="R78" s="36"/>
      <c r="S78" s="36"/>
      <c r="T78" s="36"/>
      <c r="U78" s="36"/>
      <c r="V78" s="36"/>
      <c r="W78" s="36"/>
      <c r="X78" s="36"/>
      <c r="Y78" s="36"/>
      <c r="Z78" s="36"/>
      <c r="AA78" s="36"/>
      <c r="AB78" s="36"/>
      <c r="AC78" s="36"/>
      <c r="AD78" s="36"/>
      <c r="AE78" s="36"/>
      <c r="AF78" s="36"/>
    </row>
    <row r="79" spans="2:41" ht="18" customHeight="1">
      <c r="M79" s="36"/>
      <c r="N79" s="36"/>
      <c r="O79" s="36"/>
      <c r="P79" s="36"/>
      <c r="Q79" s="36"/>
      <c r="R79" s="36"/>
      <c r="S79" s="36"/>
      <c r="T79" s="36"/>
      <c r="U79" s="36"/>
      <c r="V79" s="36"/>
      <c r="W79" s="36"/>
      <c r="X79" s="36"/>
      <c r="Y79" s="36"/>
      <c r="Z79" s="36"/>
      <c r="AA79" s="36"/>
      <c r="AB79" s="36"/>
      <c r="AC79" s="36"/>
      <c r="AD79" s="36"/>
      <c r="AE79" s="36"/>
      <c r="AF79" s="36"/>
    </row>
    <row r="80" spans="2:41" ht="18" customHeight="1">
      <c r="M80" s="36"/>
      <c r="N80" s="36"/>
      <c r="O80" s="36"/>
      <c r="P80" s="36"/>
      <c r="Q80" s="36"/>
      <c r="R80" s="36"/>
      <c r="S80" s="36"/>
      <c r="T80" s="36"/>
      <c r="U80" s="36"/>
      <c r="V80" s="36"/>
      <c r="W80" s="36"/>
      <c r="X80" s="36"/>
      <c r="Y80" s="36"/>
      <c r="Z80" s="36"/>
      <c r="AA80" s="36"/>
      <c r="AB80" s="36"/>
      <c r="AC80" s="36"/>
      <c r="AD80" s="36"/>
      <c r="AE80" s="36"/>
      <c r="AF80" s="36"/>
    </row>
    <row r="81" spans="2:32" ht="18" customHeight="1">
      <c r="M81" s="36"/>
      <c r="N81" s="36"/>
      <c r="O81" s="36"/>
      <c r="P81" s="36"/>
      <c r="Q81" s="36"/>
      <c r="R81" s="36"/>
      <c r="S81" s="36"/>
      <c r="T81" s="36"/>
      <c r="U81" s="36"/>
      <c r="V81" s="36"/>
      <c r="W81" s="36"/>
      <c r="X81" s="36"/>
      <c r="Y81" s="36"/>
      <c r="Z81" s="36"/>
      <c r="AA81" s="36"/>
      <c r="AB81" s="36"/>
      <c r="AC81" s="36"/>
      <c r="AD81" s="36"/>
      <c r="AE81" s="36"/>
      <c r="AF81" s="36"/>
    </row>
    <row r="82" spans="2:32" ht="18" customHeight="1">
      <c r="M82" s="36"/>
      <c r="N82" s="36"/>
      <c r="O82" s="36"/>
      <c r="P82" s="36"/>
      <c r="Q82" s="36"/>
      <c r="R82" s="36"/>
      <c r="S82" s="36"/>
      <c r="T82" s="36"/>
      <c r="U82" s="36"/>
      <c r="V82" s="36"/>
      <c r="W82" s="36"/>
      <c r="X82" s="36"/>
      <c r="Y82" s="36"/>
      <c r="Z82" s="36"/>
      <c r="AA82" s="36"/>
      <c r="AB82" s="36"/>
      <c r="AC82" s="36"/>
      <c r="AD82" s="36"/>
      <c r="AE82" s="36"/>
      <c r="AF82" s="36"/>
    </row>
    <row r="83" spans="2:32" ht="18" customHeight="1">
      <c r="M83" s="36"/>
      <c r="N83" s="36"/>
      <c r="O83" s="36"/>
      <c r="P83" s="36"/>
      <c r="Q83" s="36"/>
      <c r="R83" s="36"/>
      <c r="S83" s="36"/>
      <c r="T83" s="36"/>
      <c r="U83" s="36"/>
      <c r="V83" s="36"/>
      <c r="W83" s="36"/>
      <c r="X83" s="36"/>
      <c r="Y83" s="36"/>
      <c r="Z83" s="36"/>
      <c r="AA83" s="36"/>
      <c r="AB83" s="36"/>
      <c r="AC83" s="36"/>
      <c r="AD83" s="36"/>
      <c r="AE83" s="36"/>
      <c r="AF83" s="36"/>
    </row>
    <row r="84" spans="2:32" ht="18" customHeight="1">
      <c r="M84" s="36"/>
      <c r="N84" s="36"/>
      <c r="O84" s="36"/>
      <c r="P84" s="36"/>
      <c r="Q84" s="36"/>
      <c r="R84" s="36"/>
      <c r="S84" s="36"/>
      <c r="T84" s="36"/>
      <c r="U84" s="36"/>
      <c r="V84" s="36"/>
      <c r="W84" s="36"/>
      <c r="X84" s="36"/>
      <c r="Y84" s="36"/>
      <c r="Z84" s="36"/>
      <c r="AA84" s="36"/>
      <c r="AB84" s="36"/>
      <c r="AC84" s="36"/>
      <c r="AD84" s="36"/>
      <c r="AE84" s="36"/>
      <c r="AF84" s="36"/>
    </row>
    <row r="85" spans="2:32" ht="18" customHeight="1">
      <c r="M85" s="36"/>
      <c r="N85" s="36"/>
      <c r="O85" s="36"/>
      <c r="P85" s="36"/>
      <c r="Q85" s="36"/>
      <c r="R85" s="36"/>
      <c r="S85" s="36"/>
      <c r="T85" s="36"/>
      <c r="U85" s="36"/>
      <c r="V85" s="36"/>
      <c r="W85" s="36"/>
      <c r="X85" s="36"/>
      <c r="Y85" s="36"/>
      <c r="Z85" s="36"/>
      <c r="AA85" s="36"/>
      <c r="AB85" s="36"/>
      <c r="AC85" s="36"/>
      <c r="AD85" s="36"/>
      <c r="AE85" s="36"/>
      <c r="AF85" s="36"/>
    </row>
    <row r="86" spans="2:32" ht="18" customHeight="1">
      <c r="B86" s="99" t="s">
        <v>201</v>
      </c>
      <c r="M86" s="36"/>
      <c r="N86" s="36"/>
      <c r="O86" s="36"/>
      <c r="P86" s="36"/>
      <c r="Q86" s="36"/>
      <c r="R86" s="36"/>
      <c r="S86" s="36"/>
      <c r="T86" s="36"/>
      <c r="U86" s="36"/>
      <c r="V86" s="36"/>
      <c r="W86" s="36"/>
      <c r="X86" s="36"/>
      <c r="Y86" s="36"/>
      <c r="Z86" s="36"/>
      <c r="AA86" s="36"/>
      <c r="AB86" s="36"/>
      <c r="AC86" s="36"/>
      <c r="AD86" s="36"/>
      <c r="AE86" s="36"/>
      <c r="AF86" s="36"/>
    </row>
    <row r="87" spans="2:32" ht="7.5" customHeight="1" thickBot="1">
      <c r="M87" s="36"/>
      <c r="N87" s="36"/>
      <c r="O87" s="36"/>
      <c r="P87" s="36"/>
      <c r="Q87" s="36"/>
      <c r="R87" s="36"/>
      <c r="S87" s="36"/>
      <c r="T87" s="36"/>
      <c r="U87" s="36"/>
      <c r="V87" s="36"/>
      <c r="W87" s="36"/>
      <c r="X87" s="36"/>
      <c r="Y87" s="36"/>
      <c r="Z87" s="36"/>
      <c r="AA87" s="36"/>
      <c r="AB87" s="36"/>
      <c r="AC87" s="36"/>
      <c r="AD87" s="36"/>
      <c r="AE87" s="36"/>
      <c r="AF87" s="36"/>
    </row>
    <row r="88" spans="2:32" ht="9.75" customHeight="1" thickBot="1">
      <c r="B88" s="100"/>
      <c r="C88" s="101"/>
      <c r="D88" s="101"/>
      <c r="E88" s="101"/>
      <c r="F88" s="101"/>
      <c r="G88" s="101"/>
      <c r="H88" s="101"/>
      <c r="I88" s="101"/>
      <c r="J88" s="101"/>
      <c r="K88" s="101"/>
      <c r="L88" s="101"/>
      <c r="M88" s="102"/>
      <c r="N88" s="102"/>
      <c r="O88" s="102"/>
      <c r="P88" s="102"/>
      <c r="Q88" s="102"/>
      <c r="R88" s="102"/>
      <c r="S88" s="102"/>
      <c r="T88" s="102"/>
      <c r="U88" s="102"/>
      <c r="V88" s="115"/>
      <c r="W88" s="36"/>
      <c r="X88" s="36"/>
      <c r="Y88" s="36"/>
      <c r="Z88" s="36"/>
      <c r="AA88" s="36"/>
      <c r="AB88" s="36"/>
      <c r="AC88" s="36"/>
      <c r="AD88" s="36"/>
      <c r="AE88" s="36"/>
      <c r="AF88" s="36"/>
    </row>
    <row r="89" spans="2:32" ht="18.75" customHeight="1" thickBot="1">
      <c r="B89" s="103"/>
      <c r="C89" s="104" t="s">
        <v>170</v>
      </c>
      <c r="D89" s="105"/>
      <c r="E89" s="106"/>
      <c r="F89" s="106"/>
      <c r="G89" s="106"/>
      <c r="H89" s="106"/>
      <c r="I89" s="106"/>
      <c r="J89" s="106"/>
      <c r="K89" s="106"/>
      <c r="L89" s="106"/>
      <c r="M89" s="107" t="s">
        <v>171</v>
      </c>
      <c r="N89" s="106"/>
      <c r="O89" s="106"/>
      <c r="P89" s="106"/>
      <c r="Q89" s="108"/>
      <c r="R89" s="333"/>
      <c r="S89" s="334"/>
      <c r="T89" s="335"/>
      <c r="U89" s="108"/>
      <c r="V89" s="117"/>
      <c r="W89" s="59"/>
      <c r="X89" s="84"/>
      <c r="Y89" s="60"/>
      <c r="Z89" s="60"/>
      <c r="AA89" s="60"/>
      <c r="AB89" s="55"/>
      <c r="AC89" s="55"/>
      <c r="AD89" s="55"/>
      <c r="AE89" s="55"/>
    </row>
    <row r="90" spans="2:32" ht="21.75" customHeight="1">
      <c r="B90" s="109"/>
      <c r="C90" s="105"/>
      <c r="D90" s="110"/>
      <c r="E90" s="111"/>
      <c r="F90" s="111"/>
      <c r="G90" s="111"/>
      <c r="H90" s="111"/>
      <c r="I90" s="111"/>
      <c r="J90" s="111"/>
      <c r="K90" s="111"/>
      <c r="L90" s="111"/>
      <c r="M90" s="111"/>
      <c r="N90" s="111"/>
      <c r="O90" s="111"/>
      <c r="P90" s="112"/>
      <c r="Q90" s="112"/>
      <c r="R90" s="112"/>
      <c r="S90" s="112"/>
      <c r="T90" s="112"/>
      <c r="U90" s="112"/>
      <c r="V90" s="116"/>
      <c r="W90" s="59"/>
      <c r="X90" s="59"/>
      <c r="Y90" s="60"/>
      <c r="Z90" s="60"/>
      <c r="AA90" s="60"/>
      <c r="AB90" s="55"/>
      <c r="AC90" s="55"/>
      <c r="AD90" s="55"/>
      <c r="AE90" s="55"/>
    </row>
    <row r="91" spans="2:32" ht="21" customHeight="1">
      <c r="B91" s="330" t="s">
        <v>178</v>
      </c>
      <c r="C91" s="326"/>
      <c r="D91" s="326"/>
      <c r="E91" s="326"/>
      <c r="F91" s="326"/>
      <c r="G91" s="326"/>
      <c r="H91" s="326"/>
      <c r="I91" s="326"/>
      <c r="J91" s="326"/>
      <c r="K91" s="326"/>
      <c r="L91" s="326"/>
      <c r="M91" s="326"/>
      <c r="N91" s="326"/>
      <c r="O91" s="326"/>
      <c r="P91" s="326"/>
      <c r="Q91" s="326"/>
      <c r="R91" s="326"/>
      <c r="S91" s="326"/>
      <c r="T91" s="326"/>
      <c r="U91" s="326"/>
      <c r="V91" s="327"/>
      <c r="W91" s="61"/>
      <c r="X91" s="61"/>
      <c r="Y91" s="61"/>
      <c r="Z91" s="61"/>
      <c r="AA91" s="61"/>
      <c r="AB91" s="56"/>
      <c r="AC91" s="56"/>
      <c r="AD91" s="56"/>
      <c r="AE91" s="56"/>
    </row>
    <row r="92" spans="2:32" ht="21" customHeight="1">
      <c r="B92" s="113"/>
      <c r="C92" s="326" t="s">
        <v>218</v>
      </c>
      <c r="D92" s="326"/>
      <c r="E92" s="326"/>
      <c r="F92" s="326"/>
      <c r="G92" s="326"/>
      <c r="H92" s="326"/>
      <c r="I92" s="326"/>
      <c r="J92" s="326"/>
      <c r="K92" s="326"/>
      <c r="L92" s="326"/>
      <c r="M92" s="326"/>
      <c r="N92" s="326"/>
      <c r="O92" s="326"/>
      <c r="P92" s="326"/>
      <c r="Q92" s="326"/>
      <c r="R92" s="326"/>
      <c r="S92" s="326"/>
      <c r="T92" s="326"/>
      <c r="U92" s="326"/>
      <c r="V92" s="327"/>
      <c r="W92" s="61"/>
      <c r="X92" s="61"/>
      <c r="Y92" s="61"/>
      <c r="Z92" s="61"/>
      <c r="AA92" s="61"/>
      <c r="AB92" s="56"/>
      <c r="AC92" s="56"/>
      <c r="AD92" s="56"/>
      <c r="AE92" s="56"/>
    </row>
    <row r="93" spans="2:32" ht="117" customHeight="1" thickBot="1">
      <c r="B93" s="114"/>
      <c r="C93" s="328"/>
      <c r="D93" s="328"/>
      <c r="E93" s="328"/>
      <c r="F93" s="328"/>
      <c r="G93" s="328"/>
      <c r="H93" s="328"/>
      <c r="I93" s="328"/>
      <c r="J93" s="328"/>
      <c r="K93" s="328"/>
      <c r="L93" s="328"/>
      <c r="M93" s="328"/>
      <c r="N93" s="328"/>
      <c r="O93" s="328"/>
      <c r="P93" s="328"/>
      <c r="Q93" s="328"/>
      <c r="R93" s="328"/>
      <c r="S93" s="328"/>
      <c r="T93" s="328"/>
      <c r="U93" s="328"/>
      <c r="V93" s="329"/>
      <c r="W93" s="62"/>
      <c r="X93" s="62"/>
      <c r="Y93" s="62"/>
      <c r="Z93" s="62"/>
      <c r="AA93" s="62"/>
      <c r="AB93" s="57"/>
      <c r="AC93" s="57"/>
      <c r="AD93" s="58"/>
      <c r="AE93" s="58"/>
    </row>
    <row r="94" spans="2:32">
      <c r="B94" s="62"/>
      <c r="C94" s="62"/>
      <c r="D94" s="62"/>
      <c r="E94" s="62"/>
      <c r="F94" s="62"/>
      <c r="G94" s="62"/>
      <c r="H94" s="62"/>
      <c r="I94" s="62"/>
      <c r="J94" s="62"/>
      <c r="K94" s="62"/>
      <c r="L94" s="62"/>
      <c r="M94" s="62"/>
      <c r="N94" s="62"/>
      <c r="O94" s="62"/>
      <c r="P94" s="62"/>
      <c r="Q94" s="62"/>
      <c r="R94" s="62"/>
      <c r="S94" s="62"/>
      <c r="T94" s="62"/>
      <c r="U94" s="62"/>
      <c r="V94" s="62"/>
      <c r="W94" s="62"/>
      <c r="X94" s="62"/>
      <c r="Y94" s="62"/>
      <c r="Z94" s="62"/>
      <c r="AA94" s="62"/>
      <c r="AB94" s="57"/>
      <c r="AC94" s="57"/>
      <c r="AD94" s="58"/>
      <c r="AE94" s="58"/>
    </row>
    <row r="95" spans="2:32">
      <c r="B95" s="62" t="s">
        <v>169</v>
      </c>
      <c r="C95" s="62"/>
      <c r="D95" s="62"/>
      <c r="E95" s="62"/>
      <c r="F95" s="62"/>
      <c r="G95" s="62"/>
      <c r="H95" s="62"/>
      <c r="I95" s="62"/>
      <c r="J95" s="62"/>
      <c r="K95" s="62"/>
      <c r="L95" s="62"/>
      <c r="M95" s="62"/>
      <c r="N95" s="62"/>
      <c r="O95" s="62"/>
      <c r="P95" s="62"/>
      <c r="Q95" s="62"/>
      <c r="R95" s="62"/>
      <c r="S95" s="62"/>
      <c r="T95" s="62"/>
      <c r="U95" s="62"/>
      <c r="V95" s="62"/>
      <c r="W95" s="62"/>
      <c r="X95" s="62"/>
      <c r="Y95" s="62"/>
      <c r="Z95" s="62"/>
      <c r="AA95" s="62"/>
      <c r="AB95" s="57"/>
      <c r="AC95" s="57"/>
      <c r="AD95" s="58"/>
      <c r="AE95" s="58"/>
    </row>
    <row r="96" spans="2:32" ht="18" customHeight="1">
      <c r="B96" s="342" t="s">
        <v>116</v>
      </c>
      <c r="C96" s="343"/>
      <c r="D96" s="343"/>
      <c r="E96" s="343"/>
      <c r="F96" s="343"/>
      <c r="G96" s="343"/>
      <c r="H96" s="343"/>
      <c r="I96" s="343"/>
      <c r="J96" s="343"/>
      <c r="K96" s="343"/>
      <c r="L96" s="343"/>
      <c r="M96" s="344"/>
      <c r="N96" s="345" t="s">
        <v>66</v>
      </c>
      <c r="O96" s="345"/>
      <c r="P96" s="345"/>
      <c r="Q96" s="345"/>
      <c r="R96" s="346" t="s">
        <v>67</v>
      </c>
      <c r="S96" s="345"/>
      <c r="T96" s="345"/>
      <c r="U96" s="347"/>
      <c r="V96" s="346" t="s">
        <v>4</v>
      </c>
      <c r="W96" s="345"/>
      <c r="X96" s="345"/>
      <c r="Y96" s="347"/>
      <c r="Z96" s="70"/>
      <c r="AA96" s="70"/>
      <c r="AB96" s="70"/>
      <c r="AC96" s="70"/>
    </row>
    <row r="97" spans="2:41" ht="18" customHeight="1">
      <c r="B97" s="348" t="s">
        <v>154</v>
      </c>
      <c r="C97" s="349"/>
      <c r="D97" s="349"/>
      <c r="E97" s="349"/>
      <c r="F97" s="349"/>
      <c r="G97" s="349"/>
      <c r="H97" s="349"/>
      <c r="I97" s="349"/>
      <c r="J97" s="349"/>
      <c r="K97" s="349"/>
      <c r="L97" s="349"/>
      <c r="M97" s="17" t="s">
        <v>112</v>
      </c>
      <c r="N97" s="350">
        <f>N54</f>
        <v>0</v>
      </c>
      <c r="O97" s="351"/>
      <c r="P97" s="352"/>
      <c r="Q97" s="353"/>
      <c r="R97" s="350">
        <f t="shared" ref="R97:R98" si="12">R54</f>
        <v>0</v>
      </c>
      <c r="S97" s="351"/>
      <c r="T97" s="352"/>
      <c r="U97" s="353"/>
      <c r="V97" s="350">
        <f t="shared" ref="V97:V98" si="13">V54</f>
        <v>0</v>
      </c>
      <c r="W97" s="351"/>
      <c r="X97" s="352"/>
      <c r="Y97" s="353"/>
      <c r="Z97" s="71"/>
      <c r="AA97" s="71"/>
      <c r="AB97" s="71"/>
      <c r="AC97" s="71"/>
      <c r="AF97" s="384"/>
      <c r="AG97" s="385"/>
      <c r="AI97" s="34"/>
      <c r="AJ97" s="14"/>
      <c r="AK97" s="13"/>
    </row>
    <row r="98" spans="2:41" ht="18" customHeight="1">
      <c r="B98" s="348" t="s">
        <v>115</v>
      </c>
      <c r="C98" s="349"/>
      <c r="D98" s="349"/>
      <c r="E98" s="349"/>
      <c r="F98" s="349"/>
      <c r="G98" s="349"/>
      <c r="H98" s="349"/>
      <c r="I98" s="349"/>
      <c r="J98" s="349"/>
      <c r="K98" s="349"/>
      <c r="L98" s="349"/>
      <c r="M98" s="17" t="s">
        <v>113</v>
      </c>
      <c r="N98" s="350">
        <f>N55</f>
        <v>0</v>
      </c>
      <c r="O98" s="352"/>
      <c r="P98" s="352"/>
      <c r="Q98" s="353"/>
      <c r="R98" s="350">
        <f t="shared" si="12"/>
        <v>0</v>
      </c>
      <c r="S98" s="352"/>
      <c r="T98" s="352"/>
      <c r="U98" s="353"/>
      <c r="V98" s="350">
        <f t="shared" si="13"/>
        <v>0</v>
      </c>
      <c r="W98" s="352"/>
      <c r="X98" s="352"/>
      <c r="Y98" s="353"/>
      <c r="Z98" s="72"/>
      <c r="AA98" s="72"/>
      <c r="AB98" s="72"/>
      <c r="AC98" s="72"/>
      <c r="AF98" s="384">
        <f>SUM(N98:Y98)</f>
        <v>0</v>
      </c>
      <c r="AG98" s="385"/>
      <c r="AI98" s="34"/>
      <c r="AJ98" s="14"/>
      <c r="AK98" s="13"/>
    </row>
    <row r="99" spans="2:41" ht="36" customHeight="1" thickBot="1">
      <c r="B99" s="373" t="s">
        <v>172</v>
      </c>
      <c r="C99" s="374"/>
      <c r="D99" s="374"/>
      <c r="E99" s="374"/>
      <c r="F99" s="374"/>
      <c r="G99" s="374"/>
      <c r="H99" s="374"/>
      <c r="I99" s="374"/>
      <c r="J99" s="374"/>
      <c r="K99" s="374"/>
      <c r="L99" s="374"/>
      <c r="M99" s="97" t="s">
        <v>114</v>
      </c>
      <c r="N99" s="375">
        <f>N98*$R$89*100*$W$14</f>
        <v>0</v>
      </c>
      <c r="O99" s="376"/>
      <c r="P99" s="377"/>
      <c r="Q99" s="378"/>
      <c r="R99" s="375">
        <f>R98*$R$89*100*$W$14</f>
        <v>0</v>
      </c>
      <c r="S99" s="376"/>
      <c r="T99" s="377"/>
      <c r="U99" s="378"/>
      <c r="V99" s="375">
        <f>V98*$R$89*100*$W$14</f>
        <v>0</v>
      </c>
      <c r="W99" s="376"/>
      <c r="X99" s="377"/>
      <c r="Y99" s="378"/>
      <c r="Z99" s="71"/>
      <c r="AA99" s="71"/>
      <c r="AB99" s="71"/>
      <c r="AC99" s="71"/>
      <c r="AE99" s="384">
        <f>SUM(N99:Y99)</f>
        <v>0</v>
      </c>
      <c r="AF99" s="385"/>
      <c r="AG99" s="385"/>
      <c r="AI99" s="34"/>
      <c r="AJ99" s="14"/>
      <c r="AK99" s="13"/>
    </row>
    <row r="100" spans="2:41" ht="36.75" customHeight="1" thickTop="1" thickBot="1">
      <c r="B100" s="388" t="s">
        <v>173</v>
      </c>
      <c r="C100" s="389"/>
      <c r="D100" s="389"/>
      <c r="E100" s="389"/>
      <c r="F100" s="389"/>
      <c r="G100" s="389"/>
      <c r="H100" s="389"/>
      <c r="I100" s="389"/>
      <c r="J100" s="389"/>
      <c r="K100" s="389"/>
      <c r="L100" s="389"/>
      <c r="M100" s="390"/>
      <c r="N100" s="356">
        <f>ROUNDDOWN(SUM(N99:Y99),-3)</f>
        <v>0</v>
      </c>
      <c r="O100" s="357"/>
      <c r="P100" s="357"/>
      <c r="Q100" s="357"/>
      <c r="R100" s="357"/>
      <c r="S100" s="357"/>
      <c r="T100" s="357"/>
      <c r="U100" s="357"/>
      <c r="V100" s="357"/>
      <c r="W100" s="357"/>
      <c r="X100" s="357"/>
      <c r="Y100" s="358"/>
      <c r="Z100" s="73"/>
      <c r="AA100" s="73"/>
      <c r="AB100" s="73"/>
      <c r="AC100" s="73"/>
      <c r="AE100" s="386"/>
      <c r="AF100" s="387"/>
      <c r="AG100" s="387"/>
      <c r="AN100" s="35"/>
      <c r="AO100" s="35"/>
    </row>
    <row r="101" spans="2:41" ht="13.5" customHeight="1" thickTop="1">
      <c r="C101" s="36"/>
      <c r="D101" s="36"/>
      <c r="E101" s="36"/>
    </row>
    <row r="102" spans="2:41" ht="13.5" customHeight="1">
      <c r="C102" s="36"/>
      <c r="D102" s="36"/>
      <c r="E102" s="36"/>
      <c r="S102" s="15" t="s">
        <v>176</v>
      </c>
    </row>
    <row r="103" spans="2:41" ht="21">
      <c r="M103" s="36"/>
      <c r="N103" s="36"/>
      <c r="O103" s="36"/>
      <c r="P103" s="36"/>
      <c r="Q103" s="36"/>
      <c r="R103" s="16" t="s">
        <v>224</v>
      </c>
      <c r="S103" s="36"/>
      <c r="T103" s="36"/>
      <c r="U103" s="36"/>
      <c r="V103" s="36"/>
      <c r="W103" s="36"/>
      <c r="X103" s="36"/>
      <c r="Y103" s="36"/>
      <c r="Z103" s="36"/>
      <c r="AA103" s="36"/>
      <c r="AB103" s="36"/>
      <c r="AC103" s="36"/>
      <c r="AD103" s="36"/>
      <c r="AE103" s="36"/>
      <c r="AF103" s="36"/>
    </row>
    <row r="104" spans="2:41" ht="13.5" customHeight="1">
      <c r="M104" s="36"/>
      <c r="N104" s="36"/>
      <c r="O104" s="36"/>
      <c r="P104" s="36"/>
      <c r="Q104" s="36"/>
      <c r="R104" s="36"/>
      <c r="S104" s="36"/>
      <c r="T104" s="36"/>
      <c r="U104" s="36"/>
      <c r="V104" s="36"/>
      <c r="W104" s="36"/>
      <c r="X104" s="36"/>
      <c r="Y104" s="36"/>
      <c r="Z104" s="36"/>
      <c r="AA104" s="36"/>
      <c r="AB104" s="36"/>
      <c r="AC104" s="36"/>
      <c r="AD104" s="36"/>
      <c r="AE104" s="36"/>
      <c r="AF104" s="36"/>
    </row>
  </sheetData>
  <sheetProtection algorithmName="SHA-512" hashValue="C6ybPH1gTGQBU2GEkCIZQrwz65ccli3flKNz6AN34eFbRvrSlNgZg+Upe88AkqT5LcGx/lwm4eV17HJcgfc4pw==" saltValue="cx78IkyldJDeggbsEswkEg==" spinCount="100000" sheet="1" objects="1" scenarios="1"/>
  <mergeCells count="207">
    <mergeCell ref="AE74:AG74"/>
    <mergeCell ref="AF71:AG71"/>
    <mergeCell ref="B72:L72"/>
    <mergeCell ref="N72:Q72"/>
    <mergeCell ref="R72:U72"/>
    <mergeCell ref="V72:Y72"/>
    <mergeCell ref="AF72:AG72"/>
    <mergeCell ref="B73:L73"/>
    <mergeCell ref="N73:Q73"/>
    <mergeCell ref="R73:U73"/>
    <mergeCell ref="V73:Y73"/>
    <mergeCell ref="AE73:AG73"/>
    <mergeCell ref="N49:Y49"/>
    <mergeCell ref="J46:K46"/>
    <mergeCell ref="L46:M46"/>
    <mergeCell ref="N46:Y46"/>
    <mergeCell ref="J47:K47"/>
    <mergeCell ref="D44:I44"/>
    <mergeCell ref="D45:I45"/>
    <mergeCell ref="D46:I46"/>
    <mergeCell ref="AD56:AG56"/>
    <mergeCell ref="J50:K50"/>
    <mergeCell ref="L50:M50"/>
    <mergeCell ref="N50:Y50"/>
    <mergeCell ref="D53:M53"/>
    <mergeCell ref="B54:L54"/>
    <mergeCell ref="N54:Q54"/>
    <mergeCell ref="R54:U54"/>
    <mergeCell ref="V54:Y54"/>
    <mergeCell ref="N53:Q53"/>
    <mergeCell ref="R53:U53"/>
    <mergeCell ref="V53:Y53"/>
    <mergeCell ref="N55:Q55"/>
    <mergeCell ref="R55:U55"/>
    <mergeCell ref="V55:Y55"/>
    <mergeCell ref="AD55:AG55"/>
    <mergeCell ref="AB54:AC54"/>
    <mergeCell ref="B56:L56"/>
    <mergeCell ref="N56:Q56"/>
    <mergeCell ref="R56:U56"/>
    <mergeCell ref="D50:I50"/>
    <mergeCell ref="B55:L55"/>
    <mergeCell ref="V56:Y56"/>
    <mergeCell ref="D51:I51"/>
    <mergeCell ref="C40:C43"/>
    <mergeCell ref="D40:K40"/>
    <mergeCell ref="L40:M40"/>
    <mergeCell ref="N40:Y42"/>
    <mergeCell ref="E41:K41"/>
    <mergeCell ref="L41:M41"/>
    <mergeCell ref="E42:K42"/>
    <mergeCell ref="D47:I47"/>
    <mergeCell ref="D49:I49"/>
    <mergeCell ref="D48:I48"/>
    <mergeCell ref="J48:K48"/>
    <mergeCell ref="L48:M48"/>
    <mergeCell ref="N48:Y48"/>
    <mergeCell ref="J44:K44"/>
    <mergeCell ref="J45:K45"/>
    <mergeCell ref="L44:M44"/>
    <mergeCell ref="E38:K38"/>
    <mergeCell ref="L38:M38"/>
    <mergeCell ref="D39:M39"/>
    <mergeCell ref="N39:Q39"/>
    <mergeCell ref="R39:U39"/>
    <mergeCell ref="V39:Y39"/>
    <mergeCell ref="N43:Q43"/>
    <mergeCell ref="R43:U43"/>
    <mergeCell ref="V43:Y43"/>
    <mergeCell ref="D43:M43"/>
    <mergeCell ref="J49:K49"/>
    <mergeCell ref="L30:M30"/>
    <mergeCell ref="N30:Q30"/>
    <mergeCell ref="R30:U30"/>
    <mergeCell ref="V30:Y30"/>
    <mergeCell ref="D32:K32"/>
    <mergeCell ref="L32:M32"/>
    <mergeCell ref="N32:Y34"/>
    <mergeCell ref="E33:K33"/>
    <mergeCell ref="L33:M33"/>
    <mergeCell ref="E34:K34"/>
    <mergeCell ref="L34:M34"/>
    <mergeCell ref="D31:K31"/>
    <mergeCell ref="L31:M31"/>
    <mergeCell ref="N31:Y31"/>
    <mergeCell ref="D35:K35"/>
    <mergeCell ref="L35:M35"/>
    <mergeCell ref="N35:Y35"/>
    <mergeCell ref="D36:K36"/>
    <mergeCell ref="L36:M36"/>
    <mergeCell ref="N36:Y38"/>
    <mergeCell ref="E37:K37"/>
    <mergeCell ref="L37:M37"/>
    <mergeCell ref="L42:M42"/>
    <mergeCell ref="V26:Y26"/>
    <mergeCell ref="D27:K27"/>
    <mergeCell ref="L27:M27"/>
    <mergeCell ref="N27:Y27"/>
    <mergeCell ref="N24:Y24"/>
    <mergeCell ref="N25:Q25"/>
    <mergeCell ref="R25:U25"/>
    <mergeCell ref="V25:Y25"/>
    <mergeCell ref="B26:B53"/>
    <mergeCell ref="C26:C39"/>
    <mergeCell ref="D26:K26"/>
    <mergeCell ref="L26:M26"/>
    <mergeCell ref="N26:Q26"/>
    <mergeCell ref="R26:U26"/>
    <mergeCell ref="D28:K28"/>
    <mergeCell ref="L28:M28"/>
    <mergeCell ref="N28:U28"/>
    <mergeCell ref="V28:Y28"/>
    <mergeCell ref="D29:K29"/>
    <mergeCell ref="L29:M29"/>
    <mergeCell ref="N29:Q29"/>
    <mergeCell ref="R29:U29"/>
    <mergeCell ref="V29:Y29"/>
    <mergeCell ref="D30:K30"/>
    <mergeCell ref="B20:H20"/>
    <mergeCell ref="I20:M20"/>
    <mergeCell ref="B21:H21"/>
    <mergeCell ref="I21:M21"/>
    <mergeCell ref="B24:K25"/>
    <mergeCell ref="L24:M25"/>
    <mergeCell ref="B17:H17"/>
    <mergeCell ref="I17:M17"/>
    <mergeCell ref="B18:H18"/>
    <mergeCell ref="I18:M18"/>
    <mergeCell ref="B19:H19"/>
    <mergeCell ref="I19:M19"/>
    <mergeCell ref="W12:AA13"/>
    <mergeCell ref="O13:R13"/>
    <mergeCell ref="O14:R14"/>
    <mergeCell ref="W14:AA14"/>
    <mergeCell ref="G12:J12"/>
    <mergeCell ref="G14:J14"/>
    <mergeCell ref="K12:R12"/>
    <mergeCell ref="K14:N14"/>
    <mergeCell ref="S12:V12"/>
    <mergeCell ref="S14:V14"/>
    <mergeCell ref="D9:I9"/>
    <mergeCell ref="J9:P9"/>
    <mergeCell ref="Q9:V9"/>
    <mergeCell ref="D10:I10"/>
    <mergeCell ref="J10:P10"/>
    <mergeCell ref="Q10:V10"/>
    <mergeCell ref="A3:AC3"/>
    <mergeCell ref="S5:V5"/>
    <mergeCell ref="W5:AC5"/>
    <mergeCell ref="S6:V6"/>
    <mergeCell ref="W6:AC6"/>
    <mergeCell ref="S7:V7"/>
    <mergeCell ref="W7:AC7"/>
    <mergeCell ref="B5:F6"/>
    <mergeCell ref="AE99:AG99"/>
    <mergeCell ref="N100:Y100"/>
    <mergeCell ref="AE100:AG100"/>
    <mergeCell ref="B97:L97"/>
    <mergeCell ref="N97:Q97"/>
    <mergeCell ref="R97:U97"/>
    <mergeCell ref="V97:Y97"/>
    <mergeCell ref="AF97:AG97"/>
    <mergeCell ref="B98:L98"/>
    <mergeCell ref="N98:Q98"/>
    <mergeCell ref="R98:U98"/>
    <mergeCell ref="V98:Y98"/>
    <mergeCell ref="AF98:AG98"/>
    <mergeCell ref="B100:M100"/>
    <mergeCell ref="J51:K51"/>
    <mergeCell ref="L51:M51"/>
    <mergeCell ref="N51:Y51"/>
    <mergeCell ref="D52:I52"/>
    <mergeCell ref="J52:K52"/>
    <mergeCell ref="L52:M52"/>
    <mergeCell ref="N52:Y52"/>
    <mergeCell ref="B99:L99"/>
    <mergeCell ref="N99:Q99"/>
    <mergeCell ref="R99:U99"/>
    <mergeCell ref="V99:Y99"/>
    <mergeCell ref="B96:M96"/>
    <mergeCell ref="N96:Q96"/>
    <mergeCell ref="R96:U96"/>
    <mergeCell ref="V96:Y96"/>
    <mergeCell ref="R89:T89"/>
    <mergeCell ref="N57:Y57"/>
    <mergeCell ref="C44:C53"/>
    <mergeCell ref="L49:M49"/>
    <mergeCell ref="L45:M45"/>
    <mergeCell ref="N44:Y44"/>
    <mergeCell ref="N45:Y45"/>
    <mergeCell ref="L47:M47"/>
    <mergeCell ref="N47:Y47"/>
    <mergeCell ref="C92:V93"/>
    <mergeCell ref="B91:V91"/>
    <mergeCell ref="Z57:AC57"/>
    <mergeCell ref="R64:T64"/>
    <mergeCell ref="B66:V67"/>
    <mergeCell ref="B70:M70"/>
    <mergeCell ref="N70:Q70"/>
    <mergeCell ref="R70:U70"/>
    <mergeCell ref="V70:Y70"/>
    <mergeCell ref="B71:L71"/>
    <mergeCell ref="N71:Q71"/>
    <mergeCell ref="R71:U71"/>
    <mergeCell ref="V71:Y71"/>
    <mergeCell ref="B74:K74"/>
    <mergeCell ref="N74:Y74"/>
  </mergeCells>
  <phoneticPr fontId="3"/>
  <dataValidations count="7">
    <dataValidation type="list" allowBlank="1" showInputMessage="1" showErrorMessage="1" sqref="J10:P10">
      <formula1>"15人以下,16人～25人,26～35人,36人～45人,46人～60人,61人～75人,76人～90人,91人～105人,106人～120人,121人～135人,136人～150人,151人～180人,181人～210人,211人～240人,241人～270人,271人～300人,301人以上"</formula1>
    </dataValidation>
    <dataValidation type="list" allowBlank="1" showInputMessage="1" showErrorMessage="1" sqref="Q10:V10">
      <formula1>"その他地域,100分の3地域"</formula1>
    </dataValidation>
    <dataValidation type="list" allowBlank="1" showInputMessage="1" showErrorMessage="1" sqref="O14:R14">
      <formula1>"適,否"</formula1>
    </dataValidation>
    <dataValidation type="list" allowBlank="1" showInputMessage="1" showErrorMessage="1" sqref="L26:M32 L35:M35 L40:M40 L44:M52">
      <formula1>"○,－"</formula1>
    </dataValidation>
    <dataValidation type="list" allowBlank="1" showInputMessage="1" showErrorMessage="1" sqref="WVS983090:WVS983100 JD43:JD53 WVP43:WVP53 WLT43:WLT53 WBX43:WBX53 VSB43:VSB53 VIF43:VIF53 UYJ43:UYJ53 UON43:UON53 UER43:UER53 TUV43:TUV53 TKZ43:TKZ53 TBD43:TBD53 SRH43:SRH53 SHL43:SHL53 RXP43:RXP53 RNT43:RNT53 RDX43:RDX53 QUB43:QUB53 QKF43:QKF53 QAJ43:QAJ53 PQN43:PQN53 PGR43:PGR53 OWV43:OWV53 OMZ43:OMZ53 ODD43:ODD53 NTH43:NTH53 NJL43:NJL53 MZP43:MZP53 MPT43:MPT53 MFX43:MFX53 LWB43:LWB53 LMF43:LMF53 LCJ43:LCJ53 KSN43:KSN53 KIR43:KIR53 JYV43:JYV53 JOZ43:JOZ53 JFD43:JFD53 IVH43:IVH53 ILL43:ILL53 IBP43:IBP53 HRT43:HRT53 HHX43:HHX53 GYB43:GYB53 GOF43:GOF53 GEJ43:GEJ53 FUN43:FUN53 FKR43:FKR53 FAV43:FAV53 EQZ43:EQZ53 EHD43:EHD53 DXH43:DXH53 DNL43:DNL53 DDP43:DDP53 CTT43:CTT53 CJX43:CJX53 CAB43:CAB53 BQF43:BQF53 BGJ43:BGJ53 AWN43:AWN53 AMR43:AMR53 ACV43:ACV53 SZ43:SZ53 WLW983090:WLW983100 WCA983090:WCA983100 VSE983090:VSE983100 VII983090:VII983100 UYM983090:UYM983100 UOQ983090:UOQ983100 UEU983090:UEU983100 TUY983090:TUY983100 TLC983090:TLC983100 TBG983090:TBG983100 SRK983090:SRK983100 SHO983090:SHO983100 RXS983090:RXS983100 RNW983090:RNW983100 REA983090:REA983100 QUE983090:QUE983100 QKI983090:QKI983100 QAM983090:QAM983100 PQQ983090:PQQ983100 PGU983090:PGU983100 OWY983090:OWY983100 ONC983090:ONC983100 ODG983090:ODG983100 NTK983090:NTK983100 NJO983090:NJO983100 MZS983090:MZS983100 MPW983090:MPW983100 MGA983090:MGA983100 LWE983090:LWE983100 LMI983090:LMI983100 LCM983090:LCM983100 KSQ983090:KSQ983100 KIU983090:KIU983100 JYY983090:JYY983100 JPC983090:JPC983100 JFG983090:JFG983100 IVK983090:IVK983100 ILO983090:ILO983100 IBS983090:IBS983100 HRW983090:HRW983100 HIA983090:HIA983100 GYE983090:GYE983100 GOI983090:GOI983100 GEM983090:GEM983100 FUQ983090:FUQ983100 FKU983090:FKU983100 FAY983090:FAY983100 ERC983090:ERC983100 EHG983090:EHG983100 DXK983090:DXK983100 DNO983090:DNO983100 DDS983090:DDS983100 CTW983090:CTW983100 CKA983090:CKA983100 CAE983090:CAE983100 BQI983090:BQI983100 BGM983090:BGM983100 AWQ983090:AWQ983100 AMU983090:AMU983100 ACY983090:ACY983100 TC983090:TC983100 JG983090:JG983100 K983089:K983099 WVS917554:WVS917564 WLW917554:WLW917564 WCA917554:WCA917564 VSE917554:VSE917564 VII917554:VII917564 UYM917554:UYM917564 UOQ917554:UOQ917564 UEU917554:UEU917564 TUY917554:TUY917564 TLC917554:TLC917564 TBG917554:TBG917564 SRK917554:SRK917564 SHO917554:SHO917564 RXS917554:RXS917564 RNW917554:RNW917564 REA917554:REA917564 QUE917554:QUE917564 QKI917554:QKI917564 QAM917554:QAM917564 PQQ917554:PQQ917564 PGU917554:PGU917564 OWY917554:OWY917564 ONC917554:ONC917564 ODG917554:ODG917564 NTK917554:NTK917564 NJO917554:NJO917564 MZS917554:MZS917564 MPW917554:MPW917564 MGA917554:MGA917564 LWE917554:LWE917564 LMI917554:LMI917564 LCM917554:LCM917564 KSQ917554:KSQ917564 KIU917554:KIU917564 JYY917554:JYY917564 JPC917554:JPC917564 JFG917554:JFG917564 IVK917554:IVK917564 ILO917554:ILO917564 IBS917554:IBS917564 HRW917554:HRW917564 HIA917554:HIA917564 GYE917554:GYE917564 GOI917554:GOI917564 GEM917554:GEM917564 FUQ917554:FUQ917564 FKU917554:FKU917564 FAY917554:FAY917564 ERC917554:ERC917564 EHG917554:EHG917564 DXK917554:DXK917564 DNO917554:DNO917564 DDS917554:DDS917564 CTW917554:CTW917564 CKA917554:CKA917564 CAE917554:CAE917564 BQI917554:BQI917564 BGM917554:BGM917564 AWQ917554:AWQ917564 AMU917554:AMU917564 ACY917554:ACY917564 TC917554:TC917564 JG917554:JG917564 K917553:K917563 WVS852018:WVS852028 WLW852018:WLW852028 WCA852018:WCA852028 VSE852018:VSE852028 VII852018:VII852028 UYM852018:UYM852028 UOQ852018:UOQ852028 UEU852018:UEU852028 TUY852018:TUY852028 TLC852018:TLC852028 TBG852018:TBG852028 SRK852018:SRK852028 SHO852018:SHO852028 RXS852018:RXS852028 RNW852018:RNW852028 REA852018:REA852028 QUE852018:QUE852028 QKI852018:QKI852028 QAM852018:QAM852028 PQQ852018:PQQ852028 PGU852018:PGU852028 OWY852018:OWY852028 ONC852018:ONC852028 ODG852018:ODG852028 NTK852018:NTK852028 NJO852018:NJO852028 MZS852018:MZS852028 MPW852018:MPW852028 MGA852018:MGA852028 LWE852018:LWE852028 LMI852018:LMI852028 LCM852018:LCM852028 KSQ852018:KSQ852028 KIU852018:KIU852028 JYY852018:JYY852028 JPC852018:JPC852028 JFG852018:JFG852028 IVK852018:IVK852028 ILO852018:ILO852028 IBS852018:IBS852028 HRW852018:HRW852028 HIA852018:HIA852028 GYE852018:GYE852028 GOI852018:GOI852028 GEM852018:GEM852028 FUQ852018:FUQ852028 FKU852018:FKU852028 FAY852018:FAY852028 ERC852018:ERC852028 EHG852018:EHG852028 DXK852018:DXK852028 DNO852018:DNO852028 DDS852018:DDS852028 CTW852018:CTW852028 CKA852018:CKA852028 CAE852018:CAE852028 BQI852018:BQI852028 BGM852018:BGM852028 AWQ852018:AWQ852028 AMU852018:AMU852028 ACY852018:ACY852028 TC852018:TC852028 JG852018:JG852028 K852017:K852027 WVS786482:WVS786492 WLW786482:WLW786492 WCA786482:WCA786492 VSE786482:VSE786492 VII786482:VII786492 UYM786482:UYM786492 UOQ786482:UOQ786492 UEU786482:UEU786492 TUY786482:TUY786492 TLC786482:TLC786492 TBG786482:TBG786492 SRK786482:SRK786492 SHO786482:SHO786492 RXS786482:RXS786492 RNW786482:RNW786492 REA786482:REA786492 QUE786482:QUE786492 QKI786482:QKI786492 QAM786482:QAM786492 PQQ786482:PQQ786492 PGU786482:PGU786492 OWY786482:OWY786492 ONC786482:ONC786492 ODG786482:ODG786492 NTK786482:NTK786492 NJO786482:NJO786492 MZS786482:MZS786492 MPW786482:MPW786492 MGA786482:MGA786492 LWE786482:LWE786492 LMI786482:LMI786492 LCM786482:LCM786492 KSQ786482:KSQ786492 KIU786482:KIU786492 JYY786482:JYY786492 JPC786482:JPC786492 JFG786482:JFG786492 IVK786482:IVK786492 ILO786482:ILO786492 IBS786482:IBS786492 HRW786482:HRW786492 HIA786482:HIA786492 GYE786482:GYE786492 GOI786482:GOI786492 GEM786482:GEM786492 FUQ786482:FUQ786492 FKU786482:FKU786492 FAY786482:FAY786492 ERC786482:ERC786492 EHG786482:EHG786492 DXK786482:DXK786492 DNO786482:DNO786492 DDS786482:DDS786492 CTW786482:CTW786492 CKA786482:CKA786492 CAE786482:CAE786492 BQI786482:BQI786492 BGM786482:BGM786492 AWQ786482:AWQ786492 AMU786482:AMU786492 ACY786482:ACY786492 TC786482:TC786492 JG786482:JG786492 K786481:K786491 WVS720946:WVS720956 WLW720946:WLW720956 WCA720946:WCA720956 VSE720946:VSE720956 VII720946:VII720956 UYM720946:UYM720956 UOQ720946:UOQ720956 UEU720946:UEU720956 TUY720946:TUY720956 TLC720946:TLC720956 TBG720946:TBG720956 SRK720946:SRK720956 SHO720946:SHO720956 RXS720946:RXS720956 RNW720946:RNW720956 REA720946:REA720956 QUE720946:QUE720956 QKI720946:QKI720956 QAM720946:QAM720956 PQQ720946:PQQ720956 PGU720946:PGU720956 OWY720946:OWY720956 ONC720946:ONC720956 ODG720946:ODG720956 NTK720946:NTK720956 NJO720946:NJO720956 MZS720946:MZS720956 MPW720946:MPW720956 MGA720946:MGA720956 LWE720946:LWE720956 LMI720946:LMI720956 LCM720946:LCM720956 KSQ720946:KSQ720956 KIU720946:KIU720956 JYY720946:JYY720956 JPC720946:JPC720956 JFG720946:JFG720956 IVK720946:IVK720956 ILO720946:ILO720956 IBS720946:IBS720956 HRW720946:HRW720956 HIA720946:HIA720956 GYE720946:GYE720956 GOI720946:GOI720956 GEM720946:GEM720956 FUQ720946:FUQ720956 FKU720946:FKU720956 FAY720946:FAY720956 ERC720946:ERC720956 EHG720946:EHG720956 DXK720946:DXK720956 DNO720946:DNO720956 DDS720946:DDS720956 CTW720946:CTW720956 CKA720946:CKA720956 CAE720946:CAE720956 BQI720946:BQI720956 BGM720946:BGM720956 AWQ720946:AWQ720956 AMU720946:AMU720956 ACY720946:ACY720956 TC720946:TC720956 JG720946:JG720956 K720945:K720955 WVS655410:WVS655420 WLW655410:WLW655420 WCA655410:WCA655420 VSE655410:VSE655420 VII655410:VII655420 UYM655410:UYM655420 UOQ655410:UOQ655420 UEU655410:UEU655420 TUY655410:TUY655420 TLC655410:TLC655420 TBG655410:TBG655420 SRK655410:SRK655420 SHO655410:SHO655420 RXS655410:RXS655420 RNW655410:RNW655420 REA655410:REA655420 QUE655410:QUE655420 QKI655410:QKI655420 QAM655410:QAM655420 PQQ655410:PQQ655420 PGU655410:PGU655420 OWY655410:OWY655420 ONC655410:ONC655420 ODG655410:ODG655420 NTK655410:NTK655420 NJO655410:NJO655420 MZS655410:MZS655420 MPW655410:MPW655420 MGA655410:MGA655420 LWE655410:LWE655420 LMI655410:LMI655420 LCM655410:LCM655420 KSQ655410:KSQ655420 KIU655410:KIU655420 JYY655410:JYY655420 JPC655410:JPC655420 JFG655410:JFG655420 IVK655410:IVK655420 ILO655410:ILO655420 IBS655410:IBS655420 HRW655410:HRW655420 HIA655410:HIA655420 GYE655410:GYE655420 GOI655410:GOI655420 GEM655410:GEM655420 FUQ655410:FUQ655420 FKU655410:FKU655420 FAY655410:FAY655420 ERC655410:ERC655420 EHG655410:EHG655420 DXK655410:DXK655420 DNO655410:DNO655420 DDS655410:DDS655420 CTW655410:CTW655420 CKA655410:CKA655420 CAE655410:CAE655420 BQI655410:BQI655420 BGM655410:BGM655420 AWQ655410:AWQ655420 AMU655410:AMU655420 ACY655410:ACY655420 TC655410:TC655420 JG655410:JG655420 K655409:K655419 WVS589874:WVS589884 WLW589874:WLW589884 WCA589874:WCA589884 VSE589874:VSE589884 VII589874:VII589884 UYM589874:UYM589884 UOQ589874:UOQ589884 UEU589874:UEU589884 TUY589874:TUY589884 TLC589874:TLC589884 TBG589874:TBG589884 SRK589874:SRK589884 SHO589874:SHO589884 RXS589874:RXS589884 RNW589874:RNW589884 REA589874:REA589884 QUE589874:QUE589884 QKI589874:QKI589884 QAM589874:QAM589884 PQQ589874:PQQ589884 PGU589874:PGU589884 OWY589874:OWY589884 ONC589874:ONC589884 ODG589874:ODG589884 NTK589874:NTK589884 NJO589874:NJO589884 MZS589874:MZS589884 MPW589874:MPW589884 MGA589874:MGA589884 LWE589874:LWE589884 LMI589874:LMI589884 LCM589874:LCM589884 KSQ589874:KSQ589884 KIU589874:KIU589884 JYY589874:JYY589884 JPC589874:JPC589884 JFG589874:JFG589884 IVK589874:IVK589884 ILO589874:ILO589884 IBS589874:IBS589884 HRW589874:HRW589884 HIA589874:HIA589884 GYE589874:GYE589884 GOI589874:GOI589884 GEM589874:GEM589884 FUQ589874:FUQ589884 FKU589874:FKU589884 FAY589874:FAY589884 ERC589874:ERC589884 EHG589874:EHG589884 DXK589874:DXK589884 DNO589874:DNO589884 DDS589874:DDS589884 CTW589874:CTW589884 CKA589874:CKA589884 CAE589874:CAE589884 BQI589874:BQI589884 BGM589874:BGM589884 AWQ589874:AWQ589884 AMU589874:AMU589884 ACY589874:ACY589884 TC589874:TC589884 JG589874:JG589884 K589873:K589883 WVS524338:WVS524348 WLW524338:WLW524348 WCA524338:WCA524348 VSE524338:VSE524348 VII524338:VII524348 UYM524338:UYM524348 UOQ524338:UOQ524348 UEU524338:UEU524348 TUY524338:TUY524348 TLC524338:TLC524348 TBG524338:TBG524348 SRK524338:SRK524348 SHO524338:SHO524348 RXS524338:RXS524348 RNW524338:RNW524348 REA524338:REA524348 QUE524338:QUE524348 QKI524338:QKI524348 QAM524338:QAM524348 PQQ524338:PQQ524348 PGU524338:PGU524348 OWY524338:OWY524348 ONC524338:ONC524348 ODG524338:ODG524348 NTK524338:NTK524348 NJO524338:NJO524348 MZS524338:MZS524348 MPW524338:MPW524348 MGA524338:MGA524348 LWE524338:LWE524348 LMI524338:LMI524348 LCM524338:LCM524348 KSQ524338:KSQ524348 KIU524338:KIU524348 JYY524338:JYY524348 JPC524338:JPC524348 JFG524338:JFG524348 IVK524338:IVK524348 ILO524338:ILO524348 IBS524338:IBS524348 HRW524338:HRW524348 HIA524338:HIA524348 GYE524338:GYE524348 GOI524338:GOI524348 GEM524338:GEM524348 FUQ524338:FUQ524348 FKU524338:FKU524348 FAY524338:FAY524348 ERC524338:ERC524348 EHG524338:EHG524348 DXK524338:DXK524348 DNO524338:DNO524348 DDS524338:DDS524348 CTW524338:CTW524348 CKA524338:CKA524348 CAE524338:CAE524348 BQI524338:BQI524348 BGM524338:BGM524348 AWQ524338:AWQ524348 AMU524338:AMU524348 ACY524338:ACY524348 TC524338:TC524348 JG524338:JG524348 K524337:K524347 WVS458802:WVS458812 WLW458802:WLW458812 WCA458802:WCA458812 VSE458802:VSE458812 VII458802:VII458812 UYM458802:UYM458812 UOQ458802:UOQ458812 UEU458802:UEU458812 TUY458802:TUY458812 TLC458802:TLC458812 TBG458802:TBG458812 SRK458802:SRK458812 SHO458802:SHO458812 RXS458802:RXS458812 RNW458802:RNW458812 REA458802:REA458812 QUE458802:QUE458812 QKI458802:QKI458812 QAM458802:QAM458812 PQQ458802:PQQ458812 PGU458802:PGU458812 OWY458802:OWY458812 ONC458802:ONC458812 ODG458802:ODG458812 NTK458802:NTK458812 NJO458802:NJO458812 MZS458802:MZS458812 MPW458802:MPW458812 MGA458802:MGA458812 LWE458802:LWE458812 LMI458802:LMI458812 LCM458802:LCM458812 KSQ458802:KSQ458812 KIU458802:KIU458812 JYY458802:JYY458812 JPC458802:JPC458812 JFG458802:JFG458812 IVK458802:IVK458812 ILO458802:ILO458812 IBS458802:IBS458812 HRW458802:HRW458812 HIA458802:HIA458812 GYE458802:GYE458812 GOI458802:GOI458812 GEM458802:GEM458812 FUQ458802:FUQ458812 FKU458802:FKU458812 FAY458802:FAY458812 ERC458802:ERC458812 EHG458802:EHG458812 DXK458802:DXK458812 DNO458802:DNO458812 DDS458802:DDS458812 CTW458802:CTW458812 CKA458802:CKA458812 CAE458802:CAE458812 BQI458802:BQI458812 BGM458802:BGM458812 AWQ458802:AWQ458812 AMU458802:AMU458812 ACY458802:ACY458812 TC458802:TC458812 JG458802:JG458812 K458801:K458811 WVS393266:WVS393276 WLW393266:WLW393276 WCA393266:WCA393276 VSE393266:VSE393276 VII393266:VII393276 UYM393266:UYM393276 UOQ393266:UOQ393276 UEU393266:UEU393276 TUY393266:TUY393276 TLC393266:TLC393276 TBG393266:TBG393276 SRK393266:SRK393276 SHO393266:SHO393276 RXS393266:RXS393276 RNW393266:RNW393276 REA393266:REA393276 QUE393266:QUE393276 QKI393266:QKI393276 QAM393266:QAM393276 PQQ393266:PQQ393276 PGU393266:PGU393276 OWY393266:OWY393276 ONC393266:ONC393276 ODG393266:ODG393276 NTK393266:NTK393276 NJO393266:NJO393276 MZS393266:MZS393276 MPW393266:MPW393276 MGA393266:MGA393276 LWE393266:LWE393276 LMI393266:LMI393276 LCM393266:LCM393276 KSQ393266:KSQ393276 KIU393266:KIU393276 JYY393266:JYY393276 JPC393266:JPC393276 JFG393266:JFG393276 IVK393266:IVK393276 ILO393266:ILO393276 IBS393266:IBS393276 HRW393266:HRW393276 HIA393266:HIA393276 GYE393266:GYE393276 GOI393266:GOI393276 GEM393266:GEM393276 FUQ393266:FUQ393276 FKU393266:FKU393276 FAY393266:FAY393276 ERC393266:ERC393276 EHG393266:EHG393276 DXK393266:DXK393276 DNO393266:DNO393276 DDS393266:DDS393276 CTW393266:CTW393276 CKA393266:CKA393276 CAE393266:CAE393276 BQI393266:BQI393276 BGM393266:BGM393276 AWQ393266:AWQ393276 AMU393266:AMU393276 ACY393266:ACY393276 TC393266:TC393276 JG393266:JG393276 K393265:K393275 WVS327730:WVS327740 WLW327730:WLW327740 WCA327730:WCA327740 VSE327730:VSE327740 VII327730:VII327740 UYM327730:UYM327740 UOQ327730:UOQ327740 UEU327730:UEU327740 TUY327730:TUY327740 TLC327730:TLC327740 TBG327730:TBG327740 SRK327730:SRK327740 SHO327730:SHO327740 RXS327730:RXS327740 RNW327730:RNW327740 REA327730:REA327740 QUE327730:QUE327740 QKI327730:QKI327740 QAM327730:QAM327740 PQQ327730:PQQ327740 PGU327730:PGU327740 OWY327730:OWY327740 ONC327730:ONC327740 ODG327730:ODG327740 NTK327730:NTK327740 NJO327730:NJO327740 MZS327730:MZS327740 MPW327730:MPW327740 MGA327730:MGA327740 LWE327730:LWE327740 LMI327730:LMI327740 LCM327730:LCM327740 KSQ327730:KSQ327740 KIU327730:KIU327740 JYY327730:JYY327740 JPC327730:JPC327740 JFG327730:JFG327740 IVK327730:IVK327740 ILO327730:ILO327740 IBS327730:IBS327740 HRW327730:HRW327740 HIA327730:HIA327740 GYE327730:GYE327740 GOI327730:GOI327740 GEM327730:GEM327740 FUQ327730:FUQ327740 FKU327730:FKU327740 FAY327730:FAY327740 ERC327730:ERC327740 EHG327730:EHG327740 DXK327730:DXK327740 DNO327730:DNO327740 DDS327730:DDS327740 CTW327730:CTW327740 CKA327730:CKA327740 CAE327730:CAE327740 BQI327730:BQI327740 BGM327730:BGM327740 AWQ327730:AWQ327740 AMU327730:AMU327740 ACY327730:ACY327740 TC327730:TC327740 JG327730:JG327740 K327729:K327739 WVS262194:WVS262204 WLW262194:WLW262204 WCA262194:WCA262204 VSE262194:VSE262204 VII262194:VII262204 UYM262194:UYM262204 UOQ262194:UOQ262204 UEU262194:UEU262204 TUY262194:TUY262204 TLC262194:TLC262204 TBG262194:TBG262204 SRK262194:SRK262204 SHO262194:SHO262204 RXS262194:RXS262204 RNW262194:RNW262204 REA262194:REA262204 QUE262194:QUE262204 QKI262194:QKI262204 QAM262194:QAM262204 PQQ262194:PQQ262204 PGU262194:PGU262204 OWY262194:OWY262204 ONC262194:ONC262204 ODG262194:ODG262204 NTK262194:NTK262204 NJO262194:NJO262204 MZS262194:MZS262204 MPW262194:MPW262204 MGA262194:MGA262204 LWE262194:LWE262204 LMI262194:LMI262204 LCM262194:LCM262204 KSQ262194:KSQ262204 KIU262194:KIU262204 JYY262194:JYY262204 JPC262194:JPC262204 JFG262194:JFG262204 IVK262194:IVK262204 ILO262194:ILO262204 IBS262194:IBS262204 HRW262194:HRW262204 HIA262194:HIA262204 GYE262194:GYE262204 GOI262194:GOI262204 GEM262194:GEM262204 FUQ262194:FUQ262204 FKU262194:FKU262204 FAY262194:FAY262204 ERC262194:ERC262204 EHG262194:EHG262204 DXK262194:DXK262204 DNO262194:DNO262204 DDS262194:DDS262204 CTW262194:CTW262204 CKA262194:CKA262204 CAE262194:CAE262204 BQI262194:BQI262204 BGM262194:BGM262204 AWQ262194:AWQ262204 AMU262194:AMU262204 ACY262194:ACY262204 TC262194:TC262204 JG262194:JG262204 K262193:K262203 WVS196658:WVS196668 WLW196658:WLW196668 WCA196658:WCA196668 VSE196658:VSE196668 VII196658:VII196668 UYM196658:UYM196668 UOQ196658:UOQ196668 UEU196658:UEU196668 TUY196658:TUY196668 TLC196658:TLC196668 TBG196658:TBG196668 SRK196658:SRK196668 SHO196658:SHO196668 RXS196658:RXS196668 RNW196658:RNW196668 REA196658:REA196668 QUE196658:QUE196668 QKI196658:QKI196668 QAM196658:QAM196668 PQQ196658:PQQ196668 PGU196658:PGU196668 OWY196658:OWY196668 ONC196658:ONC196668 ODG196658:ODG196668 NTK196658:NTK196668 NJO196658:NJO196668 MZS196658:MZS196668 MPW196658:MPW196668 MGA196658:MGA196668 LWE196658:LWE196668 LMI196658:LMI196668 LCM196658:LCM196668 KSQ196658:KSQ196668 KIU196658:KIU196668 JYY196658:JYY196668 JPC196658:JPC196668 JFG196658:JFG196668 IVK196658:IVK196668 ILO196658:ILO196668 IBS196658:IBS196668 HRW196658:HRW196668 HIA196658:HIA196668 GYE196658:GYE196668 GOI196658:GOI196668 GEM196658:GEM196668 FUQ196658:FUQ196668 FKU196658:FKU196668 FAY196658:FAY196668 ERC196658:ERC196668 EHG196658:EHG196668 DXK196658:DXK196668 DNO196658:DNO196668 DDS196658:DDS196668 CTW196658:CTW196668 CKA196658:CKA196668 CAE196658:CAE196668 BQI196658:BQI196668 BGM196658:BGM196668 AWQ196658:AWQ196668 AMU196658:AMU196668 ACY196658:ACY196668 TC196658:TC196668 JG196658:JG196668 K196657:K196667 WVS131122:WVS131132 WLW131122:WLW131132 WCA131122:WCA131132 VSE131122:VSE131132 VII131122:VII131132 UYM131122:UYM131132 UOQ131122:UOQ131132 UEU131122:UEU131132 TUY131122:TUY131132 TLC131122:TLC131132 TBG131122:TBG131132 SRK131122:SRK131132 SHO131122:SHO131132 RXS131122:RXS131132 RNW131122:RNW131132 REA131122:REA131132 QUE131122:QUE131132 QKI131122:QKI131132 QAM131122:QAM131132 PQQ131122:PQQ131132 PGU131122:PGU131132 OWY131122:OWY131132 ONC131122:ONC131132 ODG131122:ODG131132 NTK131122:NTK131132 NJO131122:NJO131132 MZS131122:MZS131132 MPW131122:MPW131132 MGA131122:MGA131132 LWE131122:LWE131132 LMI131122:LMI131132 LCM131122:LCM131132 KSQ131122:KSQ131132 KIU131122:KIU131132 JYY131122:JYY131132 JPC131122:JPC131132 JFG131122:JFG131132 IVK131122:IVK131132 ILO131122:ILO131132 IBS131122:IBS131132 HRW131122:HRW131132 HIA131122:HIA131132 GYE131122:GYE131132 GOI131122:GOI131132 GEM131122:GEM131132 FUQ131122:FUQ131132 FKU131122:FKU131132 FAY131122:FAY131132 ERC131122:ERC131132 EHG131122:EHG131132 DXK131122:DXK131132 DNO131122:DNO131132 DDS131122:DDS131132 CTW131122:CTW131132 CKA131122:CKA131132 CAE131122:CAE131132 BQI131122:BQI131132 BGM131122:BGM131132 AWQ131122:AWQ131132 AMU131122:AMU131132 ACY131122:ACY131132 TC131122:TC131132 JG131122:JG131132 K131121:K131131 WVS65586:WVS65596 WLW65586:WLW65596 WCA65586:WCA65596 VSE65586:VSE65596 VII65586:VII65596 UYM65586:UYM65596 UOQ65586:UOQ65596 UEU65586:UEU65596 TUY65586:TUY65596 TLC65586:TLC65596 TBG65586:TBG65596 SRK65586:SRK65596 SHO65586:SHO65596 RXS65586:RXS65596 RNW65586:RNW65596 REA65586:REA65596 QUE65586:QUE65596 QKI65586:QKI65596 QAM65586:QAM65596 PQQ65586:PQQ65596 PGU65586:PGU65596 OWY65586:OWY65596 ONC65586:ONC65596 ODG65586:ODG65596 NTK65586:NTK65596 NJO65586:NJO65596 MZS65586:MZS65596 MPW65586:MPW65596 MGA65586:MGA65596 LWE65586:LWE65596 LMI65586:LMI65596 LCM65586:LCM65596 KSQ65586:KSQ65596 KIU65586:KIU65596 JYY65586:JYY65596 JPC65586:JPC65596 JFG65586:JFG65596 IVK65586:IVK65596 ILO65586:ILO65596 IBS65586:IBS65596 HRW65586:HRW65596 HIA65586:HIA65596 GYE65586:GYE65596 GOI65586:GOI65596 GEM65586:GEM65596 FUQ65586:FUQ65596 FKU65586:FKU65596 FAY65586:FAY65596 ERC65586:ERC65596 EHG65586:EHG65596 DXK65586:DXK65596 DNO65586:DNO65596 DDS65586:DDS65596 CTW65586:CTW65596 CKA65586:CKA65596 CAE65586:CAE65596 BQI65586:BQI65596 BGM65586:BGM65596 AWQ65586:AWQ65596 AMU65586:AMU65596 ACY65586:ACY65596 TC65586:TC65596 JG65586:JG65596 K65585:K65595 ACV26:ACV39 SZ26:SZ39 JD26:JD39 WVP26:WVP39 WLT26:WLT39 WBX26:WBX39 VSB26:VSB39 VIF26:VIF39 UYJ26:UYJ39 UON26:UON39 UER26:UER39 TUV26:TUV39 TKZ26:TKZ39 TBD26:TBD39 SRH26:SRH39 SHL26:SHL39 RXP26:RXP39 RNT26:RNT39 RDX26:RDX39 QUB26:QUB39 QKF26:QKF39 QAJ26:QAJ39 PQN26:PQN39 PGR26:PGR39 OWV26:OWV39 OMZ26:OMZ39 ODD26:ODD39 NTH26:NTH39 NJL26:NJL39 MZP26:MZP39 MPT26:MPT39 MFX26:MFX39 LWB26:LWB39 LMF26:LMF39 LCJ26:LCJ39 KSN26:KSN39 KIR26:KIR39 JYV26:JYV39 JOZ26:JOZ39 JFD26:JFD39 IVH26:IVH39 ILL26:ILL39 IBP26:IBP39 HRT26:HRT39 HHX26:HHX39 GYB26:GYB39 GOF26:GOF39 GEJ26:GEJ39 FUN26:FUN39 FKR26:FKR39 FAV26:FAV39 EQZ26:EQZ39 EHD26:EHD39 DXH26:DXH39 DNL26:DNL39 DDP26:DDP39 CTT26:CTT39 CJX26:CJX39 CAB26:CAB39 BQF26:BQF39 BGJ26:BGJ39 AWN26:AWN39 AMR26:AMR39">
      <formula1>$AA$26:$AA$26</formula1>
    </dataValidation>
    <dataValidation imeMode="off" allowBlank="1" showInputMessage="1" showErrorMessage="1" sqref="KB65593:KC65593 TX65593:TY65593 ADT65593:ADU65593 ANP65593:ANQ65593 AXL65593:AXM65593 BHH65593:BHI65593 BRD65593:BRE65593 CAZ65593:CBA65593 CKV65593:CKW65593 CUR65593:CUS65593 DEN65593:DEO65593 DOJ65593:DOK65593 DYF65593:DYG65593 EIB65593:EIC65593 ERX65593:ERY65593 FBT65593:FBU65593 FLP65593:FLQ65593 FVL65593:FVM65593 GFH65593:GFI65593 GPD65593:GPE65593 GYZ65593:GZA65593 HIV65593:HIW65593 HSR65593:HSS65593 ICN65593:ICO65593 IMJ65593:IMK65593 IWF65593:IWG65593 JGB65593:JGC65593 JPX65593:JPY65593 JZT65593:JZU65593 KJP65593:KJQ65593 KTL65593:KTM65593 LDH65593:LDI65593 LND65593:LNE65593 LWZ65593:LXA65593 MGV65593:MGW65593 MQR65593:MQS65593 NAN65593:NAO65593 NKJ65593:NKK65593 NUF65593:NUG65593 OEB65593:OEC65593 ONX65593:ONY65593 OXT65593:OXU65593 PHP65593:PHQ65593 PRL65593:PRM65593 QBH65593:QBI65593 QLD65593:QLE65593 QUZ65593:QVA65593 REV65593:REW65593 ROR65593:ROS65593 RYN65593:RYO65593 SIJ65593:SIK65593 SSF65593:SSG65593 TCB65593:TCC65593 TLX65593:TLY65593 TVT65593:TVU65593 UFP65593:UFQ65593 UPL65593:UPM65593 UZH65593:UZI65593 VJD65593:VJE65593 VSZ65593:VTA65593 WCV65593:WCW65593 WMR65593:WMS65593 WWN65593:WWO65593 KB131129:KC131129 TX131129:TY131129 ADT131129:ADU131129 ANP131129:ANQ131129 AXL131129:AXM131129 BHH131129:BHI131129 BRD131129:BRE131129 CAZ131129:CBA131129 CKV131129:CKW131129 CUR131129:CUS131129 DEN131129:DEO131129 DOJ131129:DOK131129 DYF131129:DYG131129 EIB131129:EIC131129 ERX131129:ERY131129 FBT131129:FBU131129 FLP131129:FLQ131129 FVL131129:FVM131129 GFH131129:GFI131129 GPD131129:GPE131129 GYZ131129:GZA131129 HIV131129:HIW131129 HSR131129:HSS131129 ICN131129:ICO131129 IMJ131129:IMK131129 IWF131129:IWG131129 JGB131129:JGC131129 JPX131129:JPY131129 JZT131129:JZU131129 KJP131129:KJQ131129 KTL131129:KTM131129 LDH131129:LDI131129 LND131129:LNE131129 LWZ131129:LXA131129 MGV131129:MGW131129 MQR131129:MQS131129 NAN131129:NAO131129 NKJ131129:NKK131129 NUF131129:NUG131129 OEB131129:OEC131129 ONX131129:ONY131129 OXT131129:OXU131129 PHP131129:PHQ131129 PRL131129:PRM131129 QBH131129:QBI131129 QLD131129:QLE131129 QUZ131129:QVA131129 REV131129:REW131129 ROR131129:ROS131129 RYN131129:RYO131129 SIJ131129:SIK131129 SSF131129:SSG131129 TCB131129:TCC131129 TLX131129:TLY131129 TVT131129:TVU131129 UFP131129:UFQ131129 UPL131129:UPM131129 UZH131129:UZI131129 VJD131129:VJE131129 VSZ131129:VTA131129 WCV131129:WCW131129 WMR131129:WMS131129 WWN131129:WWO131129 KB196665:KC196665 TX196665:TY196665 ADT196665:ADU196665 ANP196665:ANQ196665 AXL196665:AXM196665 BHH196665:BHI196665 BRD196665:BRE196665 CAZ196665:CBA196665 CKV196665:CKW196665 CUR196665:CUS196665 DEN196665:DEO196665 DOJ196665:DOK196665 DYF196665:DYG196665 EIB196665:EIC196665 ERX196665:ERY196665 FBT196665:FBU196665 FLP196665:FLQ196665 FVL196665:FVM196665 GFH196665:GFI196665 GPD196665:GPE196665 GYZ196665:GZA196665 HIV196665:HIW196665 HSR196665:HSS196665 ICN196665:ICO196665 IMJ196665:IMK196665 IWF196665:IWG196665 JGB196665:JGC196665 JPX196665:JPY196665 JZT196665:JZU196665 KJP196665:KJQ196665 KTL196665:KTM196665 LDH196665:LDI196665 LND196665:LNE196665 LWZ196665:LXA196665 MGV196665:MGW196665 MQR196665:MQS196665 NAN196665:NAO196665 NKJ196665:NKK196665 NUF196665:NUG196665 OEB196665:OEC196665 ONX196665:ONY196665 OXT196665:OXU196665 PHP196665:PHQ196665 PRL196665:PRM196665 QBH196665:QBI196665 QLD196665:QLE196665 QUZ196665:QVA196665 REV196665:REW196665 ROR196665:ROS196665 RYN196665:RYO196665 SIJ196665:SIK196665 SSF196665:SSG196665 TCB196665:TCC196665 TLX196665:TLY196665 TVT196665:TVU196665 UFP196665:UFQ196665 UPL196665:UPM196665 UZH196665:UZI196665 VJD196665:VJE196665 VSZ196665:VTA196665 WCV196665:WCW196665 WMR196665:WMS196665 WWN196665:WWO196665 KB262201:KC262201 TX262201:TY262201 ADT262201:ADU262201 ANP262201:ANQ262201 AXL262201:AXM262201 BHH262201:BHI262201 BRD262201:BRE262201 CAZ262201:CBA262201 CKV262201:CKW262201 CUR262201:CUS262201 DEN262201:DEO262201 DOJ262201:DOK262201 DYF262201:DYG262201 EIB262201:EIC262201 ERX262201:ERY262201 FBT262201:FBU262201 FLP262201:FLQ262201 FVL262201:FVM262201 GFH262201:GFI262201 GPD262201:GPE262201 GYZ262201:GZA262201 HIV262201:HIW262201 HSR262201:HSS262201 ICN262201:ICO262201 IMJ262201:IMK262201 IWF262201:IWG262201 JGB262201:JGC262201 JPX262201:JPY262201 JZT262201:JZU262201 KJP262201:KJQ262201 KTL262201:KTM262201 LDH262201:LDI262201 LND262201:LNE262201 LWZ262201:LXA262201 MGV262201:MGW262201 MQR262201:MQS262201 NAN262201:NAO262201 NKJ262201:NKK262201 NUF262201:NUG262201 OEB262201:OEC262201 ONX262201:ONY262201 OXT262201:OXU262201 PHP262201:PHQ262201 PRL262201:PRM262201 QBH262201:QBI262201 QLD262201:QLE262201 QUZ262201:QVA262201 REV262201:REW262201 ROR262201:ROS262201 RYN262201:RYO262201 SIJ262201:SIK262201 SSF262201:SSG262201 TCB262201:TCC262201 TLX262201:TLY262201 TVT262201:TVU262201 UFP262201:UFQ262201 UPL262201:UPM262201 UZH262201:UZI262201 VJD262201:VJE262201 VSZ262201:VTA262201 WCV262201:WCW262201 WMR262201:WMS262201 WWN262201:WWO262201 KB327737:KC327737 TX327737:TY327737 ADT327737:ADU327737 ANP327737:ANQ327737 AXL327737:AXM327737 BHH327737:BHI327737 BRD327737:BRE327737 CAZ327737:CBA327737 CKV327737:CKW327737 CUR327737:CUS327737 DEN327737:DEO327737 DOJ327737:DOK327737 DYF327737:DYG327737 EIB327737:EIC327737 ERX327737:ERY327737 FBT327737:FBU327737 FLP327737:FLQ327737 FVL327737:FVM327737 GFH327737:GFI327737 GPD327737:GPE327737 GYZ327737:GZA327737 HIV327737:HIW327737 HSR327737:HSS327737 ICN327737:ICO327737 IMJ327737:IMK327737 IWF327737:IWG327737 JGB327737:JGC327737 JPX327737:JPY327737 JZT327737:JZU327737 KJP327737:KJQ327737 KTL327737:KTM327737 LDH327737:LDI327737 LND327737:LNE327737 LWZ327737:LXA327737 MGV327737:MGW327737 MQR327737:MQS327737 NAN327737:NAO327737 NKJ327737:NKK327737 NUF327737:NUG327737 OEB327737:OEC327737 ONX327737:ONY327737 OXT327737:OXU327737 PHP327737:PHQ327737 PRL327737:PRM327737 QBH327737:QBI327737 QLD327737:QLE327737 QUZ327737:QVA327737 REV327737:REW327737 ROR327737:ROS327737 RYN327737:RYO327737 SIJ327737:SIK327737 SSF327737:SSG327737 TCB327737:TCC327737 TLX327737:TLY327737 TVT327737:TVU327737 UFP327737:UFQ327737 UPL327737:UPM327737 UZH327737:UZI327737 VJD327737:VJE327737 VSZ327737:VTA327737 WCV327737:WCW327737 WMR327737:WMS327737 WWN327737:WWO327737 KB393273:KC393273 TX393273:TY393273 ADT393273:ADU393273 ANP393273:ANQ393273 AXL393273:AXM393273 BHH393273:BHI393273 BRD393273:BRE393273 CAZ393273:CBA393273 CKV393273:CKW393273 CUR393273:CUS393273 DEN393273:DEO393273 DOJ393273:DOK393273 DYF393273:DYG393273 EIB393273:EIC393273 ERX393273:ERY393273 FBT393273:FBU393273 FLP393273:FLQ393273 FVL393273:FVM393273 GFH393273:GFI393273 GPD393273:GPE393273 GYZ393273:GZA393273 HIV393273:HIW393273 HSR393273:HSS393273 ICN393273:ICO393273 IMJ393273:IMK393273 IWF393273:IWG393273 JGB393273:JGC393273 JPX393273:JPY393273 JZT393273:JZU393273 KJP393273:KJQ393273 KTL393273:KTM393273 LDH393273:LDI393273 LND393273:LNE393273 LWZ393273:LXA393273 MGV393273:MGW393273 MQR393273:MQS393273 NAN393273:NAO393273 NKJ393273:NKK393273 NUF393273:NUG393273 OEB393273:OEC393273 ONX393273:ONY393273 OXT393273:OXU393273 PHP393273:PHQ393273 PRL393273:PRM393273 QBH393273:QBI393273 QLD393273:QLE393273 QUZ393273:QVA393273 REV393273:REW393273 ROR393273:ROS393273 RYN393273:RYO393273 SIJ393273:SIK393273 SSF393273:SSG393273 TCB393273:TCC393273 TLX393273:TLY393273 TVT393273:TVU393273 UFP393273:UFQ393273 UPL393273:UPM393273 UZH393273:UZI393273 VJD393273:VJE393273 VSZ393273:VTA393273 WCV393273:WCW393273 WMR393273:WMS393273 WWN393273:WWO393273 KB458809:KC458809 TX458809:TY458809 ADT458809:ADU458809 ANP458809:ANQ458809 AXL458809:AXM458809 BHH458809:BHI458809 BRD458809:BRE458809 CAZ458809:CBA458809 CKV458809:CKW458809 CUR458809:CUS458809 DEN458809:DEO458809 DOJ458809:DOK458809 DYF458809:DYG458809 EIB458809:EIC458809 ERX458809:ERY458809 FBT458809:FBU458809 FLP458809:FLQ458809 FVL458809:FVM458809 GFH458809:GFI458809 GPD458809:GPE458809 GYZ458809:GZA458809 HIV458809:HIW458809 HSR458809:HSS458809 ICN458809:ICO458809 IMJ458809:IMK458809 IWF458809:IWG458809 JGB458809:JGC458809 JPX458809:JPY458809 JZT458809:JZU458809 KJP458809:KJQ458809 KTL458809:KTM458809 LDH458809:LDI458809 LND458809:LNE458809 LWZ458809:LXA458809 MGV458809:MGW458809 MQR458809:MQS458809 NAN458809:NAO458809 NKJ458809:NKK458809 NUF458809:NUG458809 OEB458809:OEC458809 ONX458809:ONY458809 OXT458809:OXU458809 PHP458809:PHQ458809 PRL458809:PRM458809 QBH458809:QBI458809 QLD458809:QLE458809 QUZ458809:QVA458809 REV458809:REW458809 ROR458809:ROS458809 RYN458809:RYO458809 SIJ458809:SIK458809 SSF458809:SSG458809 TCB458809:TCC458809 TLX458809:TLY458809 TVT458809:TVU458809 UFP458809:UFQ458809 UPL458809:UPM458809 UZH458809:UZI458809 VJD458809:VJE458809 VSZ458809:VTA458809 WCV458809:WCW458809 WMR458809:WMS458809 WWN458809:WWO458809 KB524345:KC524345 TX524345:TY524345 ADT524345:ADU524345 ANP524345:ANQ524345 AXL524345:AXM524345 BHH524345:BHI524345 BRD524345:BRE524345 CAZ524345:CBA524345 CKV524345:CKW524345 CUR524345:CUS524345 DEN524345:DEO524345 DOJ524345:DOK524345 DYF524345:DYG524345 EIB524345:EIC524345 ERX524345:ERY524345 FBT524345:FBU524345 FLP524345:FLQ524345 FVL524345:FVM524345 GFH524345:GFI524345 GPD524345:GPE524345 GYZ524345:GZA524345 HIV524345:HIW524345 HSR524345:HSS524345 ICN524345:ICO524345 IMJ524345:IMK524345 IWF524345:IWG524345 JGB524345:JGC524345 JPX524345:JPY524345 JZT524345:JZU524345 KJP524345:KJQ524345 KTL524345:KTM524345 LDH524345:LDI524345 LND524345:LNE524345 LWZ524345:LXA524345 MGV524345:MGW524345 MQR524345:MQS524345 NAN524345:NAO524345 NKJ524345:NKK524345 NUF524345:NUG524345 OEB524345:OEC524345 ONX524345:ONY524345 OXT524345:OXU524345 PHP524345:PHQ524345 PRL524345:PRM524345 QBH524345:QBI524345 QLD524345:QLE524345 QUZ524345:QVA524345 REV524345:REW524345 ROR524345:ROS524345 RYN524345:RYO524345 SIJ524345:SIK524345 SSF524345:SSG524345 TCB524345:TCC524345 TLX524345:TLY524345 TVT524345:TVU524345 UFP524345:UFQ524345 UPL524345:UPM524345 UZH524345:UZI524345 VJD524345:VJE524345 VSZ524345:VTA524345 WCV524345:WCW524345 WMR524345:WMS524345 WWN524345:WWO524345 KB589881:KC589881 TX589881:TY589881 ADT589881:ADU589881 ANP589881:ANQ589881 AXL589881:AXM589881 BHH589881:BHI589881 BRD589881:BRE589881 CAZ589881:CBA589881 CKV589881:CKW589881 CUR589881:CUS589881 DEN589881:DEO589881 DOJ589881:DOK589881 DYF589881:DYG589881 EIB589881:EIC589881 ERX589881:ERY589881 FBT589881:FBU589881 FLP589881:FLQ589881 FVL589881:FVM589881 GFH589881:GFI589881 GPD589881:GPE589881 GYZ589881:GZA589881 HIV589881:HIW589881 HSR589881:HSS589881 ICN589881:ICO589881 IMJ589881:IMK589881 IWF589881:IWG589881 JGB589881:JGC589881 JPX589881:JPY589881 JZT589881:JZU589881 KJP589881:KJQ589881 KTL589881:KTM589881 LDH589881:LDI589881 LND589881:LNE589881 LWZ589881:LXA589881 MGV589881:MGW589881 MQR589881:MQS589881 NAN589881:NAO589881 NKJ589881:NKK589881 NUF589881:NUG589881 OEB589881:OEC589881 ONX589881:ONY589881 OXT589881:OXU589881 PHP589881:PHQ589881 PRL589881:PRM589881 QBH589881:QBI589881 QLD589881:QLE589881 QUZ589881:QVA589881 REV589881:REW589881 ROR589881:ROS589881 RYN589881:RYO589881 SIJ589881:SIK589881 SSF589881:SSG589881 TCB589881:TCC589881 TLX589881:TLY589881 TVT589881:TVU589881 UFP589881:UFQ589881 UPL589881:UPM589881 UZH589881:UZI589881 VJD589881:VJE589881 VSZ589881:VTA589881 WCV589881:WCW589881 WMR589881:WMS589881 WWN589881:WWO589881 KB655417:KC655417 TX655417:TY655417 ADT655417:ADU655417 ANP655417:ANQ655417 AXL655417:AXM655417 BHH655417:BHI655417 BRD655417:BRE655417 CAZ655417:CBA655417 CKV655417:CKW655417 CUR655417:CUS655417 DEN655417:DEO655417 DOJ655417:DOK655417 DYF655417:DYG655417 EIB655417:EIC655417 ERX655417:ERY655417 FBT655417:FBU655417 FLP655417:FLQ655417 FVL655417:FVM655417 GFH655417:GFI655417 GPD655417:GPE655417 GYZ655417:GZA655417 HIV655417:HIW655417 HSR655417:HSS655417 ICN655417:ICO655417 IMJ655417:IMK655417 IWF655417:IWG655417 JGB655417:JGC655417 JPX655417:JPY655417 JZT655417:JZU655417 KJP655417:KJQ655417 KTL655417:KTM655417 LDH655417:LDI655417 LND655417:LNE655417 LWZ655417:LXA655417 MGV655417:MGW655417 MQR655417:MQS655417 NAN655417:NAO655417 NKJ655417:NKK655417 NUF655417:NUG655417 OEB655417:OEC655417 ONX655417:ONY655417 OXT655417:OXU655417 PHP655417:PHQ655417 PRL655417:PRM655417 QBH655417:QBI655417 QLD655417:QLE655417 QUZ655417:QVA655417 REV655417:REW655417 ROR655417:ROS655417 RYN655417:RYO655417 SIJ655417:SIK655417 SSF655417:SSG655417 TCB655417:TCC655417 TLX655417:TLY655417 TVT655417:TVU655417 UFP655417:UFQ655417 UPL655417:UPM655417 UZH655417:UZI655417 VJD655417:VJE655417 VSZ655417:VTA655417 WCV655417:WCW655417 WMR655417:WMS655417 WWN655417:WWO655417 KB720953:KC720953 TX720953:TY720953 ADT720953:ADU720953 ANP720953:ANQ720953 AXL720953:AXM720953 BHH720953:BHI720953 BRD720953:BRE720953 CAZ720953:CBA720953 CKV720953:CKW720953 CUR720953:CUS720953 DEN720953:DEO720953 DOJ720953:DOK720953 DYF720953:DYG720953 EIB720953:EIC720953 ERX720953:ERY720953 FBT720953:FBU720953 FLP720953:FLQ720953 FVL720953:FVM720953 GFH720953:GFI720953 GPD720953:GPE720953 GYZ720953:GZA720953 HIV720953:HIW720953 HSR720953:HSS720953 ICN720953:ICO720953 IMJ720953:IMK720953 IWF720953:IWG720953 JGB720953:JGC720953 JPX720953:JPY720953 JZT720953:JZU720953 KJP720953:KJQ720953 KTL720953:KTM720953 LDH720953:LDI720953 LND720953:LNE720953 LWZ720953:LXA720953 MGV720953:MGW720953 MQR720953:MQS720953 NAN720953:NAO720953 NKJ720953:NKK720953 NUF720953:NUG720953 OEB720953:OEC720953 ONX720953:ONY720953 OXT720953:OXU720953 PHP720953:PHQ720953 PRL720953:PRM720953 QBH720953:QBI720953 QLD720953:QLE720953 QUZ720953:QVA720953 REV720953:REW720953 ROR720953:ROS720953 RYN720953:RYO720953 SIJ720953:SIK720953 SSF720953:SSG720953 TCB720953:TCC720953 TLX720953:TLY720953 TVT720953:TVU720953 UFP720953:UFQ720953 UPL720953:UPM720953 UZH720953:UZI720953 VJD720953:VJE720953 VSZ720953:VTA720953 WCV720953:WCW720953 WMR720953:WMS720953 WWN720953:WWO720953 KB786489:KC786489 TX786489:TY786489 ADT786489:ADU786489 ANP786489:ANQ786489 AXL786489:AXM786489 BHH786489:BHI786489 BRD786489:BRE786489 CAZ786489:CBA786489 CKV786489:CKW786489 CUR786489:CUS786489 DEN786489:DEO786489 DOJ786489:DOK786489 DYF786489:DYG786489 EIB786489:EIC786489 ERX786489:ERY786489 FBT786489:FBU786489 FLP786489:FLQ786489 FVL786489:FVM786489 GFH786489:GFI786489 GPD786489:GPE786489 GYZ786489:GZA786489 HIV786489:HIW786489 HSR786489:HSS786489 ICN786489:ICO786489 IMJ786489:IMK786489 IWF786489:IWG786489 JGB786489:JGC786489 JPX786489:JPY786489 JZT786489:JZU786489 KJP786489:KJQ786489 KTL786489:KTM786489 LDH786489:LDI786489 LND786489:LNE786489 LWZ786489:LXA786489 MGV786489:MGW786489 MQR786489:MQS786489 NAN786489:NAO786489 NKJ786489:NKK786489 NUF786489:NUG786489 OEB786489:OEC786489 ONX786489:ONY786489 OXT786489:OXU786489 PHP786489:PHQ786489 PRL786489:PRM786489 QBH786489:QBI786489 QLD786489:QLE786489 QUZ786489:QVA786489 REV786489:REW786489 ROR786489:ROS786489 RYN786489:RYO786489 SIJ786489:SIK786489 SSF786489:SSG786489 TCB786489:TCC786489 TLX786489:TLY786489 TVT786489:TVU786489 UFP786489:UFQ786489 UPL786489:UPM786489 UZH786489:UZI786489 VJD786489:VJE786489 VSZ786489:VTA786489 WCV786489:WCW786489 WMR786489:WMS786489 WWN786489:WWO786489 KB852025:KC852025 TX852025:TY852025 ADT852025:ADU852025 ANP852025:ANQ852025 AXL852025:AXM852025 BHH852025:BHI852025 BRD852025:BRE852025 CAZ852025:CBA852025 CKV852025:CKW852025 CUR852025:CUS852025 DEN852025:DEO852025 DOJ852025:DOK852025 DYF852025:DYG852025 EIB852025:EIC852025 ERX852025:ERY852025 FBT852025:FBU852025 FLP852025:FLQ852025 FVL852025:FVM852025 GFH852025:GFI852025 GPD852025:GPE852025 GYZ852025:GZA852025 HIV852025:HIW852025 HSR852025:HSS852025 ICN852025:ICO852025 IMJ852025:IMK852025 IWF852025:IWG852025 JGB852025:JGC852025 JPX852025:JPY852025 JZT852025:JZU852025 KJP852025:KJQ852025 KTL852025:KTM852025 LDH852025:LDI852025 LND852025:LNE852025 LWZ852025:LXA852025 MGV852025:MGW852025 MQR852025:MQS852025 NAN852025:NAO852025 NKJ852025:NKK852025 NUF852025:NUG852025 OEB852025:OEC852025 ONX852025:ONY852025 OXT852025:OXU852025 PHP852025:PHQ852025 PRL852025:PRM852025 QBH852025:QBI852025 QLD852025:QLE852025 QUZ852025:QVA852025 REV852025:REW852025 ROR852025:ROS852025 RYN852025:RYO852025 SIJ852025:SIK852025 SSF852025:SSG852025 TCB852025:TCC852025 TLX852025:TLY852025 TVT852025:TVU852025 UFP852025:UFQ852025 UPL852025:UPM852025 UZH852025:UZI852025 VJD852025:VJE852025 VSZ852025:VTA852025 WCV852025:WCW852025 WMR852025:WMS852025 WWN852025:WWO852025 KB917561:KC917561 TX917561:TY917561 ADT917561:ADU917561 ANP917561:ANQ917561 AXL917561:AXM917561 BHH917561:BHI917561 BRD917561:BRE917561 CAZ917561:CBA917561 CKV917561:CKW917561 CUR917561:CUS917561 DEN917561:DEO917561 DOJ917561:DOK917561 DYF917561:DYG917561 EIB917561:EIC917561 ERX917561:ERY917561 FBT917561:FBU917561 FLP917561:FLQ917561 FVL917561:FVM917561 GFH917561:GFI917561 GPD917561:GPE917561 GYZ917561:GZA917561 HIV917561:HIW917561 HSR917561:HSS917561 ICN917561:ICO917561 IMJ917561:IMK917561 IWF917561:IWG917561 JGB917561:JGC917561 JPX917561:JPY917561 JZT917561:JZU917561 KJP917561:KJQ917561 KTL917561:KTM917561 LDH917561:LDI917561 LND917561:LNE917561 LWZ917561:LXA917561 MGV917561:MGW917561 MQR917561:MQS917561 NAN917561:NAO917561 NKJ917561:NKK917561 NUF917561:NUG917561 OEB917561:OEC917561 ONX917561:ONY917561 OXT917561:OXU917561 PHP917561:PHQ917561 PRL917561:PRM917561 QBH917561:QBI917561 QLD917561:QLE917561 QUZ917561:QVA917561 REV917561:REW917561 ROR917561:ROS917561 RYN917561:RYO917561 SIJ917561:SIK917561 SSF917561:SSG917561 TCB917561:TCC917561 TLX917561:TLY917561 TVT917561:TVU917561 UFP917561:UFQ917561 UPL917561:UPM917561 UZH917561:UZI917561 VJD917561:VJE917561 VSZ917561:VTA917561 WCV917561:WCW917561 WMR917561:WMS917561 WWN917561:WWO917561 KB983097:KC983097 TX983097:TY983097 ADT983097:ADU983097 ANP983097:ANQ983097 AXL983097:AXM983097 BHH983097:BHI983097 BRD983097:BRE983097 CAZ983097:CBA983097 CKV983097:CKW983097 CUR983097:CUS983097 DEN983097:DEO983097 DOJ983097:DOK983097 DYF983097:DYG983097 EIB983097:EIC983097 ERX983097:ERY983097 FBT983097:FBU983097 FLP983097:FLQ983097 FVL983097:FVM983097 GFH983097:GFI983097 GPD983097:GPE983097 GYZ983097:GZA983097 HIV983097:HIW983097 HSR983097:HSS983097 ICN983097:ICO983097 IMJ983097:IMK983097 IWF983097:IWG983097 JGB983097:JGC983097 JPX983097:JPY983097 JZT983097:JZU983097 KJP983097:KJQ983097 KTL983097:KTM983097 LDH983097:LDI983097 LND983097:LNE983097 LWZ983097:LXA983097 MGV983097:MGW983097 MQR983097:MQS983097 NAN983097:NAO983097 NKJ983097:NKK983097 NUF983097:NUG983097 OEB983097:OEC983097 ONX983097:ONY983097 OXT983097:OXU983097 PHP983097:PHQ983097 PRL983097:PRM983097 QBH983097:QBI983097 QLD983097:QLE983097 QUZ983097:QVA983097 REV983097:REW983097 ROR983097:ROS983097 RYN983097:RYO983097 SIJ983097:SIK983097 SSF983097:SSG983097 TCB983097:TCC983097 TLX983097:TLY983097 TVT983097:TVU983097 UFP983097:UFQ983097 UPL983097:UPM983097 UZH983097:UZI983097 VJD983097:VJE983097 VSZ983097:VTA983097 WCV983097:WCW983097 WMR983097:WMS983097 WWN983097:WWO983097 AD25:AE25 JZ25:KA25 TV25:TW25 ADR25:ADS25 ANN25:ANO25 AXJ25:AXK25 BHF25:BHG25 BRB25:BRC25 CAX25:CAY25 CKT25:CKU25 CUP25:CUQ25 DEL25:DEM25 DOH25:DOI25 DYD25:DYE25 EHZ25:EIA25 ERV25:ERW25 FBR25:FBS25 FLN25:FLO25 FVJ25:FVK25 GFF25:GFG25 GPB25:GPC25 GYX25:GYY25 HIT25:HIU25 HSP25:HSQ25 ICL25:ICM25 IMH25:IMI25 IWD25:IWE25 JFZ25:JGA25 JPV25:JPW25 JZR25:JZS25 KJN25:KJO25 KTJ25:KTK25 LDF25:LDG25 LNB25:LNC25 LWX25:LWY25 MGT25:MGU25 MQP25:MQQ25 NAL25:NAM25 NKH25:NKI25 NUD25:NUE25 ODZ25:OEA25 ONV25:ONW25 OXR25:OXS25 PHN25:PHO25 PRJ25:PRK25 QBF25:QBG25 QLB25:QLC25 QUX25:QUY25 RET25:REU25 ROP25:ROQ25 RYL25:RYM25 SIH25:SII25 SSD25:SSE25 TBZ25:TCA25 TLV25:TLW25 TVR25:TVS25 UFN25:UFO25 UPJ25:UPK25 UZF25:UZG25 VJB25:VJC25 VSX25:VSY25 WCT25:WCU25 WMP25:WMQ25 WWL25:WWM25 AG65584:AH65584 KC65584:KD65584 TY65584:TZ65584 ADU65584:ADV65584 ANQ65584:ANR65584 AXM65584:AXN65584 BHI65584:BHJ65584 BRE65584:BRF65584 CBA65584:CBB65584 CKW65584:CKX65584 CUS65584:CUT65584 DEO65584:DEP65584 DOK65584:DOL65584 DYG65584:DYH65584 EIC65584:EID65584 ERY65584:ERZ65584 FBU65584:FBV65584 FLQ65584:FLR65584 FVM65584:FVN65584 GFI65584:GFJ65584 GPE65584:GPF65584 GZA65584:GZB65584 HIW65584:HIX65584 HSS65584:HST65584 ICO65584:ICP65584 IMK65584:IML65584 IWG65584:IWH65584 JGC65584:JGD65584 JPY65584:JPZ65584 JZU65584:JZV65584 KJQ65584:KJR65584 KTM65584:KTN65584 LDI65584:LDJ65584 LNE65584:LNF65584 LXA65584:LXB65584 MGW65584:MGX65584 MQS65584:MQT65584 NAO65584:NAP65584 NKK65584:NKL65584 NUG65584:NUH65584 OEC65584:OED65584 ONY65584:ONZ65584 OXU65584:OXV65584 PHQ65584:PHR65584 PRM65584:PRN65584 QBI65584:QBJ65584 QLE65584:QLF65584 QVA65584:QVB65584 REW65584:REX65584 ROS65584:ROT65584 RYO65584:RYP65584 SIK65584:SIL65584 SSG65584:SSH65584 TCC65584:TCD65584 TLY65584:TLZ65584 TVU65584:TVV65584 UFQ65584:UFR65584 UPM65584:UPN65584 UZI65584:UZJ65584 VJE65584:VJF65584 VTA65584:VTB65584 WCW65584:WCX65584 WMS65584:WMT65584 WWO65584:WWP65584 AG131120:AH131120 KC131120:KD131120 TY131120:TZ131120 ADU131120:ADV131120 ANQ131120:ANR131120 AXM131120:AXN131120 BHI131120:BHJ131120 BRE131120:BRF131120 CBA131120:CBB131120 CKW131120:CKX131120 CUS131120:CUT131120 DEO131120:DEP131120 DOK131120:DOL131120 DYG131120:DYH131120 EIC131120:EID131120 ERY131120:ERZ131120 FBU131120:FBV131120 FLQ131120:FLR131120 FVM131120:FVN131120 GFI131120:GFJ131120 GPE131120:GPF131120 GZA131120:GZB131120 HIW131120:HIX131120 HSS131120:HST131120 ICO131120:ICP131120 IMK131120:IML131120 IWG131120:IWH131120 JGC131120:JGD131120 JPY131120:JPZ131120 JZU131120:JZV131120 KJQ131120:KJR131120 KTM131120:KTN131120 LDI131120:LDJ131120 LNE131120:LNF131120 LXA131120:LXB131120 MGW131120:MGX131120 MQS131120:MQT131120 NAO131120:NAP131120 NKK131120:NKL131120 NUG131120:NUH131120 OEC131120:OED131120 ONY131120:ONZ131120 OXU131120:OXV131120 PHQ131120:PHR131120 PRM131120:PRN131120 QBI131120:QBJ131120 QLE131120:QLF131120 QVA131120:QVB131120 REW131120:REX131120 ROS131120:ROT131120 RYO131120:RYP131120 SIK131120:SIL131120 SSG131120:SSH131120 TCC131120:TCD131120 TLY131120:TLZ131120 TVU131120:TVV131120 UFQ131120:UFR131120 UPM131120:UPN131120 UZI131120:UZJ131120 VJE131120:VJF131120 VTA131120:VTB131120 WCW131120:WCX131120 WMS131120:WMT131120 WWO131120:WWP131120 AG196656:AH196656 KC196656:KD196656 TY196656:TZ196656 ADU196656:ADV196656 ANQ196656:ANR196656 AXM196656:AXN196656 BHI196656:BHJ196656 BRE196656:BRF196656 CBA196656:CBB196656 CKW196656:CKX196656 CUS196656:CUT196656 DEO196656:DEP196656 DOK196656:DOL196656 DYG196656:DYH196656 EIC196656:EID196656 ERY196656:ERZ196656 FBU196656:FBV196656 FLQ196656:FLR196656 FVM196656:FVN196656 GFI196656:GFJ196656 GPE196656:GPF196656 GZA196656:GZB196656 HIW196656:HIX196656 HSS196656:HST196656 ICO196656:ICP196656 IMK196656:IML196656 IWG196656:IWH196656 JGC196656:JGD196656 JPY196656:JPZ196656 JZU196656:JZV196656 KJQ196656:KJR196656 KTM196656:KTN196656 LDI196656:LDJ196656 LNE196656:LNF196656 LXA196656:LXB196656 MGW196656:MGX196656 MQS196656:MQT196656 NAO196656:NAP196656 NKK196656:NKL196656 NUG196656:NUH196656 OEC196656:OED196656 ONY196656:ONZ196656 OXU196656:OXV196656 PHQ196656:PHR196656 PRM196656:PRN196656 QBI196656:QBJ196656 QLE196656:QLF196656 QVA196656:QVB196656 REW196656:REX196656 ROS196656:ROT196656 RYO196656:RYP196656 SIK196656:SIL196656 SSG196656:SSH196656 TCC196656:TCD196656 TLY196656:TLZ196656 TVU196656:TVV196656 UFQ196656:UFR196656 UPM196656:UPN196656 UZI196656:UZJ196656 VJE196656:VJF196656 VTA196656:VTB196656 WCW196656:WCX196656 WMS196656:WMT196656 WWO196656:WWP196656 AG262192:AH262192 KC262192:KD262192 TY262192:TZ262192 ADU262192:ADV262192 ANQ262192:ANR262192 AXM262192:AXN262192 BHI262192:BHJ262192 BRE262192:BRF262192 CBA262192:CBB262192 CKW262192:CKX262192 CUS262192:CUT262192 DEO262192:DEP262192 DOK262192:DOL262192 DYG262192:DYH262192 EIC262192:EID262192 ERY262192:ERZ262192 FBU262192:FBV262192 FLQ262192:FLR262192 FVM262192:FVN262192 GFI262192:GFJ262192 GPE262192:GPF262192 GZA262192:GZB262192 HIW262192:HIX262192 HSS262192:HST262192 ICO262192:ICP262192 IMK262192:IML262192 IWG262192:IWH262192 JGC262192:JGD262192 JPY262192:JPZ262192 JZU262192:JZV262192 KJQ262192:KJR262192 KTM262192:KTN262192 LDI262192:LDJ262192 LNE262192:LNF262192 LXA262192:LXB262192 MGW262192:MGX262192 MQS262192:MQT262192 NAO262192:NAP262192 NKK262192:NKL262192 NUG262192:NUH262192 OEC262192:OED262192 ONY262192:ONZ262192 OXU262192:OXV262192 PHQ262192:PHR262192 PRM262192:PRN262192 QBI262192:QBJ262192 QLE262192:QLF262192 QVA262192:QVB262192 REW262192:REX262192 ROS262192:ROT262192 RYO262192:RYP262192 SIK262192:SIL262192 SSG262192:SSH262192 TCC262192:TCD262192 TLY262192:TLZ262192 TVU262192:TVV262192 UFQ262192:UFR262192 UPM262192:UPN262192 UZI262192:UZJ262192 VJE262192:VJF262192 VTA262192:VTB262192 WCW262192:WCX262192 WMS262192:WMT262192 WWO262192:WWP262192 AG327728:AH327728 KC327728:KD327728 TY327728:TZ327728 ADU327728:ADV327728 ANQ327728:ANR327728 AXM327728:AXN327728 BHI327728:BHJ327728 BRE327728:BRF327728 CBA327728:CBB327728 CKW327728:CKX327728 CUS327728:CUT327728 DEO327728:DEP327728 DOK327728:DOL327728 DYG327728:DYH327728 EIC327728:EID327728 ERY327728:ERZ327728 FBU327728:FBV327728 FLQ327728:FLR327728 FVM327728:FVN327728 GFI327728:GFJ327728 GPE327728:GPF327728 GZA327728:GZB327728 HIW327728:HIX327728 HSS327728:HST327728 ICO327728:ICP327728 IMK327728:IML327728 IWG327728:IWH327728 JGC327728:JGD327728 JPY327728:JPZ327728 JZU327728:JZV327728 KJQ327728:KJR327728 KTM327728:KTN327728 LDI327728:LDJ327728 LNE327728:LNF327728 LXA327728:LXB327728 MGW327728:MGX327728 MQS327728:MQT327728 NAO327728:NAP327728 NKK327728:NKL327728 NUG327728:NUH327728 OEC327728:OED327728 ONY327728:ONZ327728 OXU327728:OXV327728 PHQ327728:PHR327728 PRM327728:PRN327728 QBI327728:QBJ327728 QLE327728:QLF327728 QVA327728:QVB327728 REW327728:REX327728 ROS327728:ROT327728 RYO327728:RYP327728 SIK327728:SIL327728 SSG327728:SSH327728 TCC327728:TCD327728 TLY327728:TLZ327728 TVU327728:TVV327728 UFQ327728:UFR327728 UPM327728:UPN327728 UZI327728:UZJ327728 VJE327728:VJF327728 VTA327728:VTB327728 WCW327728:WCX327728 WMS327728:WMT327728 WWO327728:WWP327728 AG393264:AH393264 KC393264:KD393264 TY393264:TZ393264 ADU393264:ADV393264 ANQ393264:ANR393264 AXM393264:AXN393264 BHI393264:BHJ393264 BRE393264:BRF393264 CBA393264:CBB393264 CKW393264:CKX393264 CUS393264:CUT393264 DEO393264:DEP393264 DOK393264:DOL393264 DYG393264:DYH393264 EIC393264:EID393264 ERY393264:ERZ393264 FBU393264:FBV393264 FLQ393264:FLR393264 FVM393264:FVN393264 GFI393264:GFJ393264 GPE393264:GPF393264 GZA393264:GZB393264 HIW393264:HIX393264 HSS393264:HST393264 ICO393264:ICP393264 IMK393264:IML393264 IWG393264:IWH393264 JGC393264:JGD393264 JPY393264:JPZ393264 JZU393264:JZV393264 KJQ393264:KJR393264 KTM393264:KTN393264 LDI393264:LDJ393264 LNE393264:LNF393264 LXA393264:LXB393264 MGW393264:MGX393264 MQS393264:MQT393264 NAO393264:NAP393264 NKK393264:NKL393264 NUG393264:NUH393264 OEC393264:OED393264 ONY393264:ONZ393264 OXU393264:OXV393264 PHQ393264:PHR393264 PRM393264:PRN393264 QBI393264:QBJ393264 QLE393264:QLF393264 QVA393264:QVB393264 REW393264:REX393264 ROS393264:ROT393264 RYO393264:RYP393264 SIK393264:SIL393264 SSG393264:SSH393264 TCC393264:TCD393264 TLY393264:TLZ393264 TVU393264:TVV393264 UFQ393264:UFR393264 UPM393264:UPN393264 UZI393264:UZJ393264 VJE393264:VJF393264 VTA393264:VTB393264 WCW393264:WCX393264 WMS393264:WMT393264 WWO393264:WWP393264 AG458800:AH458800 KC458800:KD458800 TY458800:TZ458800 ADU458800:ADV458800 ANQ458800:ANR458800 AXM458800:AXN458800 BHI458800:BHJ458800 BRE458800:BRF458800 CBA458800:CBB458800 CKW458800:CKX458800 CUS458800:CUT458800 DEO458800:DEP458800 DOK458800:DOL458800 DYG458800:DYH458800 EIC458800:EID458800 ERY458800:ERZ458800 FBU458800:FBV458800 FLQ458800:FLR458800 FVM458800:FVN458800 GFI458800:GFJ458800 GPE458800:GPF458800 GZA458800:GZB458800 HIW458800:HIX458800 HSS458800:HST458800 ICO458800:ICP458800 IMK458800:IML458800 IWG458800:IWH458800 JGC458800:JGD458800 JPY458800:JPZ458800 JZU458800:JZV458800 KJQ458800:KJR458800 KTM458800:KTN458800 LDI458800:LDJ458800 LNE458800:LNF458800 LXA458800:LXB458800 MGW458800:MGX458800 MQS458800:MQT458800 NAO458800:NAP458800 NKK458800:NKL458800 NUG458800:NUH458800 OEC458800:OED458800 ONY458800:ONZ458800 OXU458800:OXV458800 PHQ458800:PHR458800 PRM458800:PRN458800 QBI458800:QBJ458800 QLE458800:QLF458800 QVA458800:QVB458800 REW458800:REX458800 ROS458800:ROT458800 RYO458800:RYP458800 SIK458800:SIL458800 SSG458800:SSH458800 TCC458800:TCD458800 TLY458800:TLZ458800 TVU458800:TVV458800 UFQ458800:UFR458800 UPM458800:UPN458800 UZI458800:UZJ458800 VJE458800:VJF458800 VTA458800:VTB458800 WCW458800:WCX458800 WMS458800:WMT458800 WWO458800:WWP458800 AG524336:AH524336 KC524336:KD524336 TY524336:TZ524336 ADU524336:ADV524336 ANQ524336:ANR524336 AXM524336:AXN524336 BHI524336:BHJ524336 BRE524336:BRF524336 CBA524336:CBB524336 CKW524336:CKX524336 CUS524336:CUT524336 DEO524336:DEP524336 DOK524336:DOL524336 DYG524336:DYH524336 EIC524336:EID524336 ERY524336:ERZ524336 FBU524336:FBV524336 FLQ524336:FLR524336 FVM524336:FVN524336 GFI524336:GFJ524336 GPE524336:GPF524336 GZA524336:GZB524336 HIW524336:HIX524336 HSS524336:HST524336 ICO524336:ICP524336 IMK524336:IML524336 IWG524336:IWH524336 JGC524336:JGD524336 JPY524336:JPZ524336 JZU524336:JZV524336 KJQ524336:KJR524336 KTM524336:KTN524336 LDI524336:LDJ524336 LNE524336:LNF524336 LXA524336:LXB524336 MGW524336:MGX524336 MQS524336:MQT524336 NAO524336:NAP524336 NKK524336:NKL524336 NUG524336:NUH524336 OEC524336:OED524336 ONY524336:ONZ524336 OXU524336:OXV524336 PHQ524336:PHR524336 PRM524336:PRN524336 QBI524336:QBJ524336 QLE524336:QLF524336 QVA524336:QVB524336 REW524336:REX524336 ROS524336:ROT524336 RYO524336:RYP524336 SIK524336:SIL524336 SSG524336:SSH524336 TCC524336:TCD524336 TLY524336:TLZ524336 TVU524336:TVV524336 UFQ524336:UFR524336 UPM524336:UPN524336 UZI524336:UZJ524336 VJE524336:VJF524336 VTA524336:VTB524336 WCW524336:WCX524336 WMS524336:WMT524336 WWO524336:WWP524336 AG589872:AH589872 KC589872:KD589872 TY589872:TZ589872 ADU589872:ADV589872 ANQ589872:ANR589872 AXM589872:AXN589872 BHI589872:BHJ589872 BRE589872:BRF589872 CBA589872:CBB589872 CKW589872:CKX589872 CUS589872:CUT589872 DEO589872:DEP589872 DOK589872:DOL589872 DYG589872:DYH589872 EIC589872:EID589872 ERY589872:ERZ589872 FBU589872:FBV589872 FLQ589872:FLR589872 FVM589872:FVN589872 GFI589872:GFJ589872 GPE589872:GPF589872 GZA589872:GZB589872 HIW589872:HIX589872 HSS589872:HST589872 ICO589872:ICP589872 IMK589872:IML589872 IWG589872:IWH589872 JGC589872:JGD589872 JPY589872:JPZ589872 JZU589872:JZV589872 KJQ589872:KJR589872 KTM589872:KTN589872 LDI589872:LDJ589872 LNE589872:LNF589872 LXA589872:LXB589872 MGW589872:MGX589872 MQS589872:MQT589872 NAO589872:NAP589872 NKK589872:NKL589872 NUG589872:NUH589872 OEC589872:OED589872 ONY589872:ONZ589872 OXU589872:OXV589872 PHQ589872:PHR589872 PRM589872:PRN589872 QBI589872:QBJ589872 QLE589872:QLF589872 QVA589872:QVB589872 REW589872:REX589872 ROS589872:ROT589872 RYO589872:RYP589872 SIK589872:SIL589872 SSG589872:SSH589872 TCC589872:TCD589872 TLY589872:TLZ589872 TVU589872:TVV589872 UFQ589872:UFR589872 UPM589872:UPN589872 UZI589872:UZJ589872 VJE589872:VJF589872 VTA589872:VTB589872 WCW589872:WCX589872 WMS589872:WMT589872 WWO589872:WWP589872 AG655408:AH655408 KC655408:KD655408 TY655408:TZ655408 ADU655408:ADV655408 ANQ655408:ANR655408 AXM655408:AXN655408 BHI655408:BHJ655408 BRE655408:BRF655408 CBA655408:CBB655408 CKW655408:CKX655408 CUS655408:CUT655408 DEO655408:DEP655408 DOK655408:DOL655408 DYG655408:DYH655408 EIC655408:EID655408 ERY655408:ERZ655408 FBU655408:FBV655408 FLQ655408:FLR655408 FVM655408:FVN655408 GFI655408:GFJ655408 GPE655408:GPF655408 GZA655408:GZB655408 HIW655408:HIX655408 HSS655408:HST655408 ICO655408:ICP655408 IMK655408:IML655408 IWG655408:IWH655408 JGC655408:JGD655408 JPY655408:JPZ655408 JZU655408:JZV655408 KJQ655408:KJR655408 KTM655408:KTN655408 LDI655408:LDJ655408 LNE655408:LNF655408 LXA655408:LXB655408 MGW655408:MGX655408 MQS655408:MQT655408 NAO655408:NAP655408 NKK655408:NKL655408 NUG655408:NUH655408 OEC655408:OED655408 ONY655408:ONZ655408 OXU655408:OXV655408 PHQ655408:PHR655408 PRM655408:PRN655408 QBI655408:QBJ655408 QLE655408:QLF655408 QVA655408:QVB655408 REW655408:REX655408 ROS655408:ROT655408 RYO655408:RYP655408 SIK655408:SIL655408 SSG655408:SSH655408 TCC655408:TCD655408 TLY655408:TLZ655408 TVU655408:TVV655408 UFQ655408:UFR655408 UPM655408:UPN655408 UZI655408:UZJ655408 VJE655408:VJF655408 VTA655408:VTB655408 WCW655408:WCX655408 WMS655408:WMT655408 WWO655408:WWP655408 AG720944:AH720944 KC720944:KD720944 TY720944:TZ720944 ADU720944:ADV720944 ANQ720944:ANR720944 AXM720944:AXN720944 BHI720944:BHJ720944 BRE720944:BRF720944 CBA720944:CBB720944 CKW720944:CKX720944 CUS720944:CUT720944 DEO720944:DEP720944 DOK720944:DOL720944 DYG720944:DYH720944 EIC720944:EID720944 ERY720944:ERZ720944 FBU720944:FBV720944 FLQ720944:FLR720944 FVM720944:FVN720944 GFI720944:GFJ720944 GPE720944:GPF720944 GZA720944:GZB720944 HIW720944:HIX720944 HSS720944:HST720944 ICO720944:ICP720944 IMK720944:IML720944 IWG720944:IWH720944 JGC720944:JGD720944 JPY720944:JPZ720944 JZU720944:JZV720944 KJQ720944:KJR720944 KTM720944:KTN720944 LDI720944:LDJ720944 LNE720944:LNF720944 LXA720944:LXB720944 MGW720944:MGX720944 MQS720944:MQT720944 NAO720944:NAP720944 NKK720944:NKL720944 NUG720944:NUH720944 OEC720944:OED720944 ONY720944:ONZ720944 OXU720944:OXV720944 PHQ720944:PHR720944 PRM720944:PRN720944 QBI720944:QBJ720944 QLE720944:QLF720944 QVA720944:QVB720944 REW720944:REX720944 ROS720944:ROT720944 RYO720944:RYP720944 SIK720944:SIL720944 SSG720944:SSH720944 TCC720944:TCD720944 TLY720944:TLZ720944 TVU720944:TVV720944 UFQ720944:UFR720944 UPM720944:UPN720944 UZI720944:UZJ720944 VJE720944:VJF720944 VTA720944:VTB720944 WCW720944:WCX720944 WMS720944:WMT720944 WWO720944:WWP720944 AG786480:AH786480 KC786480:KD786480 TY786480:TZ786480 ADU786480:ADV786480 ANQ786480:ANR786480 AXM786480:AXN786480 BHI786480:BHJ786480 BRE786480:BRF786480 CBA786480:CBB786480 CKW786480:CKX786480 CUS786480:CUT786480 DEO786480:DEP786480 DOK786480:DOL786480 DYG786480:DYH786480 EIC786480:EID786480 ERY786480:ERZ786480 FBU786480:FBV786480 FLQ786480:FLR786480 FVM786480:FVN786480 GFI786480:GFJ786480 GPE786480:GPF786480 GZA786480:GZB786480 HIW786480:HIX786480 HSS786480:HST786480 ICO786480:ICP786480 IMK786480:IML786480 IWG786480:IWH786480 JGC786480:JGD786480 JPY786480:JPZ786480 JZU786480:JZV786480 KJQ786480:KJR786480 KTM786480:KTN786480 LDI786480:LDJ786480 LNE786480:LNF786480 LXA786480:LXB786480 MGW786480:MGX786480 MQS786480:MQT786480 NAO786480:NAP786480 NKK786480:NKL786480 NUG786480:NUH786480 OEC786480:OED786480 ONY786480:ONZ786480 OXU786480:OXV786480 PHQ786480:PHR786480 PRM786480:PRN786480 QBI786480:QBJ786480 QLE786480:QLF786480 QVA786480:QVB786480 REW786480:REX786480 ROS786480:ROT786480 RYO786480:RYP786480 SIK786480:SIL786480 SSG786480:SSH786480 TCC786480:TCD786480 TLY786480:TLZ786480 TVU786480:TVV786480 UFQ786480:UFR786480 UPM786480:UPN786480 UZI786480:UZJ786480 VJE786480:VJF786480 VTA786480:VTB786480 WCW786480:WCX786480 WMS786480:WMT786480 WWO786480:WWP786480 AG852016:AH852016 KC852016:KD852016 TY852016:TZ852016 ADU852016:ADV852016 ANQ852016:ANR852016 AXM852016:AXN852016 BHI852016:BHJ852016 BRE852016:BRF852016 CBA852016:CBB852016 CKW852016:CKX852016 CUS852016:CUT852016 DEO852016:DEP852016 DOK852016:DOL852016 DYG852016:DYH852016 EIC852016:EID852016 ERY852016:ERZ852016 FBU852016:FBV852016 FLQ852016:FLR852016 FVM852016:FVN852016 GFI852016:GFJ852016 GPE852016:GPF852016 GZA852016:GZB852016 HIW852016:HIX852016 HSS852016:HST852016 ICO852016:ICP852016 IMK852016:IML852016 IWG852016:IWH852016 JGC852016:JGD852016 JPY852016:JPZ852016 JZU852016:JZV852016 KJQ852016:KJR852016 KTM852016:KTN852016 LDI852016:LDJ852016 LNE852016:LNF852016 LXA852016:LXB852016 MGW852016:MGX852016 MQS852016:MQT852016 NAO852016:NAP852016 NKK852016:NKL852016 NUG852016:NUH852016 OEC852016:OED852016 ONY852016:ONZ852016 OXU852016:OXV852016 PHQ852016:PHR852016 PRM852016:PRN852016 QBI852016:QBJ852016 QLE852016:QLF852016 QVA852016:QVB852016 REW852016:REX852016 ROS852016:ROT852016 RYO852016:RYP852016 SIK852016:SIL852016 SSG852016:SSH852016 TCC852016:TCD852016 TLY852016:TLZ852016 TVU852016:TVV852016 UFQ852016:UFR852016 UPM852016:UPN852016 UZI852016:UZJ852016 VJE852016:VJF852016 VTA852016:VTB852016 WCW852016:WCX852016 WMS852016:WMT852016 WWO852016:WWP852016 AG917552:AH917552 KC917552:KD917552 TY917552:TZ917552 ADU917552:ADV917552 ANQ917552:ANR917552 AXM917552:AXN917552 BHI917552:BHJ917552 BRE917552:BRF917552 CBA917552:CBB917552 CKW917552:CKX917552 CUS917552:CUT917552 DEO917552:DEP917552 DOK917552:DOL917552 DYG917552:DYH917552 EIC917552:EID917552 ERY917552:ERZ917552 FBU917552:FBV917552 FLQ917552:FLR917552 FVM917552:FVN917552 GFI917552:GFJ917552 GPE917552:GPF917552 GZA917552:GZB917552 HIW917552:HIX917552 HSS917552:HST917552 ICO917552:ICP917552 IMK917552:IML917552 IWG917552:IWH917552 JGC917552:JGD917552 JPY917552:JPZ917552 JZU917552:JZV917552 KJQ917552:KJR917552 KTM917552:KTN917552 LDI917552:LDJ917552 LNE917552:LNF917552 LXA917552:LXB917552 MGW917552:MGX917552 MQS917552:MQT917552 NAO917552:NAP917552 NKK917552:NKL917552 NUG917552:NUH917552 OEC917552:OED917552 ONY917552:ONZ917552 OXU917552:OXV917552 PHQ917552:PHR917552 PRM917552:PRN917552 QBI917552:QBJ917552 QLE917552:QLF917552 QVA917552:QVB917552 REW917552:REX917552 ROS917552:ROT917552 RYO917552:RYP917552 SIK917552:SIL917552 SSG917552:SSH917552 TCC917552:TCD917552 TLY917552:TLZ917552 TVU917552:TVV917552 UFQ917552:UFR917552 UPM917552:UPN917552 UZI917552:UZJ917552 VJE917552:VJF917552 VTA917552:VTB917552 WCW917552:WCX917552 WMS917552:WMT917552 WWO917552:WWP917552 AG983088:AH983088 KC983088:KD983088 TY983088:TZ983088 ADU983088:ADV983088 ANQ983088:ANR983088 AXM983088:AXN983088 BHI983088:BHJ983088 BRE983088:BRF983088 CBA983088:CBB983088 CKW983088:CKX983088 CUS983088:CUT983088 DEO983088:DEP983088 DOK983088:DOL983088 DYG983088:DYH983088 EIC983088:EID983088 ERY983088:ERZ983088 FBU983088:FBV983088 FLQ983088:FLR983088 FVM983088:FVN983088 GFI983088:GFJ983088 GPE983088:GPF983088 GZA983088:GZB983088 HIW983088:HIX983088 HSS983088:HST983088 ICO983088:ICP983088 IMK983088:IML983088 IWG983088:IWH983088 JGC983088:JGD983088 JPY983088:JPZ983088 JZU983088:JZV983088 KJQ983088:KJR983088 KTM983088:KTN983088 LDI983088:LDJ983088 LNE983088:LNF983088 LXA983088:LXB983088 MGW983088:MGX983088 MQS983088:MQT983088 NAO983088:NAP983088 NKK983088:NKL983088 NUG983088:NUH983088 OEC983088:OED983088 ONY983088:ONZ983088 OXU983088:OXV983088 PHQ983088:PHR983088 PRM983088:PRN983088 QBI983088:QBJ983088 QLE983088:QLF983088 QVA983088:QVB983088 REW983088:REX983088 ROS983088:ROT983088 RYO983088:RYP983088 SIK983088:SIL983088 SSG983088:SSH983088 TCC983088:TCD983088 TLY983088:TLZ983088 TVU983088:TVV983088 UFQ983088:UFR983088 UPM983088:UPN983088 UZI983088:UZJ983088 VJE983088:VJF983088 VTA983088:VTB983088 WCW983088:WCX983088 WMS983088:WMT983088 WWO983088:WWP983088 AH65585:AI65585 KD65585:KE65585 TZ65585:UA65585 ADV65585:ADW65585 ANR65585:ANS65585 AXN65585:AXO65585 BHJ65585:BHK65585 BRF65585:BRG65585 CBB65585:CBC65585 CKX65585:CKY65585 CUT65585:CUU65585 DEP65585:DEQ65585 DOL65585:DOM65585 DYH65585:DYI65585 EID65585:EIE65585 ERZ65585:ESA65585 FBV65585:FBW65585 FLR65585:FLS65585 FVN65585:FVO65585 GFJ65585:GFK65585 GPF65585:GPG65585 GZB65585:GZC65585 HIX65585:HIY65585 HST65585:HSU65585 ICP65585:ICQ65585 IML65585:IMM65585 IWH65585:IWI65585 JGD65585:JGE65585 JPZ65585:JQA65585 JZV65585:JZW65585 KJR65585:KJS65585 KTN65585:KTO65585 LDJ65585:LDK65585 LNF65585:LNG65585 LXB65585:LXC65585 MGX65585:MGY65585 MQT65585:MQU65585 NAP65585:NAQ65585 NKL65585:NKM65585 NUH65585:NUI65585 OED65585:OEE65585 ONZ65585:OOA65585 OXV65585:OXW65585 PHR65585:PHS65585 PRN65585:PRO65585 QBJ65585:QBK65585 QLF65585:QLG65585 QVB65585:QVC65585 REX65585:REY65585 ROT65585:ROU65585 RYP65585:RYQ65585 SIL65585:SIM65585 SSH65585:SSI65585 TCD65585:TCE65585 TLZ65585:TMA65585 TVV65585:TVW65585 UFR65585:UFS65585 UPN65585:UPO65585 UZJ65585:UZK65585 VJF65585:VJG65585 VTB65585:VTC65585 WCX65585:WCY65585 WMT65585:WMU65585 WWP65585:WWQ65585 AH131121:AI131121 KD131121:KE131121 TZ131121:UA131121 ADV131121:ADW131121 ANR131121:ANS131121 AXN131121:AXO131121 BHJ131121:BHK131121 BRF131121:BRG131121 CBB131121:CBC131121 CKX131121:CKY131121 CUT131121:CUU131121 DEP131121:DEQ131121 DOL131121:DOM131121 DYH131121:DYI131121 EID131121:EIE131121 ERZ131121:ESA131121 FBV131121:FBW131121 FLR131121:FLS131121 FVN131121:FVO131121 GFJ131121:GFK131121 GPF131121:GPG131121 GZB131121:GZC131121 HIX131121:HIY131121 HST131121:HSU131121 ICP131121:ICQ131121 IML131121:IMM131121 IWH131121:IWI131121 JGD131121:JGE131121 JPZ131121:JQA131121 JZV131121:JZW131121 KJR131121:KJS131121 KTN131121:KTO131121 LDJ131121:LDK131121 LNF131121:LNG131121 LXB131121:LXC131121 MGX131121:MGY131121 MQT131121:MQU131121 NAP131121:NAQ131121 NKL131121:NKM131121 NUH131121:NUI131121 OED131121:OEE131121 ONZ131121:OOA131121 OXV131121:OXW131121 PHR131121:PHS131121 PRN131121:PRO131121 QBJ131121:QBK131121 QLF131121:QLG131121 QVB131121:QVC131121 REX131121:REY131121 ROT131121:ROU131121 RYP131121:RYQ131121 SIL131121:SIM131121 SSH131121:SSI131121 TCD131121:TCE131121 TLZ131121:TMA131121 TVV131121:TVW131121 UFR131121:UFS131121 UPN131121:UPO131121 UZJ131121:UZK131121 VJF131121:VJG131121 VTB131121:VTC131121 WCX131121:WCY131121 WMT131121:WMU131121 WWP131121:WWQ131121 AH196657:AI196657 KD196657:KE196657 TZ196657:UA196657 ADV196657:ADW196657 ANR196657:ANS196657 AXN196657:AXO196657 BHJ196657:BHK196657 BRF196657:BRG196657 CBB196657:CBC196657 CKX196657:CKY196657 CUT196657:CUU196657 DEP196657:DEQ196657 DOL196657:DOM196657 DYH196657:DYI196657 EID196657:EIE196657 ERZ196657:ESA196657 FBV196657:FBW196657 FLR196657:FLS196657 FVN196657:FVO196657 GFJ196657:GFK196657 GPF196657:GPG196657 GZB196657:GZC196657 HIX196657:HIY196657 HST196657:HSU196657 ICP196657:ICQ196657 IML196657:IMM196657 IWH196657:IWI196657 JGD196657:JGE196657 JPZ196657:JQA196657 JZV196657:JZW196657 KJR196657:KJS196657 KTN196657:KTO196657 LDJ196657:LDK196657 LNF196657:LNG196657 LXB196657:LXC196657 MGX196657:MGY196657 MQT196657:MQU196657 NAP196657:NAQ196657 NKL196657:NKM196657 NUH196657:NUI196657 OED196657:OEE196657 ONZ196657:OOA196657 OXV196657:OXW196657 PHR196657:PHS196657 PRN196657:PRO196657 QBJ196657:QBK196657 QLF196657:QLG196657 QVB196657:QVC196657 REX196657:REY196657 ROT196657:ROU196657 RYP196657:RYQ196657 SIL196657:SIM196657 SSH196657:SSI196657 TCD196657:TCE196657 TLZ196657:TMA196657 TVV196657:TVW196657 UFR196657:UFS196657 UPN196657:UPO196657 UZJ196657:UZK196657 VJF196657:VJG196657 VTB196657:VTC196657 WCX196657:WCY196657 WMT196657:WMU196657 WWP196657:WWQ196657 AH262193:AI262193 KD262193:KE262193 TZ262193:UA262193 ADV262193:ADW262193 ANR262193:ANS262193 AXN262193:AXO262193 BHJ262193:BHK262193 BRF262193:BRG262193 CBB262193:CBC262193 CKX262193:CKY262193 CUT262193:CUU262193 DEP262193:DEQ262193 DOL262193:DOM262193 DYH262193:DYI262193 EID262193:EIE262193 ERZ262193:ESA262193 FBV262193:FBW262193 FLR262193:FLS262193 FVN262193:FVO262193 GFJ262193:GFK262193 GPF262193:GPG262193 GZB262193:GZC262193 HIX262193:HIY262193 HST262193:HSU262193 ICP262193:ICQ262193 IML262193:IMM262193 IWH262193:IWI262193 JGD262193:JGE262193 JPZ262193:JQA262193 JZV262193:JZW262193 KJR262193:KJS262193 KTN262193:KTO262193 LDJ262193:LDK262193 LNF262193:LNG262193 LXB262193:LXC262193 MGX262193:MGY262193 MQT262193:MQU262193 NAP262193:NAQ262193 NKL262193:NKM262193 NUH262193:NUI262193 OED262193:OEE262193 ONZ262193:OOA262193 OXV262193:OXW262193 PHR262193:PHS262193 PRN262193:PRO262193 QBJ262193:QBK262193 QLF262193:QLG262193 QVB262193:QVC262193 REX262193:REY262193 ROT262193:ROU262193 RYP262193:RYQ262193 SIL262193:SIM262193 SSH262193:SSI262193 TCD262193:TCE262193 TLZ262193:TMA262193 TVV262193:TVW262193 UFR262193:UFS262193 UPN262193:UPO262193 UZJ262193:UZK262193 VJF262193:VJG262193 VTB262193:VTC262193 WCX262193:WCY262193 WMT262193:WMU262193 WWP262193:WWQ262193 AH327729:AI327729 KD327729:KE327729 TZ327729:UA327729 ADV327729:ADW327729 ANR327729:ANS327729 AXN327729:AXO327729 BHJ327729:BHK327729 BRF327729:BRG327729 CBB327729:CBC327729 CKX327729:CKY327729 CUT327729:CUU327729 DEP327729:DEQ327729 DOL327729:DOM327729 DYH327729:DYI327729 EID327729:EIE327729 ERZ327729:ESA327729 FBV327729:FBW327729 FLR327729:FLS327729 FVN327729:FVO327729 GFJ327729:GFK327729 GPF327729:GPG327729 GZB327729:GZC327729 HIX327729:HIY327729 HST327729:HSU327729 ICP327729:ICQ327729 IML327729:IMM327729 IWH327729:IWI327729 JGD327729:JGE327729 JPZ327729:JQA327729 JZV327729:JZW327729 KJR327729:KJS327729 KTN327729:KTO327729 LDJ327729:LDK327729 LNF327729:LNG327729 LXB327729:LXC327729 MGX327729:MGY327729 MQT327729:MQU327729 NAP327729:NAQ327729 NKL327729:NKM327729 NUH327729:NUI327729 OED327729:OEE327729 ONZ327729:OOA327729 OXV327729:OXW327729 PHR327729:PHS327729 PRN327729:PRO327729 QBJ327729:QBK327729 QLF327729:QLG327729 QVB327729:QVC327729 REX327729:REY327729 ROT327729:ROU327729 RYP327729:RYQ327729 SIL327729:SIM327729 SSH327729:SSI327729 TCD327729:TCE327729 TLZ327729:TMA327729 TVV327729:TVW327729 UFR327729:UFS327729 UPN327729:UPO327729 UZJ327729:UZK327729 VJF327729:VJG327729 VTB327729:VTC327729 WCX327729:WCY327729 WMT327729:WMU327729 WWP327729:WWQ327729 AH393265:AI393265 KD393265:KE393265 TZ393265:UA393265 ADV393265:ADW393265 ANR393265:ANS393265 AXN393265:AXO393265 BHJ393265:BHK393265 BRF393265:BRG393265 CBB393265:CBC393265 CKX393265:CKY393265 CUT393265:CUU393265 DEP393265:DEQ393265 DOL393265:DOM393265 DYH393265:DYI393265 EID393265:EIE393265 ERZ393265:ESA393265 FBV393265:FBW393265 FLR393265:FLS393265 FVN393265:FVO393265 GFJ393265:GFK393265 GPF393265:GPG393265 GZB393265:GZC393265 HIX393265:HIY393265 HST393265:HSU393265 ICP393265:ICQ393265 IML393265:IMM393265 IWH393265:IWI393265 JGD393265:JGE393265 JPZ393265:JQA393265 JZV393265:JZW393265 KJR393265:KJS393265 KTN393265:KTO393265 LDJ393265:LDK393265 LNF393265:LNG393265 LXB393265:LXC393265 MGX393265:MGY393265 MQT393265:MQU393265 NAP393265:NAQ393265 NKL393265:NKM393265 NUH393265:NUI393265 OED393265:OEE393265 ONZ393265:OOA393265 OXV393265:OXW393265 PHR393265:PHS393265 PRN393265:PRO393265 QBJ393265:QBK393265 QLF393265:QLG393265 QVB393265:QVC393265 REX393265:REY393265 ROT393265:ROU393265 RYP393265:RYQ393265 SIL393265:SIM393265 SSH393265:SSI393265 TCD393265:TCE393265 TLZ393265:TMA393265 TVV393265:TVW393265 UFR393265:UFS393265 UPN393265:UPO393265 UZJ393265:UZK393265 VJF393265:VJG393265 VTB393265:VTC393265 WCX393265:WCY393265 WMT393265:WMU393265 WWP393265:WWQ393265 AH458801:AI458801 KD458801:KE458801 TZ458801:UA458801 ADV458801:ADW458801 ANR458801:ANS458801 AXN458801:AXO458801 BHJ458801:BHK458801 BRF458801:BRG458801 CBB458801:CBC458801 CKX458801:CKY458801 CUT458801:CUU458801 DEP458801:DEQ458801 DOL458801:DOM458801 DYH458801:DYI458801 EID458801:EIE458801 ERZ458801:ESA458801 FBV458801:FBW458801 FLR458801:FLS458801 FVN458801:FVO458801 GFJ458801:GFK458801 GPF458801:GPG458801 GZB458801:GZC458801 HIX458801:HIY458801 HST458801:HSU458801 ICP458801:ICQ458801 IML458801:IMM458801 IWH458801:IWI458801 JGD458801:JGE458801 JPZ458801:JQA458801 JZV458801:JZW458801 KJR458801:KJS458801 KTN458801:KTO458801 LDJ458801:LDK458801 LNF458801:LNG458801 LXB458801:LXC458801 MGX458801:MGY458801 MQT458801:MQU458801 NAP458801:NAQ458801 NKL458801:NKM458801 NUH458801:NUI458801 OED458801:OEE458801 ONZ458801:OOA458801 OXV458801:OXW458801 PHR458801:PHS458801 PRN458801:PRO458801 QBJ458801:QBK458801 QLF458801:QLG458801 QVB458801:QVC458801 REX458801:REY458801 ROT458801:ROU458801 RYP458801:RYQ458801 SIL458801:SIM458801 SSH458801:SSI458801 TCD458801:TCE458801 TLZ458801:TMA458801 TVV458801:TVW458801 UFR458801:UFS458801 UPN458801:UPO458801 UZJ458801:UZK458801 VJF458801:VJG458801 VTB458801:VTC458801 WCX458801:WCY458801 WMT458801:WMU458801 WWP458801:WWQ458801 AH524337:AI524337 KD524337:KE524337 TZ524337:UA524337 ADV524337:ADW524337 ANR524337:ANS524337 AXN524337:AXO524337 BHJ524337:BHK524337 BRF524337:BRG524337 CBB524337:CBC524337 CKX524337:CKY524337 CUT524337:CUU524337 DEP524337:DEQ524337 DOL524337:DOM524337 DYH524337:DYI524337 EID524337:EIE524337 ERZ524337:ESA524337 FBV524337:FBW524337 FLR524337:FLS524337 FVN524337:FVO524337 GFJ524337:GFK524337 GPF524337:GPG524337 GZB524337:GZC524337 HIX524337:HIY524337 HST524337:HSU524337 ICP524337:ICQ524337 IML524337:IMM524337 IWH524337:IWI524337 JGD524337:JGE524337 JPZ524337:JQA524337 JZV524337:JZW524337 KJR524337:KJS524337 KTN524337:KTO524337 LDJ524337:LDK524337 LNF524337:LNG524337 LXB524337:LXC524337 MGX524337:MGY524337 MQT524337:MQU524337 NAP524337:NAQ524337 NKL524337:NKM524337 NUH524337:NUI524337 OED524337:OEE524337 ONZ524337:OOA524337 OXV524337:OXW524337 PHR524337:PHS524337 PRN524337:PRO524337 QBJ524337:QBK524337 QLF524337:QLG524337 QVB524337:QVC524337 REX524337:REY524337 ROT524337:ROU524337 RYP524337:RYQ524337 SIL524337:SIM524337 SSH524337:SSI524337 TCD524337:TCE524337 TLZ524337:TMA524337 TVV524337:TVW524337 UFR524337:UFS524337 UPN524337:UPO524337 UZJ524337:UZK524337 VJF524337:VJG524337 VTB524337:VTC524337 WCX524337:WCY524337 WMT524337:WMU524337 WWP524337:WWQ524337 AH589873:AI589873 KD589873:KE589873 TZ589873:UA589873 ADV589873:ADW589873 ANR589873:ANS589873 AXN589873:AXO589873 BHJ589873:BHK589873 BRF589873:BRG589873 CBB589873:CBC589873 CKX589873:CKY589873 CUT589873:CUU589873 DEP589873:DEQ589873 DOL589873:DOM589873 DYH589873:DYI589873 EID589873:EIE589873 ERZ589873:ESA589873 FBV589873:FBW589873 FLR589873:FLS589873 FVN589873:FVO589873 GFJ589873:GFK589873 GPF589873:GPG589873 GZB589873:GZC589873 HIX589873:HIY589873 HST589873:HSU589873 ICP589873:ICQ589873 IML589873:IMM589873 IWH589873:IWI589873 JGD589873:JGE589873 JPZ589873:JQA589873 JZV589873:JZW589873 KJR589873:KJS589873 KTN589873:KTO589873 LDJ589873:LDK589873 LNF589873:LNG589873 LXB589873:LXC589873 MGX589873:MGY589873 MQT589873:MQU589873 NAP589873:NAQ589873 NKL589873:NKM589873 NUH589873:NUI589873 OED589873:OEE589873 ONZ589873:OOA589873 OXV589873:OXW589873 PHR589873:PHS589873 PRN589873:PRO589873 QBJ589873:QBK589873 QLF589873:QLG589873 QVB589873:QVC589873 REX589873:REY589873 ROT589873:ROU589873 RYP589873:RYQ589873 SIL589873:SIM589873 SSH589873:SSI589873 TCD589873:TCE589873 TLZ589873:TMA589873 TVV589873:TVW589873 UFR589873:UFS589873 UPN589873:UPO589873 UZJ589873:UZK589873 VJF589873:VJG589873 VTB589873:VTC589873 WCX589873:WCY589873 WMT589873:WMU589873 WWP589873:WWQ589873 AH655409:AI655409 KD655409:KE655409 TZ655409:UA655409 ADV655409:ADW655409 ANR655409:ANS655409 AXN655409:AXO655409 BHJ655409:BHK655409 BRF655409:BRG655409 CBB655409:CBC655409 CKX655409:CKY655409 CUT655409:CUU655409 DEP655409:DEQ655409 DOL655409:DOM655409 DYH655409:DYI655409 EID655409:EIE655409 ERZ655409:ESA655409 FBV655409:FBW655409 FLR655409:FLS655409 FVN655409:FVO655409 GFJ655409:GFK655409 GPF655409:GPG655409 GZB655409:GZC655409 HIX655409:HIY655409 HST655409:HSU655409 ICP655409:ICQ655409 IML655409:IMM655409 IWH655409:IWI655409 JGD655409:JGE655409 JPZ655409:JQA655409 JZV655409:JZW655409 KJR655409:KJS655409 KTN655409:KTO655409 LDJ655409:LDK655409 LNF655409:LNG655409 LXB655409:LXC655409 MGX655409:MGY655409 MQT655409:MQU655409 NAP655409:NAQ655409 NKL655409:NKM655409 NUH655409:NUI655409 OED655409:OEE655409 ONZ655409:OOA655409 OXV655409:OXW655409 PHR655409:PHS655409 PRN655409:PRO655409 QBJ655409:QBK655409 QLF655409:QLG655409 QVB655409:QVC655409 REX655409:REY655409 ROT655409:ROU655409 RYP655409:RYQ655409 SIL655409:SIM655409 SSH655409:SSI655409 TCD655409:TCE655409 TLZ655409:TMA655409 TVV655409:TVW655409 UFR655409:UFS655409 UPN655409:UPO655409 UZJ655409:UZK655409 VJF655409:VJG655409 VTB655409:VTC655409 WCX655409:WCY655409 WMT655409:WMU655409 WWP655409:WWQ655409 AH720945:AI720945 KD720945:KE720945 TZ720945:UA720945 ADV720945:ADW720945 ANR720945:ANS720945 AXN720945:AXO720945 BHJ720945:BHK720945 BRF720945:BRG720945 CBB720945:CBC720945 CKX720945:CKY720945 CUT720945:CUU720945 DEP720945:DEQ720945 DOL720945:DOM720945 DYH720945:DYI720945 EID720945:EIE720945 ERZ720945:ESA720945 FBV720945:FBW720945 FLR720945:FLS720945 FVN720945:FVO720945 GFJ720945:GFK720945 GPF720945:GPG720945 GZB720945:GZC720945 HIX720945:HIY720945 HST720945:HSU720945 ICP720945:ICQ720945 IML720945:IMM720945 IWH720945:IWI720945 JGD720945:JGE720945 JPZ720945:JQA720945 JZV720945:JZW720945 KJR720945:KJS720945 KTN720945:KTO720945 LDJ720945:LDK720945 LNF720945:LNG720945 LXB720945:LXC720945 MGX720945:MGY720945 MQT720945:MQU720945 NAP720945:NAQ720945 NKL720945:NKM720945 NUH720945:NUI720945 OED720945:OEE720945 ONZ720945:OOA720945 OXV720945:OXW720945 PHR720945:PHS720945 PRN720945:PRO720945 QBJ720945:QBK720945 QLF720945:QLG720945 QVB720945:QVC720945 REX720945:REY720945 ROT720945:ROU720945 RYP720945:RYQ720945 SIL720945:SIM720945 SSH720945:SSI720945 TCD720945:TCE720945 TLZ720945:TMA720945 TVV720945:TVW720945 UFR720945:UFS720945 UPN720945:UPO720945 UZJ720945:UZK720945 VJF720945:VJG720945 VTB720945:VTC720945 WCX720945:WCY720945 WMT720945:WMU720945 WWP720945:WWQ720945 AH786481:AI786481 KD786481:KE786481 TZ786481:UA786481 ADV786481:ADW786481 ANR786481:ANS786481 AXN786481:AXO786481 BHJ786481:BHK786481 BRF786481:BRG786481 CBB786481:CBC786481 CKX786481:CKY786481 CUT786481:CUU786481 DEP786481:DEQ786481 DOL786481:DOM786481 DYH786481:DYI786481 EID786481:EIE786481 ERZ786481:ESA786481 FBV786481:FBW786481 FLR786481:FLS786481 FVN786481:FVO786481 GFJ786481:GFK786481 GPF786481:GPG786481 GZB786481:GZC786481 HIX786481:HIY786481 HST786481:HSU786481 ICP786481:ICQ786481 IML786481:IMM786481 IWH786481:IWI786481 JGD786481:JGE786481 JPZ786481:JQA786481 JZV786481:JZW786481 KJR786481:KJS786481 KTN786481:KTO786481 LDJ786481:LDK786481 LNF786481:LNG786481 LXB786481:LXC786481 MGX786481:MGY786481 MQT786481:MQU786481 NAP786481:NAQ786481 NKL786481:NKM786481 NUH786481:NUI786481 OED786481:OEE786481 ONZ786481:OOA786481 OXV786481:OXW786481 PHR786481:PHS786481 PRN786481:PRO786481 QBJ786481:QBK786481 QLF786481:QLG786481 QVB786481:QVC786481 REX786481:REY786481 ROT786481:ROU786481 RYP786481:RYQ786481 SIL786481:SIM786481 SSH786481:SSI786481 TCD786481:TCE786481 TLZ786481:TMA786481 TVV786481:TVW786481 UFR786481:UFS786481 UPN786481:UPO786481 UZJ786481:UZK786481 VJF786481:VJG786481 VTB786481:VTC786481 WCX786481:WCY786481 WMT786481:WMU786481 WWP786481:WWQ786481 AH852017:AI852017 KD852017:KE852017 TZ852017:UA852017 ADV852017:ADW852017 ANR852017:ANS852017 AXN852017:AXO852017 BHJ852017:BHK852017 BRF852017:BRG852017 CBB852017:CBC852017 CKX852017:CKY852017 CUT852017:CUU852017 DEP852017:DEQ852017 DOL852017:DOM852017 DYH852017:DYI852017 EID852017:EIE852017 ERZ852017:ESA852017 FBV852017:FBW852017 FLR852017:FLS852017 FVN852017:FVO852017 GFJ852017:GFK852017 GPF852017:GPG852017 GZB852017:GZC852017 HIX852017:HIY852017 HST852017:HSU852017 ICP852017:ICQ852017 IML852017:IMM852017 IWH852017:IWI852017 JGD852017:JGE852017 JPZ852017:JQA852017 JZV852017:JZW852017 KJR852017:KJS852017 KTN852017:KTO852017 LDJ852017:LDK852017 LNF852017:LNG852017 LXB852017:LXC852017 MGX852017:MGY852017 MQT852017:MQU852017 NAP852017:NAQ852017 NKL852017:NKM852017 NUH852017:NUI852017 OED852017:OEE852017 ONZ852017:OOA852017 OXV852017:OXW852017 PHR852017:PHS852017 PRN852017:PRO852017 QBJ852017:QBK852017 QLF852017:QLG852017 QVB852017:QVC852017 REX852017:REY852017 ROT852017:ROU852017 RYP852017:RYQ852017 SIL852017:SIM852017 SSH852017:SSI852017 TCD852017:TCE852017 TLZ852017:TMA852017 TVV852017:TVW852017 UFR852017:UFS852017 UPN852017:UPO852017 UZJ852017:UZK852017 VJF852017:VJG852017 VTB852017:VTC852017 WCX852017:WCY852017 WMT852017:WMU852017 WWP852017:WWQ852017 AH917553:AI917553 KD917553:KE917553 TZ917553:UA917553 ADV917553:ADW917553 ANR917553:ANS917553 AXN917553:AXO917553 BHJ917553:BHK917553 BRF917553:BRG917553 CBB917553:CBC917553 CKX917553:CKY917553 CUT917553:CUU917553 DEP917553:DEQ917553 DOL917553:DOM917553 DYH917553:DYI917553 EID917553:EIE917553 ERZ917553:ESA917553 FBV917553:FBW917553 FLR917553:FLS917553 FVN917553:FVO917553 GFJ917553:GFK917553 GPF917553:GPG917553 GZB917553:GZC917553 HIX917553:HIY917553 HST917553:HSU917553 ICP917553:ICQ917553 IML917553:IMM917553 IWH917553:IWI917553 JGD917553:JGE917553 JPZ917553:JQA917553 JZV917553:JZW917553 KJR917553:KJS917553 KTN917553:KTO917553 LDJ917553:LDK917553 LNF917553:LNG917553 LXB917553:LXC917553 MGX917553:MGY917553 MQT917553:MQU917553 NAP917553:NAQ917553 NKL917553:NKM917553 NUH917553:NUI917553 OED917553:OEE917553 ONZ917553:OOA917553 OXV917553:OXW917553 PHR917553:PHS917553 PRN917553:PRO917553 QBJ917553:QBK917553 QLF917553:QLG917553 QVB917553:QVC917553 REX917553:REY917553 ROT917553:ROU917553 RYP917553:RYQ917553 SIL917553:SIM917553 SSH917553:SSI917553 TCD917553:TCE917553 TLZ917553:TMA917553 TVV917553:TVW917553 UFR917553:UFS917553 UPN917553:UPO917553 UZJ917553:UZK917553 VJF917553:VJG917553 VTB917553:VTC917553 WCX917553:WCY917553 WMT917553:WMU917553 WWP917553:WWQ917553 AH983089:AI983089 KD983089:KE983089 TZ983089:UA983089 ADV983089:ADW983089 ANR983089:ANS983089 AXN983089:AXO983089 BHJ983089:BHK983089 BRF983089:BRG983089 CBB983089:CBC983089 CKX983089:CKY983089 CUT983089:CUU983089 DEP983089:DEQ983089 DOL983089:DOM983089 DYH983089:DYI983089 EID983089:EIE983089 ERZ983089:ESA983089 FBV983089:FBW983089 FLR983089:FLS983089 FVN983089:FVO983089 GFJ983089:GFK983089 GPF983089:GPG983089 GZB983089:GZC983089 HIX983089:HIY983089 HST983089:HSU983089 ICP983089:ICQ983089 IML983089:IMM983089 IWH983089:IWI983089 JGD983089:JGE983089 JPZ983089:JQA983089 JZV983089:JZW983089 KJR983089:KJS983089 KTN983089:KTO983089 LDJ983089:LDK983089 LNF983089:LNG983089 LXB983089:LXC983089 MGX983089:MGY983089 MQT983089:MQU983089 NAP983089:NAQ983089 NKL983089:NKM983089 NUH983089:NUI983089 OED983089:OEE983089 ONZ983089:OOA983089 OXV983089:OXW983089 PHR983089:PHS983089 PRN983089:PRO983089 QBJ983089:QBK983089 QLF983089:QLG983089 QVB983089:QVC983089 REX983089:REY983089 ROT983089:ROU983089 RYP983089:RYQ983089 SIL983089:SIM983089 SSH983089:SSI983089 TCD983089:TCE983089 TLZ983089:TMA983089 TVV983089:TVW983089 UFR983089:UFS983089 UPN983089:UPO983089 UZJ983089:UZK983089 VJF983089:VJG983089 VTB983089:VTC983089 WCX983089:WCY983089 WMT983089:WMU983089 WWP983089:WWQ983089 AG65597:AH65597 KC65597:KD65597 TY65597:TZ65597 ADU65597:ADV65597 ANQ65597:ANR65597 AXM65597:AXN65597 BHI65597:BHJ65597 BRE65597:BRF65597 CBA65597:CBB65597 CKW65597:CKX65597 CUS65597:CUT65597 DEO65597:DEP65597 DOK65597:DOL65597 DYG65597:DYH65597 EIC65597:EID65597 ERY65597:ERZ65597 FBU65597:FBV65597 FLQ65597:FLR65597 FVM65597:FVN65597 GFI65597:GFJ65597 GPE65597:GPF65597 GZA65597:GZB65597 HIW65597:HIX65597 HSS65597:HST65597 ICO65597:ICP65597 IMK65597:IML65597 IWG65597:IWH65597 JGC65597:JGD65597 JPY65597:JPZ65597 JZU65597:JZV65597 KJQ65597:KJR65597 KTM65597:KTN65597 LDI65597:LDJ65597 LNE65597:LNF65597 LXA65597:LXB65597 MGW65597:MGX65597 MQS65597:MQT65597 NAO65597:NAP65597 NKK65597:NKL65597 NUG65597:NUH65597 OEC65597:OED65597 ONY65597:ONZ65597 OXU65597:OXV65597 PHQ65597:PHR65597 PRM65597:PRN65597 QBI65597:QBJ65597 QLE65597:QLF65597 QVA65597:QVB65597 REW65597:REX65597 ROS65597:ROT65597 RYO65597:RYP65597 SIK65597:SIL65597 SSG65597:SSH65597 TCC65597:TCD65597 TLY65597:TLZ65597 TVU65597:TVV65597 UFQ65597:UFR65597 UPM65597:UPN65597 UZI65597:UZJ65597 VJE65597:VJF65597 VTA65597:VTB65597 WCW65597:WCX65597 WMS65597:WMT65597 WWO65597:WWP65597 AG131133:AH131133 KC131133:KD131133 TY131133:TZ131133 ADU131133:ADV131133 ANQ131133:ANR131133 AXM131133:AXN131133 BHI131133:BHJ131133 BRE131133:BRF131133 CBA131133:CBB131133 CKW131133:CKX131133 CUS131133:CUT131133 DEO131133:DEP131133 DOK131133:DOL131133 DYG131133:DYH131133 EIC131133:EID131133 ERY131133:ERZ131133 FBU131133:FBV131133 FLQ131133:FLR131133 FVM131133:FVN131133 GFI131133:GFJ131133 GPE131133:GPF131133 GZA131133:GZB131133 HIW131133:HIX131133 HSS131133:HST131133 ICO131133:ICP131133 IMK131133:IML131133 IWG131133:IWH131133 JGC131133:JGD131133 JPY131133:JPZ131133 JZU131133:JZV131133 KJQ131133:KJR131133 KTM131133:KTN131133 LDI131133:LDJ131133 LNE131133:LNF131133 LXA131133:LXB131133 MGW131133:MGX131133 MQS131133:MQT131133 NAO131133:NAP131133 NKK131133:NKL131133 NUG131133:NUH131133 OEC131133:OED131133 ONY131133:ONZ131133 OXU131133:OXV131133 PHQ131133:PHR131133 PRM131133:PRN131133 QBI131133:QBJ131133 QLE131133:QLF131133 QVA131133:QVB131133 REW131133:REX131133 ROS131133:ROT131133 RYO131133:RYP131133 SIK131133:SIL131133 SSG131133:SSH131133 TCC131133:TCD131133 TLY131133:TLZ131133 TVU131133:TVV131133 UFQ131133:UFR131133 UPM131133:UPN131133 UZI131133:UZJ131133 VJE131133:VJF131133 VTA131133:VTB131133 WCW131133:WCX131133 WMS131133:WMT131133 WWO131133:WWP131133 AG196669:AH196669 KC196669:KD196669 TY196669:TZ196669 ADU196669:ADV196669 ANQ196669:ANR196669 AXM196669:AXN196669 BHI196669:BHJ196669 BRE196669:BRF196669 CBA196669:CBB196669 CKW196669:CKX196669 CUS196669:CUT196669 DEO196669:DEP196669 DOK196669:DOL196669 DYG196669:DYH196669 EIC196669:EID196669 ERY196669:ERZ196669 FBU196669:FBV196669 FLQ196669:FLR196669 FVM196669:FVN196669 GFI196669:GFJ196669 GPE196669:GPF196669 GZA196669:GZB196669 HIW196669:HIX196669 HSS196669:HST196669 ICO196669:ICP196669 IMK196669:IML196669 IWG196669:IWH196669 JGC196669:JGD196669 JPY196669:JPZ196669 JZU196669:JZV196669 KJQ196669:KJR196669 KTM196669:KTN196669 LDI196669:LDJ196669 LNE196669:LNF196669 LXA196669:LXB196669 MGW196669:MGX196669 MQS196669:MQT196669 NAO196669:NAP196669 NKK196669:NKL196669 NUG196669:NUH196669 OEC196669:OED196669 ONY196669:ONZ196669 OXU196669:OXV196669 PHQ196669:PHR196669 PRM196669:PRN196669 QBI196669:QBJ196669 QLE196669:QLF196669 QVA196669:QVB196669 REW196669:REX196669 ROS196669:ROT196669 RYO196669:RYP196669 SIK196669:SIL196669 SSG196669:SSH196669 TCC196669:TCD196669 TLY196669:TLZ196669 TVU196669:TVV196669 UFQ196669:UFR196669 UPM196669:UPN196669 UZI196669:UZJ196669 VJE196669:VJF196669 VTA196669:VTB196669 WCW196669:WCX196669 WMS196669:WMT196669 WWO196669:WWP196669 AG262205:AH262205 KC262205:KD262205 TY262205:TZ262205 ADU262205:ADV262205 ANQ262205:ANR262205 AXM262205:AXN262205 BHI262205:BHJ262205 BRE262205:BRF262205 CBA262205:CBB262205 CKW262205:CKX262205 CUS262205:CUT262205 DEO262205:DEP262205 DOK262205:DOL262205 DYG262205:DYH262205 EIC262205:EID262205 ERY262205:ERZ262205 FBU262205:FBV262205 FLQ262205:FLR262205 FVM262205:FVN262205 GFI262205:GFJ262205 GPE262205:GPF262205 GZA262205:GZB262205 HIW262205:HIX262205 HSS262205:HST262205 ICO262205:ICP262205 IMK262205:IML262205 IWG262205:IWH262205 JGC262205:JGD262205 JPY262205:JPZ262205 JZU262205:JZV262205 KJQ262205:KJR262205 KTM262205:KTN262205 LDI262205:LDJ262205 LNE262205:LNF262205 LXA262205:LXB262205 MGW262205:MGX262205 MQS262205:MQT262205 NAO262205:NAP262205 NKK262205:NKL262205 NUG262205:NUH262205 OEC262205:OED262205 ONY262205:ONZ262205 OXU262205:OXV262205 PHQ262205:PHR262205 PRM262205:PRN262205 QBI262205:QBJ262205 QLE262205:QLF262205 QVA262205:QVB262205 REW262205:REX262205 ROS262205:ROT262205 RYO262205:RYP262205 SIK262205:SIL262205 SSG262205:SSH262205 TCC262205:TCD262205 TLY262205:TLZ262205 TVU262205:TVV262205 UFQ262205:UFR262205 UPM262205:UPN262205 UZI262205:UZJ262205 VJE262205:VJF262205 VTA262205:VTB262205 WCW262205:WCX262205 WMS262205:WMT262205 WWO262205:WWP262205 AG327741:AH327741 KC327741:KD327741 TY327741:TZ327741 ADU327741:ADV327741 ANQ327741:ANR327741 AXM327741:AXN327741 BHI327741:BHJ327741 BRE327741:BRF327741 CBA327741:CBB327741 CKW327741:CKX327741 CUS327741:CUT327741 DEO327741:DEP327741 DOK327741:DOL327741 DYG327741:DYH327741 EIC327741:EID327741 ERY327741:ERZ327741 FBU327741:FBV327741 FLQ327741:FLR327741 FVM327741:FVN327741 GFI327741:GFJ327741 GPE327741:GPF327741 GZA327741:GZB327741 HIW327741:HIX327741 HSS327741:HST327741 ICO327741:ICP327741 IMK327741:IML327741 IWG327741:IWH327741 JGC327741:JGD327741 JPY327741:JPZ327741 JZU327741:JZV327741 KJQ327741:KJR327741 KTM327741:KTN327741 LDI327741:LDJ327741 LNE327741:LNF327741 LXA327741:LXB327741 MGW327741:MGX327741 MQS327741:MQT327741 NAO327741:NAP327741 NKK327741:NKL327741 NUG327741:NUH327741 OEC327741:OED327741 ONY327741:ONZ327741 OXU327741:OXV327741 PHQ327741:PHR327741 PRM327741:PRN327741 QBI327741:QBJ327741 QLE327741:QLF327741 QVA327741:QVB327741 REW327741:REX327741 ROS327741:ROT327741 RYO327741:RYP327741 SIK327741:SIL327741 SSG327741:SSH327741 TCC327741:TCD327741 TLY327741:TLZ327741 TVU327741:TVV327741 UFQ327741:UFR327741 UPM327741:UPN327741 UZI327741:UZJ327741 VJE327741:VJF327741 VTA327741:VTB327741 WCW327741:WCX327741 WMS327741:WMT327741 WWO327741:WWP327741 AG393277:AH393277 KC393277:KD393277 TY393277:TZ393277 ADU393277:ADV393277 ANQ393277:ANR393277 AXM393277:AXN393277 BHI393277:BHJ393277 BRE393277:BRF393277 CBA393277:CBB393277 CKW393277:CKX393277 CUS393277:CUT393277 DEO393277:DEP393277 DOK393277:DOL393277 DYG393277:DYH393277 EIC393277:EID393277 ERY393277:ERZ393277 FBU393277:FBV393277 FLQ393277:FLR393277 FVM393277:FVN393277 GFI393277:GFJ393277 GPE393277:GPF393277 GZA393277:GZB393277 HIW393277:HIX393277 HSS393277:HST393277 ICO393277:ICP393277 IMK393277:IML393277 IWG393277:IWH393277 JGC393277:JGD393277 JPY393277:JPZ393277 JZU393277:JZV393277 KJQ393277:KJR393277 KTM393277:KTN393277 LDI393277:LDJ393277 LNE393277:LNF393277 LXA393277:LXB393277 MGW393277:MGX393277 MQS393277:MQT393277 NAO393277:NAP393277 NKK393277:NKL393277 NUG393277:NUH393277 OEC393277:OED393277 ONY393277:ONZ393277 OXU393277:OXV393277 PHQ393277:PHR393277 PRM393277:PRN393277 QBI393277:QBJ393277 QLE393277:QLF393277 QVA393277:QVB393277 REW393277:REX393277 ROS393277:ROT393277 RYO393277:RYP393277 SIK393277:SIL393277 SSG393277:SSH393277 TCC393277:TCD393277 TLY393277:TLZ393277 TVU393277:TVV393277 UFQ393277:UFR393277 UPM393277:UPN393277 UZI393277:UZJ393277 VJE393277:VJF393277 VTA393277:VTB393277 WCW393277:WCX393277 WMS393277:WMT393277 WWO393277:WWP393277 AG458813:AH458813 KC458813:KD458813 TY458813:TZ458813 ADU458813:ADV458813 ANQ458813:ANR458813 AXM458813:AXN458813 BHI458813:BHJ458813 BRE458813:BRF458813 CBA458813:CBB458813 CKW458813:CKX458813 CUS458813:CUT458813 DEO458813:DEP458813 DOK458813:DOL458813 DYG458813:DYH458813 EIC458813:EID458813 ERY458813:ERZ458813 FBU458813:FBV458813 FLQ458813:FLR458813 FVM458813:FVN458813 GFI458813:GFJ458813 GPE458813:GPF458813 GZA458813:GZB458813 HIW458813:HIX458813 HSS458813:HST458813 ICO458813:ICP458813 IMK458813:IML458813 IWG458813:IWH458813 JGC458813:JGD458813 JPY458813:JPZ458813 JZU458813:JZV458813 KJQ458813:KJR458813 KTM458813:KTN458813 LDI458813:LDJ458813 LNE458813:LNF458813 LXA458813:LXB458813 MGW458813:MGX458813 MQS458813:MQT458813 NAO458813:NAP458813 NKK458813:NKL458813 NUG458813:NUH458813 OEC458813:OED458813 ONY458813:ONZ458813 OXU458813:OXV458813 PHQ458813:PHR458813 PRM458813:PRN458813 QBI458813:QBJ458813 QLE458813:QLF458813 QVA458813:QVB458813 REW458813:REX458813 ROS458813:ROT458813 RYO458813:RYP458813 SIK458813:SIL458813 SSG458813:SSH458813 TCC458813:TCD458813 TLY458813:TLZ458813 TVU458813:TVV458813 UFQ458813:UFR458813 UPM458813:UPN458813 UZI458813:UZJ458813 VJE458813:VJF458813 VTA458813:VTB458813 WCW458813:WCX458813 WMS458813:WMT458813 WWO458813:WWP458813 AG524349:AH524349 KC524349:KD524349 TY524349:TZ524349 ADU524349:ADV524349 ANQ524349:ANR524349 AXM524349:AXN524349 BHI524349:BHJ524349 BRE524349:BRF524349 CBA524349:CBB524349 CKW524349:CKX524349 CUS524349:CUT524349 DEO524349:DEP524349 DOK524349:DOL524349 DYG524349:DYH524349 EIC524349:EID524349 ERY524349:ERZ524349 FBU524349:FBV524349 FLQ524349:FLR524349 FVM524349:FVN524349 GFI524349:GFJ524349 GPE524349:GPF524349 GZA524349:GZB524349 HIW524349:HIX524349 HSS524349:HST524349 ICO524349:ICP524349 IMK524349:IML524349 IWG524349:IWH524349 JGC524349:JGD524349 JPY524349:JPZ524349 JZU524349:JZV524349 KJQ524349:KJR524349 KTM524349:KTN524349 LDI524349:LDJ524349 LNE524349:LNF524349 LXA524349:LXB524349 MGW524349:MGX524349 MQS524349:MQT524349 NAO524349:NAP524349 NKK524349:NKL524349 NUG524349:NUH524349 OEC524349:OED524349 ONY524349:ONZ524349 OXU524349:OXV524349 PHQ524349:PHR524349 PRM524349:PRN524349 QBI524349:QBJ524349 QLE524349:QLF524349 QVA524349:QVB524349 REW524349:REX524349 ROS524349:ROT524349 RYO524349:RYP524349 SIK524349:SIL524349 SSG524349:SSH524349 TCC524349:TCD524349 TLY524349:TLZ524349 TVU524349:TVV524349 UFQ524349:UFR524349 UPM524349:UPN524349 UZI524349:UZJ524349 VJE524349:VJF524349 VTA524349:VTB524349 WCW524349:WCX524349 WMS524349:WMT524349 WWO524349:WWP524349 AG589885:AH589885 KC589885:KD589885 TY589885:TZ589885 ADU589885:ADV589885 ANQ589885:ANR589885 AXM589885:AXN589885 BHI589885:BHJ589885 BRE589885:BRF589885 CBA589885:CBB589885 CKW589885:CKX589885 CUS589885:CUT589885 DEO589885:DEP589885 DOK589885:DOL589885 DYG589885:DYH589885 EIC589885:EID589885 ERY589885:ERZ589885 FBU589885:FBV589885 FLQ589885:FLR589885 FVM589885:FVN589885 GFI589885:GFJ589885 GPE589885:GPF589885 GZA589885:GZB589885 HIW589885:HIX589885 HSS589885:HST589885 ICO589885:ICP589885 IMK589885:IML589885 IWG589885:IWH589885 JGC589885:JGD589885 JPY589885:JPZ589885 JZU589885:JZV589885 KJQ589885:KJR589885 KTM589885:KTN589885 LDI589885:LDJ589885 LNE589885:LNF589885 LXA589885:LXB589885 MGW589885:MGX589885 MQS589885:MQT589885 NAO589885:NAP589885 NKK589885:NKL589885 NUG589885:NUH589885 OEC589885:OED589885 ONY589885:ONZ589885 OXU589885:OXV589885 PHQ589885:PHR589885 PRM589885:PRN589885 QBI589885:QBJ589885 QLE589885:QLF589885 QVA589885:QVB589885 REW589885:REX589885 ROS589885:ROT589885 RYO589885:RYP589885 SIK589885:SIL589885 SSG589885:SSH589885 TCC589885:TCD589885 TLY589885:TLZ589885 TVU589885:TVV589885 UFQ589885:UFR589885 UPM589885:UPN589885 UZI589885:UZJ589885 VJE589885:VJF589885 VTA589885:VTB589885 WCW589885:WCX589885 WMS589885:WMT589885 WWO589885:WWP589885 AG655421:AH655421 KC655421:KD655421 TY655421:TZ655421 ADU655421:ADV655421 ANQ655421:ANR655421 AXM655421:AXN655421 BHI655421:BHJ655421 BRE655421:BRF655421 CBA655421:CBB655421 CKW655421:CKX655421 CUS655421:CUT655421 DEO655421:DEP655421 DOK655421:DOL655421 DYG655421:DYH655421 EIC655421:EID655421 ERY655421:ERZ655421 FBU655421:FBV655421 FLQ655421:FLR655421 FVM655421:FVN655421 GFI655421:GFJ655421 GPE655421:GPF655421 GZA655421:GZB655421 HIW655421:HIX655421 HSS655421:HST655421 ICO655421:ICP655421 IMK655421:IML655421 IWG655421:IWH655421 JGC655421:JGD655421 JPY655421:JPZ655421 JZU655421:JZV655421 KJQ655421:KJR655421 KTM655421:KTN655421 LDI655421:LDJ655421 LNE655421:LNF655421 LXA655421:LXB655421 MGW655421:MGX655421 MQS655421:MQT655421 NAO655421:NAP655421 NKK655421:NKL655421 NUG655421:NUH655421 OEC655421:OED655421 ONY655421:ONZ655421 OXU655421:OXV655421 PHQ655421:PHR655421 PRM655421:PRN655421 QBI655421:QBJ655421 QLE655421:QLF655421 QVA655421:QVB655421 REW655421:REX655421 ROS655421:ROT655421 RYO655421:RYP655421 SIK655421:SIL655421 SSG655421:SSH655421 TCC655421:TCD655421 TLY655421:TLZ655421 TVU655421:TVV655421 UFQ655421:UFR655421 UPM655421:UPN655421 UZI655421:UZJ655421 VJE655421:VJF655421 VTA655421:VTB655421 WCW655421:WCX655421 WMS655421:WMT655421 WWO655421:WWP655421 AG720957:AH720957 KC720957:KD720957 TY720957:TZ720957 ADU720957:ADV720957 ANQ720957:ANR720957 AXM720957:AXN720957 BHI720957:BHJ720957 BRE720957:BRF720957 CBA720957:CBB720957 CKW720957:CKX720957 CUS720957:CUT720957 DEO720957:DEP720957 DOK720957:DOL720957 DYG720957:DYH720957 EIC720957:EID720957 ERY720957:ERZ720957 FBU720957:FBV720957 FLQ720957:FLR720957 FVM720957:FVN720957 GFI720957:GFJ720957 GPE720957:GPF720957 GZA720957:GZB720957 HIW720957:HIX720957 HSS720957:HST720957 ICO720957:ICP720957 IMK720957:IML720957 IWG720957:IWH720957 JGC720957:JGD720957 JPY720957:JPZ720957 JZU720957:JZV720957 KJQ720957:KJR720957 KTM720957:KTN720957 LDI720957:LDJ720957 LNE720957:LNF720957 LXA720957:LXB720957 MGW720957:MGX720957 MQS720957:MQT720957 NAO720957:NAP720957 NKK720957:NKL720957 NUG720957:NUH720957 OEC720957:OED720957 ONY720957:ONZ720957 OXU720957:OXV720957 PHQ720957:PHR720957 PRM720957:PRN720957 QBI720957:QBJ720957 QLE720957:QLF720957 QVA720957:QVB720957 REW720957:REX720957 ROS720957:ROT720957 RYO720957:RYP720957 SIK720957:SIL720957 SSG720957:SSH720957 TCC720957:TCD720957 TLY720957:TLZ720957 TVU720957:TVV720957 UFQ720957:UFR720957 UPM720957:UPN720957 UZI720957:UZJ720957 VJE720957:VJF720957 VTA720957:VTB720957 WCW720957:WCX720957 WMS720957:WMT720957 WWO720957:WWP720957 AG786493:AH786493 KC786493:KD786493 TY786493:TZ786493 ADU786493:ADV786493 ANQ786493:ANR786493 AXM786493:AXN786493 BHI786493:BHJ786493 BRE786493:BRF786493 CBA786493:CBB786493 CKW786493:CKX786493 CUS786493:CUT786493 DEO786493:DEP786493 DOK786493:DOL786493 DYG786493:DYH786493 EIC786493:EID786493 ERY786493:ERZ786493 FBU786493:FBV786493 FLQ786493:FLR786493 FVM786493:FVN786493 GFI786493:GFJ786493 GPE786493:GPF786493 GZA786493:GZB786493 HIW786493:HIX786493 HSS786493:HST786493 ICO786493:ICP786493 IMK786493:IML786493 IWG786493:IWH786493 JGC786493:JGD786493 JPY786493:JPZ786493 JZU786493:JZV786493 KJQ786493:KJR786493 KTM786493:KTN786493 LDI786493:LDJ786493 LNE786493:LNF786493 LXA786493:LXB786493 MGW786493:MGX786493 MQS786493:MQT786493 NAO786493:NAP786493 NKK786493:NKL786493 NUG786493:NUH786493 OEC786493:OED786493 ONY786493:ONZ786493 OXU786493:OXV786493 PHQ786493:PHR786493 PRM786493:PRN786493 QBI786493:QBJ786493 QLE786493:QLF786493 QVA786493:QVB786493 REW786493:REX786493 ROS786493:ROT786493 RYO786493:RYP786493 SIK786493:SIL786493 SSG786493:SSH786493 TCC786493:TCD786493 TLY786493:TLZ786493 TVU786493:TVV786493 UFQ786493:UFR786493 UPM786493:UPN786493 UZI786493:UZJ786493 VJE786493:VJF786493 VTA786493:VTB786493 WCW786493:WCX786493 WMS786493:WMT786493 WWO786493:WWP786493 AG852029:AH852029 KC852029:KD852029 TY852029:TZ852029 ADU852029:ADV852029 ANQ852029:ANR852029 AXM852029:AXN852029 BHI852029:BHJ852029 BRE852029:BRF852029 CBA852029:CBB852029 CKW852029:CKX852029 CUS852029:CUT852029 DEO852029:DEP852029 DOK852029:DOL852029 DYG852029:DYH852029 EIC852029:EID852029 ERY852029:ERZ852029 FBU852029:FBV852029 FLQ852029:FLR852029 FVM852029:FVN852029 GFI852029:GFJ852029 GPE852029:GPF852029 GZA852029:GZB852029 HIW852029:HIX852029 HSS852029:HST852029 ICO852029:ICP852029 IMK852029:IML852029 IWG852029:IWH852029 JGC852029:JGD852029 JPY852029:JPZ852029 JZU852029:JZV852029 KJQ852029:KJR852029 KTM852029:KTN852029 LDI852029:LDJ852029 LNE852029:LNF852029 LXA852029:LXB852029 MGW852029:MGX852029 MQS852029:MQT852029 NAO852029:NAP852029 NKK852029:NKL852029 NUG852029:NUH852029 OEC852029:OED852029 ONY852029:ONZ852029 OXU852029:OXV852029 PHQ852029:PHR852029 PRM852029:PRN852029 QBI852029:QBJ852029 QLE852029:QLF852029 QVA852029:QVB852029 REW852029:REX852029 ROS852029:ROT852029 RYO852029:RYP852029 SIK852029:SIL852029 SSG852029:SSH852029 TCC852029:TCD852029 TLY852029:TLZ852029 TVU852029:TVV852029 UFQ852029:UFR852029 UPM852029:UPN852029 UZI852029:UZJ852029 VJE852029:VJF852029 VTA852029:VTB852029 WCW852029:WCX852029 WMS852029:WMT852029 WWO852029:WWP852029 AG917565:AH917565 KC917565:KD917565 TY917565:TZ917565 ADU917565:ADV917565 ANQ917565:ANR917565 AXM917565:AXN917565 BHI917565:BHJ917565 BRE917565:BRF917565 CBA917565:CBB917565 CKW917565:CKX917565 CUS917565:CUT917565 DEO917565:DEP917565 DOK917565:DOL917565 DYG917565:DYH917565 EIC917565:EID917565 ERY917565:ERZ917565 FBU917565:FBV917565 FLQ917565:FLR917565 FVM917565:FVN917565 GFI917565:GFJ917565 GPE917565:GPF917565 GZA917565:GZB917565 HIW917565:HIX917565 HSS917565:HST917565 ICO917565:ICP917565 IMK917565:IML917565 IWG917565:IWH917565 JGC917565:JGD917565 JPY917565:JPZ917565 JZU917565:JZV917565 KJQ917565:KJR917565 KTM917565:KTN917565 LDI917565:LDJ917565 LNE917565:LNF917565 LXA917565:LXB917565 MGW917565:MGX917565 MQS917565:MQT917565 NAO917565:NAP917565 NKK917565:NKL917565 NUG917565:NUH917565 OEC917565:OED917565 ONY917565:ONZ917565 OXU917565:OXV917565 PHQ917565:PHR917565 PRM917565:PRN917565 QBI917565:QBJ917565 QLE917565:QLF917565 QVA917565:QVB917565 REW917565:REX917565 ROS917565:ROT917565 RYO917565:RYP917565 SIK917565:SIL917565 SSG917565:SSH917565 TCC917565:TCD917565 TLY917565:TLZ917565 TVU917565:TVV917565 UFQ917565:UFR917565 UPM917565:UPN917565 UZI917565:UZJ917565 VJE917565:VJF917565 VTA917565:VTB917565 WCW917565:WCX917565 WMS917565:WMT917565 WWO917565:WWP917565 AG983101:AH983101 KC983101:KD983101 TY983101:TZ983101 ADU983101:ADV983101 ANQ983101:ANR983101 AXM983101:AXN983101 BHI983101:BHJ983101 BRE983101:BRF983101 CBA983101:CBB983101 CKW983101:CKX983101 CUS983101:CUT983101 DEO983101:DEP983101 DOK983101:DOL983101 DYG983101:DYH983101 EIC983101:EID983101 ERY983101:ERZ983101 FBU983101:FBV983101 FLQ983101:FLR983101 FVM983101:FVN983101 GFI983101:GFJ983101 GPE983101:GPF983101 GZA983101:GZB983101 HIW983101:HIX983101 HSS983101:HST983101 ICO983101:ICP983101 IMK983101:IML983101 IWG983101:IWH983101 JGC983101:JGD983101 JPY983101:JPZ983101 JZU983101:JZV983101 KJQ983101:KJR983101 KTM983101:KTN983101 LDI983101:LDJ983101 LNE983101:LNF983101 LXA983101:LXB983101 MGW983101:MGX983101 MQS983101:MQT983101 NAO983101:NAP983101 NKK983101:NKL983101 NUG983101:NUH983101 OEC983101:OED983101 ONY983101:ONZ983101 OXU983101:OXV983101 PHQ983101:PHR983101 PRM983101:PRN983101 QBI983101:QBJ983101 QLE983101:QLF983101 QVA983101:QVB983101 REW983101:REX983101 ROS983101:ROT983101 RYO983101:RYP983101 SIK983101:SIL983101 SSG983101:SSH983101 TCC983101:TCD983101 TLY983101:TLZ983101 TVU983101:TVV983101 UFQ983101:UFR983101 UPM983101:UPN983101 UZI983101:UZJ983101 VJE983101:VJF983101 VTA983101:VTB983101 WCW983101:WCX983101 WMS983101:WMT983101 WWO983101:WWP983101 AH65598:AI65600 KD65598:KE65600 TZ65598:UA65600 ADV65598:ADW65600 ANR65598:ANS65600 AXN65598:AXO65600 BHJ65598:BHK65600 BRF65598:BRG65600 CBB65598:CBC65600 CKX65598:CKY65600 CUT65598:CUU65600 DEP65598:DEQ65600 DOL65598:DOM65600 DYH65598:DYI65600 EID65598:EIE65600 ERZ65598:ESA65600 FBV65598:FBW65600 FLR65598:FLS65600 FVN65598:FVO65600 GFJ65598:GFK65600 GPF65598:GPG65600 GZB65598:GZC65600 HIX65598:HIY65600 HST65598:HSU65600 ICP65598:ICQ65600 IML65598:IMM65600 IWH65598:IWI65600 JGD65598:JGE65600 JPZ65598:JQA65600 JZV65598:JZW65600 KJR65598:KJS65600 KTN65598:KTO65600 LDJ65598:LDK65600 LNF65598:LNG65600 LXB65598:LXC65600 MGX65598:MGY65600 MQT65598:MQU65600 NAP65598:NAQ65600 NKL65598:NKM65600 NUH65598:NUI65600 OED65598:OEE65600 ONZ65598:OOA65600 OXV65598:OXW65600 PHR65598:PHS65600 PRN65598:PRO65600 QBJ65598:QBK65600 QLF65598:QLG65600 QVB65598:QVC65600 REX65598:REY65600 ROT65598:ROU65600 RYP65598:RYQ65600 SIL65598:SIM65600 SSH65598:SSI65600 TCD65598:TCE65600 TLZ65598:TMA65600 TVV65598:TVW65600 UFR65598:UFS65600 UPN65598:UPO65600 UZJ65598:UZK65600 VJF65598:VJG65600 VTB65598:VTC65600 WCX65598:WCY65600 WMT65598:WMU65600 WWP65598:WWQ65600 AH131134:AI131136 KD131134:KE131136 TZ131134:UA131136 ADV131134:ADW131136 ANR131134:ANS131136 AXN131134:AXO131136 BHJ131134:BHK131136 BRF131134:BRG131136 CBB131134:CBC131136 CKX131134:CKY131136 CUT131134:CUU131136 DEP131134:DEQ131136 DOL131134:DOM131136 DYH131134:DYI131136 EID131134:EIE131136 ERZ131134:ESA131136 FBV131134:FBW131136 FLR131134:FLS131136 FVN131134:FVO131136 GFJ131134:GFK131136 GPF131134:GPG131136 GZB131134:GZC131136 HIX131134:HIY131136 HST131134:HSU131136 ICP131134:ICQ131136 IML131134:IMM131136 IWH131134:IWI131136 JGD131134:JGE131136 JPZ131134:JQA131136 JZV131134:JZW131136 KJR131134:KJS131136 KTN131134:KTO131136 LDJ131134:LDK131136 LNF131134:LNG131136 LXB131134:LXC131136 MGX131134:MGY131136 MQT131134:MQU131136 NAP131134:NAQ131136 NKL131134:NKM131136 NUH131134:NUI131136 OED131134:OEE131136 ONZ131134:OOA131136 OXV131134:OXW131136 PHR131134:PHS131136 PRN131134:PRO131136 QBJ131134:QBK131136 QLF131134:QLG131136 QVB131134:QVC131136 REX131134:REY131136 ROT131134:ROU131136 RYP131134:RYQ131136 SIL131134:SIM131136 SSH131134:SSI131136 TCD131134:TCE131136 TLZ131134:TMA131136 TVV131134:TVW131136 UFR131134:UFS131136 UPN131134:UPO131136 UZJ131134:UZK131136 VJF131134:VJG131136 VTB131134:VTC131136 WCX131134:WCY131136 WMT131134:WMU131136 WWP131134:WWQ131136 AH196670:AI196672 KD196670:KE196672 TZ196670:UA196672 ADV196670:ADW196672 ANR196670:ANS196672 AXN196670:AXO196672 BHJ196670:BHK196672 BRF196670:BRG196672 CBB196670:CBC196672 CKX196670:CKY196672 CUT196670:CUU196672 DEP196670:DEQ196672 DOL196670:DOM196672 DYH196670:DYI196672 EID196670:EIE196672 ERZ196670:ESA196672 FBV196670:FBW196672 FLR196670:FLS196672 FVN196670:FVO196672 GFJ196670:GFK196672 GPF196670:GPG196672 GZB196670:GZC196672 HIX196670:HIY196672 HST196670:HSU196672 ICP196670:ICQ196672 IML196670:IMM196672 IWH196670:IWI196672 JGD196670:JGE196672 JPZ196670:JQA196672 JZV196670:JZW196672 KJR196670:KJS196672 KTN196670:KTO196672 LDJ196670:LDK196672 LNF196670:LNG196672 LXB196670:LXC196672 MGX196670:MGY196672 MQT196670:MQU196672 NAP196670:NAQ196672 NKL196670:NKM196672 NUH196670:NUI196672 OED196670:OEE196672 ONZ196670:OOA196672 OXV196670:OXW196672 PHR196670:PHS196672 PRN196670:PRO196672 QBJ196670:QBK196672 QLF196670:QLG196672 QVB196670:QVC196672 REX196670:REY196672 ROT196670:ROU196672 RYP196670:RYQ196672 SIL196670:SIM196672 SSH196670:SSI196672 TCD196670:TCE196672 TLZ196670:TMA196672 TVV196670:TVW196672 UFR196670:UFS196672 UPN196670:UPO196672 UZJ196670:UZK196672 VJF196670:VJG196672 VTB196670:VTC196672 WCX196670:WCY196672 WMT196670:WMU196672 WWP196670:WWQ196672 AH262206:AI262208 KD262206:KE262208 TZ262206:UA262208 ADV262206:ADW262208 ANR262206:ANS262208 AXN262206:AXO262208 BHJ262206:BHK262208 BRF262206:BRG262208 CBB262206:CBC262208 CKX262206:CKY262208 CUT262206:CUU262208 DEP262206:DEQ262208 DOL262206:DOM262208 DYH262206:DYI262208 EID262206:EIE262208 ERZ262206:ESA262208 FBV262206:FBW262208 FLR262206:FLS262208 FVN262206:FVO262208 GFJ262206:GFK262208 GPF262206:GPG262208 GZB262206:GZC262208 HIX262206:HIY262208 HST262206:HSU262208 ICP262206:ICQ262208 IML262206:IMM262208 IWH262206:IWI262208 JGD262206:JGE262208 JPZ262206:JQA262208 JZV262206:JZW262208 KJR262206:KJS262208 KTN262206:KTO262208 LDJ262206:LDK262208 LNF262206:LNG262208 LXB262206:LXC262208 MGX262206:MGY262208 MQT262206:MQU262208 NAP262206:NAQ262208 NKL262206:NKM262208 NUH262206:NUI262208 OED262206:OEE262208 ONZ262206:OOA262208 OXV262206:OXW262208 PHR262206:PHS262208 PRN262206:PRO262208 QBJ262206:QBK262208 QLF262206:QLG262208 QVB262206:QVC262208 REX262206:REY262208 ROT262206:ROU262208 RYP262206:RYQ262208 SIL262206:SIM262208 SSH262206:SSI262208 TCD262206:TCE262208 TLZ262206:TMA262208 TVV262206:TVW262208 UFR262206:UFS262208 UPN262206:UPO262208 UZJ262206:UZK262208 VJF262206:VJG262208 VTB262206:VTC262208 WCX262206:WCY262208 WMT262206:WMU262208 WWP262206:WWQ262208 AH327742:AI327744 KD327742:KE327744 TZ327742:UA327744 ADV327742:ADW327744 ANR327742:ANS327744 AXN327742:AXO327744 BHJ327742:BHK327744 BRF327742:BRG327744 CBB327742:CBC327744 CKX327742:CKY327744 CUT327742:CUU327744 DEP327742:DEQ327744 DOL327742:DOM327744 DYH327742:DYI327744 EID327742:EIE327744 ERZ327742:ESA327744 FBV327742:FBW327744 FLR327742:FLS327744 FVN327742:FVO327744 GFJ327742:GFK327744 GPF327742:GPG327744 GZB327742:GZC327744 HIX327742:HIY327744 HST327742:HSU327744 ICP327742:ICQ327744 IML327742:IMM327744 IWH327742:IWI327744 JGD327742:JGE327744 JPZ327742:JQA327744 JZV327742:JZW327744 KJR327742:KJS327744 KTN327742:KTO327744 LDJ327742:LDK327744 LNF327742:LNG327744 LXB327742:LXC327744 MGX327742:MGY327744 MQT327742:MQU327744 NAP327742:NAQ327744 NKL327742:NKM327744 NUH327742:NUI327744 OED327742:OEE327744 ONZ327742:OOA327744 OXV327742:OXW327744 PHR327742:PHS327744 PRN327742:PRO327744 QBJ327742:QBK327744 QLF327742:QLG327744 QVB327742:QVC327744 REX327742:REY327744 ROT327742:ROU327744 RYP327742:RYQ327744 SIL327742:SIM327744 SSH327742:SSI327744 TCD327742:TCE327744 TLZ327742:TMA327744 TVV327742:TVW327744 UFR327742:UFS327744 UPN327742:UPO327744 UZJ327742:UZK327744 VJF327742:VJG327744 VTB327742:VTC327744 WCX327742:WCY327744 WMT327742:WMU327744 WWP327742:WWQ327744 AH393278:AI393280 KD393278:KE393280 TZ393278:UA393280 ADV393278:ADW393280 ANR393278:ANS393280 AXN393278:AXO393280 BHJ393278:BHK393280 BRF393278:BRG393280 CBB393278:CBC393280 CKX393278:CKY393280 CUT393278:CUU393280 DEP393278:DEQ393280 DOL393278:DOM393280 DYH393278:DYI393280 EID393278:EIE393280 ERZ393278:ESA393280 FBV393278:FBW393280 FLR393278:FLS393280 FVN393278:FVO393280 GFJ393278:GFK393280 GPF393278:GPG393280 GZB393278:GZC393280 HIX393278:HIY393280 HST393278:HSU393280 ICP393278:ICQ393280 IML393278:IMM393280 IWH393278:IWI393280 JGD393278:JGE393280 JPZ393278:JQA393280 JZV393278:JZW393280 KJR393278:KJS393280 KTN393278:KTO393280 LDJ393278:LDK393280 LNF393278:LNG393280 LXB393278:LXC393280 MGX393278:MGY393280 MQT393278:MQU393280 NAP393278:NAQ393280 NKL393278:NKM393280 NUH393278:NUI393280 OED393278:OEE393280 ONZ393278:OOA393280 OXV393278:OXW393280 PHR393278:PHS393280 PRN393278:PRO393280 QBJ393278:QBK393280 QLF393278:QLG393280 QVB393278:QVC393280 REX393278:REY393280 ROT393278:ROU393280 RYP393278:RYQ393280 SIL393278:SIM393280 SSH393278:SSI393280 TCD393278:TCE393280 TLZ393278:TMA393280 TVV393278:TVW393280 UFR393278:UFS393280 UPN393278:UPO393280 UZJ393278:UZK393280 VJF393278:VJG393280 VTB393278:VTC393280 WCX393278:WCY393280 WMT393278:WMU393280 WWP393278:WWQ393280 AH458814:AI458816 KD458814:KE458816 TZ458814:UA458816 ADV458814:ADW458816 ANR458814:ANS458816 AXN458814:AXO458816 BHJ458814:BHK458816 BRF458814:BRG458816 CBB458814:CBC458816 CKX458814:CKY458816 CUT458814:CUU458816 DEP458814:DEQ458816 DOL458814:DOM458816 DYH458814:DYI458816 EID458814:EIE458816 ERZ458814:ESA458816 FBV458814:FBW458816 FLR458814:FLS458816 FVN458814:FVO458816 GFJ458814:GFK458816 GPF458814:GPG458816 GZB458814:GZC458816 HIX458814:HIY458816 HST458814:HSU458816 ICP458814:ICQ458816 IML458814:IMM458816 IWH458814:IWI458816 JGD458814:JGE458816 JPZ458814:JQA458816 JZV458814:JZW458816 KJR458814:KJS458816 KTN458814:KTO458816 LDJ458814:LDK458816 LNF458814:LNG458816 LXB458814:LXC458816 MGX458814:MGY458816 MQT458814:MQU458816 NAP458814:NAQ458816 NKL458814:NKM458816 NUH458814:NUI458816 OED458814:OEE458816 ONZ458814:OOA458816 OXV458814:OXW458816 PHR458814:PHS458816 PRN458814:PRO458816 QBJ458814:QBK458816 QLF458814:QLG458816 QVB458814:QVC458816 REX458814:REY458816 ROT458814:ROU458816 RYP458814:RYQ458816 SIL458814:SIM458816 SSH458814:SSI458816 TCD458814:TCE458816 TLZ458814:TMA458816 TVV458814:TVW458816 UFR458814:UFS458816 UPN458814:UPO458816 UZJ458814:UZK458816 VJF458814:VJG458816 VTB458814:VTC458816 WCX458814:WCY458816 WMT458814:WMU458816 WWP458814:WWQ458816 AH524350:AI524352 KD524350:KE524352 TZ524350:UA524352 ADV524350:ADW524352 ANR524350:ANS524352 AXN524350:AXO524352 BHJ524350:BHK524352 BRF524350:BRG524352 CBB524350:CBC524352 CKX524350:CKY524352 CUT524350:CUU524352 DEP524350:DEQ524352 DOL524350:DOM524352 DYH524350:DYI524352 EID524350:EIE524352 ERZ524350:ESA524352 FBV524350:FBW524352 FLR524350:FLS524352 FVN524350:FVO524352 GFJ524350:GFK524352 GPF524350:GPG524352 GZB524350:GZC524352 HIX524350:HIY524352 HST524350:HSU524352 ICP524350:ICQ524352 IML524350:IMM524352 IWH524350:IWI524352 JGD524350:JGE524352 JPZ524350:JQA524352 JZV524350:JZW524352 KJR524350:KJS524352 KTN524350:KTO524352 LDJ524350:LDK524352 LNF524350:LNG524352 LXB524350:LXC524352 MGX524350:MGY524352 MQT524350:MQU524352 NAP524350:NAQ524352 NKL524350:NKM524352 NUH524350:NUI524352 OED524350:OEE524352 ONZ524350:OOA524352 OXV524350:OXW524352 PHR524350:PHS524352 PRN524350:PRO524352 QBJ524350:QBK524352 QLF524350:QLG524352 QVB524350:QVC524352 REX524350:REY524352 ROT524350:ROU524352 RYP524350:RYQ524352 SIL524350:SIM524352 SSH524350:SSI524352 TCD524350:TCE524352 TLZ524350:TMA524352 TVV524350:TVW524352 UFR524350:UFS524352 UPN524350:UPO524352 UZJ524350:UZK524352 VJF524350:VJG524352 VTB524350:VTC524352 WCX524350:WCY524352 WMT524350:WMU524352 WWP524350:WWQ524352 AH589886:AI589888 KD589886:KE589888 TZ589886:UA589888 ADV589886:ADW589888 ANR589886:ANS589888 AXN589886:AXO589888 BHJ589886:BHK589888 BRF589886:BRG589888 CBB589886:CBC589888 CKX589886:CKY589888 CUT589886:CUU589888 DEP589886:DEQ589888 DOL589886:DOM589888 DYH589886:DYI589888 EID589886:EIE589888 ERZ589886:ESA589888 FBV589886:FBW589888 FLR589886:FLS589888 FVN589886:FVO589888 GFJ589886:GFK589888 GPF589886:GPG589888 GZB589886:GZC589888 HIX589886:HIY589888 HST589886:HSU589888 ICP589886:ICQ589888 IML589886:IMM589888 IWH589886:IWI589888 JGD589886:JGE589888 JPZ589886:JQA589888 JZV589886:JZW589888 KJR589886:KJS589888 KTN589886:KTO589888 LDJ589886:LDK589888 LNF589886:LNG589888 LXB589886:LXC589888 MGX589886:MGY589888 MQT589886:MQU589888 NAP589886:NAQ589888 NKL589886:NKM589888 NUH589886:NUI589888 OED589886:OEE589888 ONZ589886:OOA589888 OXV589886:OXW589888 PHR589886:PHS589888 PRN589886:PRO589888 QBJ589886:QBK589888 QLF589886:QLG589888 QVB589886:QVC589888 REX589886:REY589888 ROT589886:ROU589888 RYP589886:RYQ589888 SIL589886:SIM589888 SSH589886:SSI589888 TCD589886:TCE589888 TLZ589886:TMA589888 TVV589886:TVW589888 UFR589886:UFS589888 UPN589886:UPO589888 UZJ589886:UZK589888 VJF589886:VJG589888 VTB589886:VTC589888 WCX589886:WCY589888 WMT589886:WMU589888 WWP589886:WWQ589888 AH655422:AI655424 KD655422:KE655424 TZ655422:UA655424 ADV655422:ADW655424 ANR655422:ANS655424 AXN655422:AXO655424 BHJ655422:BHK655424 BRF655422:BRG655424 CBB655422:CBC655424 CKX655422:CKY655424 CUT655422:CUU655424 DEP655422:DEQ655424 DOL655422:DOM655424 DYH655422:DYI655424 EID655422:EIE655424 ERZ655422:ESA655424 FBV655422:FBW655424 FLR655422:FLS655424 FVN655422:FVO655424 GFJ655422:GFK655424 GPF655422:GPG655424 GZB655422:GZC655424 HIX655422:HIY655424 HST655422:HSU655424 ICP655422:ICQ655424 IML655422:IMM655424 IWH655422:IWI655424 JGD655422:JGE655424 JPZ655422:JQA655424 JZV655422:JZW655424 KJR655422:KJS655424 KTN655422:KTO655424 LDJ655422:LDK655424 LNF655422:LNG655424 LXB655422:LXC655424 MGX655422:MGY655424 MQT655422:MQU655424 NAP655422:NAQ655424 NKL655422:NKM655424 NUH655422:NUI655424 OED655422:OEE655424 ONZ655422:OOA655424 OXV655422:OXW655424 PHR655422:PHS655424 PRN655422:PRO655424 QBJ655422:QBK655424 QLF655422:QLG655424 QVB655422:QVC655424 REX655422:REY655424 ROT655422:ROU655424 RYP655422:RYQ655424 SIL655422:SIM655424 SSH655422:SSI655424 TCD655422:TCE655424 TLZ655422:TMA655424 TVV655422:TVW655424 UFR655422:UFS655424 UPN655422:UPO655424 UZJ655422:UZK655424 VJF655422:VJG655424 VTB655422:VTC655424 WCX655422:WCY655424 WMT655422:WMU655424 WWP655422:WWQ655424 AH720958:AI720960 KD720958:KE720960 TZ720958:UA720960 ADV720958:ADW720960 ANR720958:ANS720960 AXN720958:AXO720960 BHJ720958:BHK720960 BRF720958:BRG720960 CBB720958:CBC720960 CKX720958:CKY720960 CUT720958:CUU720960 DEP720958:DEQ720960 DOL720958:DOM720960 DYH720958:DYI720960 EID720958:EIE720960 ERZ720958:ESA720960 FBV720958:FBW720960 FLR720958:FLS720960 FVN720958:FVO720960 GFJ720958:GFK720960 GPF720958:GPG720960 GZB720958:GZC720960 HIX720958:HIY720960 HST720958:HSU720960 ICP720958:ICQ720960 IML720958:IMM720960 IWH720958:IWI720960 JGD720958:JGE720960 JPZ720958:JQA720960 JZV720958:JZW720960 KJR720958:KJS720960 KTN720958:KTO720960 LDJ720958:LDK720960 LNF720958:LNG720960 LXB720958:LXC720960 MGX720958:MGY720960 MQT720958:MQU720960 NAP720958:NAQ720960 NKL720958:NKM720960 NUH720958:NUI720960 OED720958:OEE720960 ONZ720958:OOA720960 OXV720958:OXW720960 PHR720958:PHS720960 PRN720958:PRO720960 QBJ720958:QBK720960 QLF720958:QLG720960 QVB720958:QVC720960 REX720958:REY720960 ROT720958:ROU720960 RYP720958:RYQ720960 SIL720958:SIM720960 SSH720958:SSI720960 TCD720958:TCE720960 TLZ720958:TMA720960 TVV720958:TVW720960 UFR720958:UFS720960 UPN720958:UPO720960 UZJ720958:UZK720960 VJF720958:VJG720960 VTB720958:VTC720960 WCX720958:WCY720960 WMT720958:WMU720960 WWP720958:WWQ720960 AH786494:AI786496 KD786494:KE786496 TZ786494:UA786496 ADV786494:ADW786496 ANR786494:ANS786496 AXN786494:AXO786496 BHJ786494:BHK786496 BRF786494:BRG786496 CBB786494:CBC786496 CKX786494:CKY786496 CUT786494:CUU786496 DEP786494:DEQ786496 DOL786494:DOM786496 DYH786494:DYI786496 EID786494:EIE786496 ERZ786494:ESA786496 FBV786494:FBW786496 FLR786494:FLS786496 FVN786494:FVO786496 GFJ786494:GFK786496 GPF786494:GPG786496 GZB786494:GZC786496 HIX786494:HIY786496 HST786494:HSU786496 ICP786494:ICQ786496 IML786494:IMM786496 IWH786494:IWI786496 JGD786494:JGE786496 JPZ786494:JQA786496 JZV786494:JZW786496 KJR786494:KJS786496 KTN786494:KTO786496 LDJ786494:LDK786496 LNF786494:LNG786496 LXB786494:LXC786496 MGX786494:MGY786496 MQT786494:MQU786496 NAP786494:NAQ786496 NKL786494:NKM786496 NUH786494:NUI786496 OED786494:OEE786496 ONZ786494:OOA786496 OXV786494:OXW786496 PHR786494:PHS786496 PRN786494:PRO786496 QBJ786494:QBK786496 QLF786494:QLG786496 QVB786494:QVC786496 REX786494:REY786496 ROT786494:ROU786496 RYP786494:RYQ786496 SIL786494:SIM786496 SSH786494:SSI786496 TCD786494:TCE786496 TLZ786494:TMA786496 TVV786494:TVW786496 UFR786494:UFS786496 UPN786494:UPO786496 UZJ786494:UZK786496 VJF786494:VJG786496 VTB786494:VTC786496 WCX786494:WCY786496 WMT786494:WMU786496 WWP786494:WWQ786496 AH852030:AI852032 KD852030:KE852032 TZ852030:UA852032 ADV852030:ADW852032 ANR852030:ANS852032 AXN852030:AXO852032 BHJ852030:BHK852032 BRF852030:BRG852032 CBB852030:CBC852032 CKX852030:CKY852032 CUT852030:CUU852032 DEP852030:DEQ852032 DOL852030:DOM852032 DYH852030:DYI852032 EID852030:EIE852032 ERZ852030:ESA852032 FBV852030:FBW852032 FLR852030:FLS852032 FVN852030:FVO852032 GFJ852030:GFK852032 GPF852030:GPG852032 GZB852030:GZC852032 HIX852030:HIY852032 HST852030:HSU852032 ICP852030:ICQ852032 IML852030:IMM852032 IWH852030:IWI852032 JGD852030:JGE852032 JPZ852030:JQA852032 JZV852030:JZW852032 KJR852030:KJS852032 KTN852030:KTO852032 LDJ852030:LDK852032 LNF852030:LNG852032 LXB852030:LXC852032 MGX852030:MGY852032 MQT852030:MQU852032 NAP852030:NAQ852032 NKL852030:NKM852032 NUH852030:NUI852032 OED852030:OEE852032 ONZ852030:OOA852032 OXV852030:OXW852032 PHR852030:PHS852032 PRN852030:PRO852032 QBJ852030:QBK852032 QLF852030:QLG852032 QVB852030:QVC852032 REX852030:REY852032 ROT852030:ROU852032 RYP852030:RYQ852032 SIL852030:SIM852032 SSH852030:SSI852032 TCD852030:TCE852032 TLZ852030:TMA852032 TVV852030:TVW852032 UFR852030:UFS852032 UPN852030:UPO852032 UZJ852030:UZK852032 VJF852030:VJG852032 VTB852030:VTC852032 WCX852030:WCY852032 WMT852030:WMU852032 WWP852030:WWQ852032 AH917566:AI917568 KD917566:KE917568 TZ917566:UA917568 ADV917566:ADW917568 ANR917566:ANS917568 AXN917566:AXO917568 BHJ917566:BHK917568 BRF917566:BRG917568 CBB917566:CBC917568 CKX917566:CKY917568 CUT917566:CUU917568 DEP917566:DEQ917568 DOL917566:DOM917568 DYH917566:DYI917568 EID917566:EIE917568 ERZ917566:ESA917568 FBV917566:FBW917568 FLR917566:FLS917568 FVN917566:FVO917568 GFJ917566:GFK917568 GPF917566:GPG917568 GZB917566:GZC917568 HIX917566:HIY917568 HST917566:HSU917568 ICP917566:ICQ917568 IML917566:IMM917568 IWH917566:IWI917568 JGD917566:JGE917568 JPZ917566:JQA917568 JZV917566:JZW917568 KJR917566:KJS917568 KTN917566:KTO917568 LDJ917566:LDK917568 LNF917566:LNG917568 LXB917566:LXC917568 MGX917566:MGY917568 MQT917566:MQU917568 NAP917566:NAQ917568 NKL917566:NKM917568 NUH917566:NUI917568 OED917566:OEE917568 ONZ917566:OOA917568 OXV917566:OXW917568 PHR917566:PHS917568 PRN917566:PRO917568 QBJ917566:QBK917568 QLF917566:QLG917568 QVB917566:QVC917568 REX917566:REY917568 ROT917566:ROU917568 RYP917566:RYQ917568 SIL917566:SIM917568 SSH917566:SSI917568 TCD917566:TCE917568 TLZ917566:TMA917568 TVV917566:TVW917568 UFR917566:UFS917568 UPN917566:UPO917568 UZJ917566:UZK917568 VJF917566:VJG917568 VTB917566:VTC917568 WCX917566:WCY917568 WMT917566:WMU917568 WWP917566:WWQ917568 AH983102:AI983104 KD983102:KE983104 TZ983102:UA983104 ADV983102:ADW983104 ANR983102:ANS983104 AXN983102:AXO983104 BHJ983102:BHK983104 BRF983102:BRG983104 CBB983102:CBC983104 CKX983102:CKY983104 CUT983102:CUU983104 DEP983102:DEQ983104 DOL983102:DOM983104 DYH983102:DYI983104 EID983102:EIE983104 ERZ983102:ESA983104 FBV983102:FBW983104 FLR983102:FLS983104 FVN983102:FVO983104 GFJ983102:GFK983104 GPF983102:GPG983104 GZB983102:GZC983104 HIX983102:HIY983104 HST983102:HSU983104 ICP983102:ICQ983104 IML983102:IMM983104 IWH983102:IWI983104 JGD983102:JGE983104 JPZ983102:JQA983104 JZV983102:JZW983104 KJR983102:KJS983104 KTN983102:KTO983104 LDJ983102:LDK983104 LNF983102:LNG983104 LXB983102:LXC983104 MGX983102:MGY983104 MQT983102:MQU983104 NAP983102:NAQ983104 NKL983102:NKM983104 NUH983102:NUI983104 OED983102:OEE983104 ONZ983102:OOA983104 OXV983102:OXW983104 PHR983102:PHS983104 PRN983102:PRO983104 QBJ983102:QBK983104 QLF983102:QLG983104 QVB983102:QVC983104 REX983102:REY983104 ROT983102:ROU983104 RYP983102:RYQ983104 SIL983102:SIM983104 SSH983102:SSI983104 TCD983102:TCE983104 TLZ983102:TMA983104 TVV983102:TVW983104 UFR983102:UFS983104 UPN983102:UPO983104 UZJ983102:UZK983104 VJF983102:VJG983104 VTB983102:VTC983104 WCX983102:WCY983104 WMT983102:WMU983104 WWP983102:WWQ983104 AH65602:AI65602 KD65602:KE65602 TZ65602:UA65602 ADV65602:ADW65602 ANR65602:ANS65602 AXN65602:AXO65602 BHJ65602:BHK65602 BRF65602:BRG65602 CBB65602:CBC65602 CKX65602:CKY65602 CUT65602:CUU65602 DEP65602:DEQ65602 DOL65602:DOM65602 DYH65602:DYI65602 EID65602:EIE65602 ERZ65602:ESA65602 FBV65602:FBW65602 FLR65602:FLS65602 FVN65602:FVO65602 GFJ65602:GFK65602 GPF65602:GPG65602 GZB65602:GZC65602 HIX65602:HIY65602 HST65602:HSU65602 ICP65602:ICQ65602 IML65602:IMM65602 IWH65602:IWI65602 JGD65602:JGE65602 JPZ65602:JQA65602 JZV65602:JZW65602 KJR65602:KJS65602 KTN65602:KTO65602 LDJ65602:LDK65602 LNF65602:LNG65602 LXB65602:LXC65602 MGX65602:MGY65602 MQT65602:MQU65602 NAP65602:NAQ65602 NKL65602:NKM65602 NUH65602:NUI65602 OED65602:OEE65602 ONZ65602:OOA65602 OXV65602:OXW65602 PHR65602:PHS65602 PRN65602:PRO65602 QBJ65602:QBK65602 QLF65602:QLG65602 QVB65602:QVC65602 REX65602:REY65602 ROT65602:ROU65602 RYP65602:RYQ65602 SIL65602:SIM65602 SSH65602:SSI65602 TCD65602:TCE65602 TLZ65602:TMA65602 TVV65602:TVW65602 UFR65602:UFS65602 UPN65602:UPO65602 UZJ65602:UZK65602 VJF65602:VJG65602 VTB65602:VTC65602 WCX65602:WCY65602 WMT65602:WMU65602 WWP65602:WWQ65602 AH131138:AI131138 KD131138:KE131138 TZ131138:UA131138 ADV131138:ADW131138 ANR131138:ANS131138 AXN131138:AXO131138 BHJ131138:BHK131138 BRF131138:BRG131138 CBB131138:CBC131138 CKX131138:CKY131138 CUT131138:CUU131138 DEP131138:DEQ131138 DOL131138:DOM131138 DYH131138:DYI131138 EID131138:EIE131138 ERZ131138:ESA131138 FBV131138:FBW131138 FLR131138:FLS131138 FVN131138:FVO131138 GFJ131138:GFK131138 GPF131138:GPG131138 GZB131138:GZC131138 HIX131138:HIY131138 HST131138:HSU131138 ICP131138:ICQ131138 IML131138:IMM131138 IWH131138:IWI131138 JGD131138:JGE131138 JPZ131138:JQA131138 JZV131138:JZW131138 KJR131138:KJS131138 KTN131138:KTO131138 LDJ131138:LDK131138 LNF131138:LNG131138 LXB131138:LXC131138 MGX131138:MGY131138 MQT131138:MQU131138 NAP131138:NAQ131138 NKL131138:NKM131138 NUH131138:NUI131138 OED131138:OEE131138 ONZ131138:OOA131138 OXV131138:OXW131138 PHR131138:PHS131138 PRN131138:PRO131138 QBJ131138:QBK131138 QLF131138:QLG131138 QVB131138:QVC131138 REX131138:REY131138 ROT131138:ROU131138 RYP131138:RYQ131138 SIL131138:SIM131138 SSH131138:SSI131138 TCD131138:TCE131138 TLZ131138:TMA131138 TVV131138:TVW131138 UFR131138:UFS131138 UPN131138:UPO131138 UZJ131138:UZK131138 VJF131138:VJG131138 VTB131138:VTC131138 WCX131138:WCY131138 WMT131138:WMU131138 WWP131138:WWQ131138 AH196674:AI196674 KD196674:KE196674 TZ196674:UA196674 ADV196674:ADW196674 ANR196674:ANS196674 AXN196674:AXO196674 BHJ196674:BHK196674 BRF196674:BRG196674 CBB196674:CBC196674 CKX196674:CKY196674 CUT196674:CUU196674 DEP196674:DEQ196674 DOL196674:DOM196674 DYH196674:DYI196674 EID196674:EIE196674 ERZ196674:ESA196674 FBV196674:FBW196674 FLR196674:FLS196674 FVN196674:FVO196674 GFJ196674:GFK196674 GPF196674:GPG196674 GZB196674:GZC196674 HIX196674:HIY196674 HST196674:HSU196674 ICP196674:ICQ196674 IML196674:IMM196674 IWH196674:IWI196674 JGD196674:JGE196674 JPZ196674:JQA196674 JZV196674:JZW196674 KJR196674:KJS196674 KTN196674:KTO196674 LDJ196674:LDK196674 LNF196674:LNG196674 LXB196674:LXC196674 MGX196674:MGY196674 MQT196674:MQU196674 NAP196674:NAQ196674 NKL196674:NKM196674 NUH196674:NUI196674 OED196674:OEE196674 ONZ196674:OOA196674 OXV196674:OXW196674 PHR196674:PHS196674 PRN196674:PRO196674 QBJ196674:QBK196674 QLF196674:QLG196674 QVB196674:QVC196674 REX196674:REY196674 ROT196674:ROU196674 RYP196674:RYQ196674 SIL196674:SIM196674 SSH196674:SSI196674 TCD196674:TCE196674 TLZ196674:TMA196674 TVV196674:TVW196674 UFR196674:UFS196674 UPN196674:UPO196674 UZJ196674:UZK196674 VJF196674:VJG196674 VTB196674:VTC196674 WCX196674:WCY196674 WMT196674:WMU196674 WWP196674:WWQ196674 AH262210:AI262210 KD262210:KE262210 TZ262210:UA262210 ADV262210:ADW262210 ANR262210:ANS262210 AXN262210:AXO262210 BHJ262210:BHK262210 BRF262210:BRG262210 CBB262210:CBC262210 CKX262210:CKY262210 CUT262210:CUU262210 DEP262210:DEQ262210 DOL262210:DOM262210 DYH262210:DYI262210 EID262210:EIE262210 ERZ262210:ESA262210 FBV262210:FBW262210 FLR262210:FLS262210 FVN262210:FVO262210 GFJ262210:GFK262210 GPF262210:GPG262210 GZB262210:GZC262210 HIX262210:HIY262210 HST262210:HSU262210 ICP262210:ICQ262210 IML262210:IMM262210 IWH262210:IWI262210 JGD262210:JGE262210 JPZ262210:JQA262210 JZV262210:JZW262210 KJR262210:KJS262210 KTN262210:KTO262210 LDJ262210:LDK262210 LNF262210:LNG262210 LXB262210:LXC262210 MGX262210:MGY262210 MQT262210:MQU262210 NAP262210:NAQ262210 NKL262210:NKM262210 NUH262210:NUI262210 OED262210:OEE262210 ONZ262210:OOA262210 OXV262210:OXW262210 PHR262210:PHS262210 PRN262210:PRO262210 QBJ262210:QBK262210 QLF262210:QLG262210 QVB262210:QVC262210 REX262210:REY262210 ROT262210:ROU262210 RYP262210:RYQ262210 SIL262210:SIM262210 SSH262210:SSI262210 TCD262210:TCE262210 TLZ262210:TMA262210 TVV262210:TVW262210 UFR262210:UFS262210 UPN262210:UPO262210 UZJ262210:UZK262210 VJF262210:VJG262210 VTB262210:VTC262210 WCX262210:WCY262210 WMT262210:WMU262210 WWP262210:WWQ262210 AH327746:AI327746 KD327746:KE327746 TZ327746:UA327746 ADV327746:ADW327746 ANR327746:ANS327746 AXN327746:AXO327746 BHJ327746:BHK327746 BRF327746:BRG327746 CBB327746:CBC327746 CKX327746:CKY327746 CUT327746:CUU327746 DEP327746:DEQ327746 DOL327746:DOM327746 DYH327746:DYI327746 EID327746:EIE327746 ERZ327746:ESA327746 FBV327746:FBW327746 FLR327746:FLS327746 FVN327746:FVO327746 GFJ327746:GFK327746 GPF327746:GPG327746 GZB327746:GZC327746 HIX327746:HIY327746 HST327746:HSU327746 ICP327746:ICQ327746 IML327746:IMM327746 IWH327746:IWI327746 JGD327746:JGE327746 JPZ327746:JQA327746 JZV327746:JZW327746 KJR327746:KJS327746 KTN327746:KTO327746 LDJ327746:LDK327746 LNF327746:LNG327746 LXB327746:LXC327746 MGX327746:MGY327746 MQT327746:MQU327746 NAP327746:NAQ327746 NKL327746:NKM327746 NUH327746:NUI327746 OED327746:OEE327746 ONZ327746:OOA327746 OXV327746:OXW327746 PHR327746:PHS327746 PRN327746:PRO327746 QBJ327746:QBK327746 QLF327746:QLG327746 QVB327746:QVC327746 REX327746:REY327746 ROT327746:ROU327746 RYP327746:RYQ327746 SIL327746:SIM327746 SSH327746:SSI327746 TCD327746:TCE327746 TLZ327746:TMA327746 TVV327746:TVW327746 UFR327746:UFS327746 UPN327746:UPO327746 UZJ327746:UZK327746 VJF327746:VJG327746 VTB327746:VTC327746 WCX327746:WCY327746 WMT327746:WMU327746 WWP327746:WWQ327746 AH393282:AI393282 KD393282:KE393282 TZ393282:UA393282 ADV393282:ADW393282 ANR393282:ANS393282 AXN393282:AXO393282 BHJ393282:BHK393282 BRF393282:BRG393282 CBB393282:CBC393282 CKX393282:CKY393282 CUT393282:CUU393282 DEP393282:DEQ393282 DOL393282:DOM393282 DYH393282:DYI393282 EID393282:EIE393282 ERZ393282:ESA393282 FBV393282:FBW393282 FLR393282:FLS393282 FVN393282:FVO393282 GFJ393282:GFK393282 GPF393282:GPG393282 GZB393282:GZC393282 HIX393282:HIY393282 HST393282:HSU393282 ICP393282:ICQ393282 IML393282:IMM393282 IWH393282:IWI393282 JGD393282:JGE393282 JPZ393282:JQA393282 JZV393282:JZW393282 KJR393282:KJS393282 KTN393282:KTO393282 LDJ393282:LDK393282 LNF393282:LNG393282 LXB393282:LXC393282 MGX393282:MGY393282 MQT393282:MQU393282 NAP393282:NAQ393282 NKL393282:NKM393282 NUH393282:NUI393282 OED393282:OEE393282 ONZ393282:OOA393282 OXV393282:OXW393282 PHR393282:PHS393282 PRN393282:PRO393282 QBJ393282:QBK393282 QLF393282:QLG393282 QVB393282:QVC393282 REX393282:REY393282 ROT393282:ROU393282 RYP393282:RYQ393282 SIL393282:SIM393282 SSH393282:SSI393282 TCD393282:TCE393282 TLZ393282:TMA393282 TVV393282:TVW393282 UFR393282:UFS393282 UPN393282:UPO393282 UZJ393282:UZK393282 VJF393282:VJG393282 VTB393282:VTC393282 WCX393282:WCY393282 WMT393282:WMU393282 WWP393282:WWQ393282 AH458818:AI458818 KD458818:KE458818 TZ458818:UA458818 ADV458818:ADW458818 ANR458818:ANS458818 AXN458818:AXO458818 BHJ458818:BHK458818 BRF458818:BRG458818 CBB458818:CBC458818 CKX458818:CKY458818 CUT458818:CUU458818 DEP458818:DEQ458818 DOL458818:DOM458818 DYH458818:DYI458818 EID458818:EIE458818 ERZ458818:ESA458818 FBV458818:FBW458818 FLR458818:FLS458818 FVN458818:FVO458818 GFJ458818:GFK458818 GPF458818:GPG458818 GZB458818:GZC458818 HIX458818:HIY458818 HST458818:HSU458818 ICP458818:ICQ458818 IML458818:IMM458818 IWH458818:IWI458818 JGD458818:JGE458818 JPZ458818:JQA458818 JZV458818:JZW458818 KJR458818:KJS458818 KTN458818:KTO458818 LDJ458818:LDK458818 LNF458818:LNG458818 LXB458818:LXC458818 MGX458818:MGY458818 MQT458818:MQU458818 NAP458818:NAQ458818 NKL458818:NKM458818 NUH458818:NUI458818 OED458818:OEE458818 ONZ458818:OOA458818 OXV458818:OXW458818 PHR458818:PHS458818 PRN458818:PRO458818 QBJ458818:QBK458818 QLF458818:QLG458818 QVB458818:QVC458818 REX458818:REY458818 ROT458818:ROU458818 RYP458818:RYQ458818 SIL458818:SIM458818 SSH458818:SSI458818 TCD458818:TCE458818 TLZ458818:TMA458818 TVV458818:TVW458818 UFR458818:UFS458818 UPN458818:UPO458818 UZJ458818:UZK458818 VJF458818:VJG458818 VTB458818:VTC458818 WCX458818:WCY458818 WMT458818:WMU458818 WWP458818:WWQ458818 AH524354:AI524354 KD524354:KE524354 TZ524354:UA524354 ADV524354:ADW524354 ANR524354:ANS524354 AXN524354:AXO524354 BHJ524354:BHK524354 BRF524354:BRG524354 CBB524354:CBC524354 CKX524354:CKY524354 CUT524354:CUU524354 DEP524354:DEQ524354 DOL524354:DOM524354 DYH524354:DYI524354 EID524354:EIE524354 ERZ524354:ESA524354 FBV524354:FBW524354 FLR524354:FLS524354 FVN524354:FVO524354 GFJ524354:GFK524354 GPF524354:GPG524354 GZB524354:GZC524354 HIX524354:HIY524354 HST524354:HSU524354 ICP524354:ICQ524354 IML524354:IMM524354 IWH524354:IWI524354 JGD524354:JGE524354 JPZ524354:JQA524354 JZV524354:JZW524354 KJR524354:KJS524354 KTN524354:KTO524354 LDJ524354:LDK524354 LNF524354:LNG524354 LXB524354:LXC524354 MGX524354:MGY524354 MQT524354:MQU524354 NAP524354:NAQ524354 NKL524354:NKM524354 NUH524354:NUI524354 OED524354:OEE524354 ONZ524354:OOA524354 OXV524354:OXW524354 PHR524354:PHS524354 PRN524354:PRO524354 QBJ524354:QBK524354 QLF524354:QLG524354 QVB524354:QVC524354 REX524354:REY524354 ROT524354:ROU524354 RYP524354:RYQ524354 SIL524354:SIM524354 SSH524354:SSI524354 TCD524354:TCE524354 TLZ524354:TMA524354 TVV524354:TVW524354 UFR524354:UFS524354 UPN524354:UPO524354 UZJ524354:UZK524354 VJF524354:VJG524354 VTB524354:VTC524354 WCX524354:WCY524354 WMT524354:WMU524354 WWP524354:WWQ524354 AH589890:AI589890 KD589890:KE589890 TZ589890:UA589890 ADV589890:ADW589890 ANR589890:ANS589890 AXN589890:AXO589890 BHJ589890:BHK589890 BRF589890:BRG589890 CBB589890:CBC589890 CKX589890:CKY589890 CUT589890:CUU589890 DEP589890:DEQ589890 DOL589890:DOM589890 DYH589890:DYI589890 EID589890:EIE589890 ERZ589890:ESA589890 FBV589890:FBW589890 FLR589890:FLS589890 FVN589890:FVO589890 GFJ589890:GFK589890 GPF589890:GPG589890 GZB589890:GZC589890 HIX589890:HIY589890 HST589890:HSU589890 ICP589890:ICQ589890 IML589890:IMM589890 IWH589890:IWI589890 JGD589890:JGE589890 JPZ589890:JQA589890 JZV589890:JZW589890 KJR589890:KJS589890 KTN589890:KTO589890 LDJ589890:LDK589890 LNF589890:LNG589890 LXB589890:LXC589890 MGX589890:MGY589890 MQT589890:MQU589890 NAP589890:NAQ589890 NKL589890:NKM589890 NUH589890:NUI589890 OED589890:OEE589890 ONZ589890:OOA589890 OXV589890:OXW589890 PHR589890:PHS589890 PRN589890:PRO589890 QBJ589890:QBK589890 QLF589890:QLG589890 QVB589890:QVC589890 REX589890:REY589890 ROT589890:ROU589890 RYP589890:RYQ589890 SIL589890:SIM589890 SSH589890:SSI589890 TCD589890:TCE589890 TLZ589890:TMA589890 TVV589890:TVW589890 UFR589890:UFS589890 UPN589890:UPO589890 UZJ589890:UZK589890 VJF589890:VJG589890 VTB589890:VTC589890 WCX589890:WCY589890 WMT589890:WMU589890 WWP589890:WWQ589890 AH655426:AI655426 KD655426:KE655426 TZ655426:UA655426 ADV655426:ADW655426 ANR655426:ANS655426 AXN655426:AXO655426 BHJ655426:BHK655426 BRF655426:BRG655426 CBB655426:CBC655426 CKX655426:CKY655426 CUT655426:CUU655426 DEP655426:DEQ655426 DOL655426:DOM655426 DYH655426:DYI655426 EID655426:EIE655426 ERZ655426:ESA655426 FBV655426:FBW655426 FLR655426:FLS655426 FVN655426:FVO655426 GFJ655426:GFK655426 GPF655426:GPG655426 GZB655426:GZC655426 HIX655426:HIY655426 HST655426:HSU655426 ICP655426:ICQ655426 IML655426:IMM655426 IWH655426:IWI655426 JGD655426:JGE655426 JPZ655426:JQA655426 JZV655426:JZW655426 KJR655426:KJS655426 KTN655426:KTO655426 LDJ655426:LDK655426 LNF655426:LNG655426 LXB655426:LXC655426 MGX655426:MGY655426 MQT655426:MQU655426 NAP655426:NAQ655426 NKL655426:NKM655426 NUH655426:NUI655426 OED655426:OEE655426 ONZ655426:OOA655426 OXV655426:OXW655426 PHR655426:PHS655426 PRN655426:PRO655426 QBJ655426:QBK655426 QLF655426:QLG655426 QVB655426:QVC655426 REX655426:REY655426 ROT655426:ROU655426 RYP655426:RYQ655426 SIL655426:SIM655426 SSH655426:SSI655426 TCD655426:TCE655426 TLZ655426:TMA655426 TVV655426:TVW655426 UFR655426:UFS655426 UPN655426:UPO655426 UZJ655426:UZK655426 VJF655426:VJG655426 VTB655426:VTC655426 WCX655426:WCY655426 WMT655426:WMU655426 WWP655426:WWQ655426 AH720962:AI720962 KD720962:KE720962 TZ720962:UA720962 ADV720962:ADW720962 ANR720962:ANS720962 AXN720962:AXO720962 BHJ720962:BHK720962 BRF720962:BRG720962 CBB720962:CBC720962 CKX720962:CKY720962 CUT720962:CUU720962 DEP720962:DEQ720962 DOL720962:DOM720962 DYH720962:DYI720962 EID720962:EIE720962 ERZ720962:ESA720962 FBV720962:FBW720962 FLR720962:FLS720962 FVN720962:FVO720962 GFJ720962:GFK720962 GPF720962:GPG720962 GZB720962:GZC720962 HIX720962:HIY720962 HST720962:HSU720962 ICP720962:ICQ720962 IML720962:IMM720962 IWH720962:IWI720962 JGD720962:JGE720962 JPZ720962:JQA720962 JZV720962:JZW720962 KJR720962:KJS720962 KTN720962:KTO720962 LDJ720962:LDK720962 LNF720962:LNG720962 LXB720962:LXC720962 MGX720962:MGY720962 MQT720962:MQU720962 NAP720962:NAQ720962 NKL720962:NKM720962 NUH720962:NUI720962 OED720962:OEE720962 ONZ720962:OOA720962 OXV720962:OXW720962 PHR720962:PHS720962 PRN720962:PRO720962 QBJ720962:QBK720962 QLF720962:QLG720962 QVB720962:QVC720962 REX720962:REY720962 ROT720962:ROU720962 RYP720962:RYQ720962 SIL720962:SIM720962 SSH720962:SSI720962 TCD720962:TCE720962 TLZ720962:TMA720962 TVV720962:TVW720962 UFR720962:UFS720962 UPN720962:UPO720962 UZJ720962:UZK720962 VJF720962:VJG720962 VTB720962:VTC720962 WCX720962:WCY720962 WMT720962:WMU720962 WWP720962:WWQ720962 AH786498:AI786498 KD786498:KE786498 TZ786498:UA786498 ADV786498:ADW786498 ANR786498:ANS786498 AXN786498:AXO786498 BHJ786498:BHK786498 BRF786498:BRG786498 CBB786498:CBC786498 CKX786498:CKY786498 CUT786498:CUU786498 DEP786498:DEQ786498 DOL786498:DOM786498 DYH786498:DYI786498 EID786498:EIE786498 ERZ786498:ESA786498 FBV786498:FBW786498 FLR786498:FLS786498 FVN786498:FVO786498 GFJ786498:GFK786498 GPF786498:GPG786498 GZB786498:GZC786498 HIX786498:HIY786498 HST786498:HSU786498 ICP786498:ICQ786498 IML786498:IMM786498 IWH786498:IWI786498 JGD786498:JGE786498 JPZ786498:JQA786498 JZV786498:JZW786498 KJR786498:KJS786498 KTN786498:KTO786498 LDJ786498:LDK786498 LNF786498:LNG786498 LXB786498:LXC786498 MGX786498:MGY786498 MQT786498:MQU786498 NAP786498:NAQ786498 NKL786498:NKM786498 NUH786498:NUI786498 OED786498:OEE786498 ONZ786498:OOA786498 OXV786498:OXW786498 PHR786498:PHS786498 PRN786498:PRO786498 QBJ786498:QBK786498 QLF786498:QLG786498 QVB786498:QVC786498 REX786498:REY786498 ROT786498:ROU786498 RYP786498:RYQ786498 SIL786498:SIM786498 SSH786498:SSI786498 TCD786498:TCE786498 TLZ786498:TMA786498 TVV786498:TVW786498 UFR786498:UFS786498 UPN786498:UPO786498 UZJ786498:UZK786498 VJF786498:VJG786498 VTB786498:VTC786498 WCX786498:WCY786498 WMT786498:WMU786498 WWP786498:WWQ786498 AH852034:AI852034 KD852034:KE852034 TZ852034:UA852034 ADV852034:ADW852034 ANR852034:ANS852034 AXN852034:AXO852034 BHJ852034:BHK852034 BRF852034:BRG852034 CBB852034:CBC852034 CKX852034:CKY852034 CUT852034:CUU852034 DEP852034:DEQ852034 DOL852034:DOM852034 DYH852034:DYI852034 EID852034:EIE852034 ERZ852034:ESA852034 FBV852034:FBW852034 FLR852034:FLS852034 FVN852034:FVO852034 GFJ852034:GFK852034 GPF852034:GPG852034 GZB852034:GZC852034 HIX852034:HIY852034 HST852034:HSU852034 ICP852034:ICQ852034 IML852034:IMM852034 IWH852034:IWI852034 JGD852034:JGE852034 JPZ852034:JQA852034 JZV852034:JZW852034 KJR852034:KJS852034 KTN852034:KTO852034 LDJ852034:LDK852034 LNF852034:LNG852034 LXB852034:LXC852034 MGX852034:MGY852034 MQT852034:MQU852034 NAP852034:NAQ852034 NKL852034:NKM852034 NUH852034:NUI852034 OED852034:OEE852034 ONZ852034:OOA852034 OXV852034:OXW852034 PHR852034:PHS852034 PRN852034:PRO852034 QBJ852034:QBK852034 QLF852034:QLG852034 QVB852034:QVC852034 REX852034:REY852034 ROT852034:ROU852034 RYP852034:RYQ852034 SIL852034:SIM852034 SSH852034:SSI852034 TCD852034:TCE852034 TLZ852034:TMA852034 TVV852034:TVW852034 UFR852034:UFS852034 UPN852034:UPO852034 UZJ852034:UZK852034 VJF852034:VJG852034 VTB852034:VTC852034 WCX852034:WCY852034 WMT852034:WMU852034 WWP852034:WWQ852034 AH917570:AI917570 KD917570:KE917570 TZ917570:UA917570 ADV917570:ADW917570 ANR917570:ANS917570 AXN917570:AXO917570 BHJ917570:BHK917570 BRF917570:BRG917570 CBB917570:CBC917570 CKX917570:CKY917570 CUT917570:CUU917570 DEP917570:DEQ917570 DOL917570:DOM917570 DYH917570:DYI917570 EID917570:EIE917570 ERZ917570:ESA917570 FBV917570:FBW917570 FLR917570:FLS917570 FVN917570:FVO917570 GFJ917570:GFK917570 GPF917570:GPG917570 GZB917570:GZC917570 HIX917570:HIY917570 HST917570:HSU917570 ICP917570:ICQ917570 IML917570:IMM917570 IWH917570:IWI917570 JGD917570:JGE917570 JPZ917570:JQA917570 JZV917570:JZW917570 KJR917570:KJS917570 KTN917570:KTO917570 LDJ917570:LDK917570 LNF917570:LNG917570 LXB917570:LXC917570 MGX917570:MGY917570 MQT917570:MQU917570 NAP917570:NAQ917570 NKL917570:NKM917570 NUH917570:NUI917570 OED917570:OEE917570 ONZ917570:OOA917570 OXV917570:OXW917570 PHR917570:PHS917570 PRN917570:PRO917570 QBJ917570:QBK917570 QLF917570:QLG917570 QVB917570:QVC917570 REX917570:REY917570 ROT917570:ROU917570 RYP917570:RYQ917570 SIL917570:SIM917570 SSH917570:SSI917570 TCD917570:TCE917570 TLZ917570:TMA917570 TVV917570:TVW917570 UFR917570:UFS917570 UPN917570:UPO917570 UZJ917570:UZK917570 VJF917570:VJG917570 VTB917570:VTC917570 WCX917570:WCY917570 WMT917570:WMU917570 WWP917570:WWQ917570 AH983106:AI983106 KD983106:KE983106 TZ983106:UA983106 ADV983106:ADW983106 ANR983106:ANS983106 AXN983106:AXO983106 BHJ983106:BHK983106 BRF983106:BRG983106 CBB983106:CBC983106 CKX983106:CKY983106 CUT983106:CUU983106 DEP983106:DEQ983106 DOL983106:DOM983106 DYH983106:DYI983106 EID983106:EIE983106 ERZ983106:ESA983106 FBV983106:FBW983106 FLR983106:FLS983106 FVN983106:FVO983106 GFJ983106:GFK983106 GPF983106:GPG983106 GZB983106:GZC983106 HIX983106:HIY983106 HST983106:HSU983106 ICP983106:ICQ983106 IML983106:IMM983106 IWH983106:IWI983106 JGD983106:JGE983106 JPZ983106:JQA983106 JZV983106:JZW983106 KJR983106:KJS983106 KTN983106:KTO983106 LDJ983106:LDK983106 LNF983106:LNG983106 LXB983106:LXC983106 MGX983106:MGY983106 MQT983106:MQU983106 NAP983106:NAQ983106 NKL983106:NKM983106 NUH983106:NUI983106 OED983106:OEE983106 ONZ983106:OOA983106 OXV983106:OXW983106 PHR983106:PHS983106 PRN983106:PRO983106 QBJ983106:QBK983106 QLF983106:QLG983106 QVB983106:QVC983106 REX983106:REY983106 ROT983106:ROU983106 RYP983106:RYQ983106 SIL983106:SIM983106 SSH983106:SSI983106 TCD983106:TCE983106 TLZ983106:TMA983106 TVV983106:TVW983106 UFR983106:UFS983106 UPN983106:UPO983106 UZJ983106:UZK983106 VJF983106:VJG983106 VTB983106:VTC983106 WCX983106:WCY983106 WMT983106:WMU983106 WWP983106:WWQ983106 AF65592 AG65593 AF131128 AG131129 AF196664 AG196665 AF262200 AG262201 AF327736 AG327737 AF393272 AG393273 AF458808 AG458809 AF524344 AG524345 AF589880 AG589881 AF655416 AG655417 AF720952 AG720953 AF786488 AG786489 AF852024 AG852025 AF917560 AG917561 AF983096 AG983097 AXK54:AXL56 BHG54:BHH56 BRC54:BRD56 CAY54:CAZ56 CKU54:CKV56 CUQ54:CUR56 DEM54:DEN56 DOI54:DOJ56 DYE54:DYF56 EIA54:EIB56 ERW54:ERX56 FBS54:FBT56 FLO54:FLP56 FVK54:FVL56 GFG54:GFH56 GPC54:GPD56 GYY54:GYZ56 HIU54:HIV56 HSQ54:HSR56 ICM54:ICN56 IMI54:IMJ56 IWE54:IWF56 JGA54:JGB56 JPW54:JPX56 JZS54:JZT56 KJO54:KJP56 KTK54:KTL56 LDG54:LDH56 LNC54:LND56 LWY54:LWZ56 MGU54:MGV56 MQQ54:MQR56 NAM54:NAN56 NKI54:NKJ56 NUE54:NUF56 OEA54:OEB56 ONW54:ONX56 OXS54:OXT56 PHO54:PHP56 PRK54:PRL56 QBG54:QBH56 QLC54:QLD56 QUY54:QUZ56 REU54:REV56 ROQ54:ROR56 RYM54:RYN56 SII54:SIJ56 SSE54:SSF56 TCA54:TCB56 TLW54:TLX56 TVS54:TVT56 UFO54:UFP56 UPK54:UPL56 UZG54:UZH56 VJC54:VJD56 VSY54:VSZ56 WCU54:WCV56 WMQ54:WMR56 WWM54:WWN56 KA54:KB56 TW54:TX56 ADS54:ADT56 ANO54:ANP56 TW40:TX42 KA40:KB42 AE40:AF42 WWM40:WWN42 WMQ40:WMR42 WCU40:WCV42 VSY40:VSZ42 VJC40:VJD42 UZG40:UZH42 UPK40:UPL42 UFO40:UFP42 TVS40:TVT42 TLW40:TLX42 TCA40:TCB42 SSE40:SSF42 SII40:SIJ42 RYM40:RYN42 ROQ40:ROR42 REU40:REV42 QUY40:QUZ42 QLC40:QLD42 QBG40:QBH42 PRK40:PRL42 PHO40:PHP42 OXS40:OXT42 ONW40:ONX42 OEA40:OEB42 NUE40:NUF42 NKI40:NKJ42 NAM40:NAN42 MQQ40:MQR42 MGU40:MGV42 LWY40:LWZ42 LNC40:LND42 LDG40:LDH42 KTK40:KTL42 KJO40:KJP42 JZS40:JZT42 JPW40:JPX42 JGA40:JGB42 IWE40:IWF42 IMI40:IMJ42 ICM40:ICN42 HSQ40:HSR42 HIU40:HIV42 GYY40:GYZ42 GPC40:GPD42 GFG40:GFH42 FVK40:FVL42 FLO40:FLP42 FBS40:FBT42 ERW40:ERX42 EIA40:EIB42 DYE40:DYF42 DOI40:DOJ42 DEM40:DEN42 CUQ40:CUR42 CKU40:CKV42 CAY40:CAZ42 BRC40:BRD42 BHG40:BHH42 AXK40:AXL42 ANO40:ANP42 ADS40:ADT42 AE54:AF54 AI97:AJ99 KE97:KF99 UA97:UB99 ADW97:ADX99 ANS97:ANT99 AXO97:AXP99 BHK97:BHL99 BRG97:BRH99 CBC97:CBD99 CKY97:CKZ99 CUU97:CUV99 DEQ97:DER99 DOM97:DON99 DYI97:DYJ99 EIE97:EIF99 ESA97:ESB99 FBW97:FBX99 FLS97:FLT99 FVO97:FVP99 GFK97:GFL99 GPG97:GPH99 GZC97:GZD99 HIY97:HIZ99 HSU97:HSV99 ICQ97:ICR99 IMM97:IMN99 IWI97:IWJ99 JGE97:JGF99 JQA97:JQB99 JZW97:JZX99 KJS97:KJT99 KTO97:KTP99 LDK97:LDL99 LNG97:LNH99 LXC97:LXD99 MGY97:MGZ99 MQU97:MQV99 NAQ97:NAR99 NKM97:NKN99 NUI97:NUJ99 OEE97:OEF99 OOA97:OOB99 OXW97:OXX99 PHS97:PHT99 PRO97:PRP99 QBK97:QBL99 QLG97:QLH99 QVC97:QVD99 REY97:REZ99 ROU97:ROV99 RYQ97:RYR99 SIM97:SIN99 SSI97:SSJ99 TCE97:TCF99 TMA97:TMB99 TVW97:TVX99 UFS97:UFT99 UPO97:UPP99 UZK97:UZL99 VJG97:VJH99 VTC97:VTD99 WCY97:WCZ99 WMU97:WMV99 WWQ97:WWR99 AI71:AJ73 KE71:KF73 UA71:UB73 ADW71:ADX73 ANS71:ANT73 AXO71:AXP73 BHK71:BHL73 BRG71:BRH73 CBC71:CBD73 CKY71:CKZ73 CUU71:CUV73 DEQ71:DER73 DOM71:DON73 DYI71:DYJ73 EIE71:EIF73 ESA71:ESB73 FBW71:FBX73 FLS71:FLT73 FVO71:FVP73 GFK71:GFL73 GPG71:GPH73 GZC71:GZD73 HIY71:HIZ73 HSU71:HSV73 ICQ71:ICR73 IMM71:IMN73 IWI71:IWJ73 JGE71:JGF73 JQA71:JQB73 JZW71:JZX73 KJS71:KJT73 KTO71:KTP73 LDK71:LDL73 LNG71:LNH73 LXC71:LXD73 MGY71:MGZ73 MQU71:MQV73 NAQ71:NAR73 NKM71:NKN73 NUI71:NUJ73 OEE71:OEF73 OOA71:OOB73 OXW71:OXX73 PHS71:PHT73 PRO71:PRP73 QBK71:QBL73 QLG71:QLH73 QVC71:QVD73 REY71:REZ73 ROU71:ROV73 RYQ71:RYR73 SIM71:SIN73 SSI71:SSJ73 TCE71:TCF73 TMA71:TMB73 TVW71:TVX73 UFS71:UFT73 UPO71:UPP73 UZK71:UZL73 VJG71:VJH73 VTC71:VTD73 WCY71:WCZ73 WMU71:WMV73 WWQ71:WWR73"/>
    <dataValidation type="list" allowBlank="1" showInputMessage="1" showErrorMessage="1" sqref="L36:M36">
      <formula1>"自園調理,外部搬入,－"</formula1>
    </dataValidation>
  </dataValidations>
  <printOptions horizontalCentered="1"/>
  <pageMargins left="0.78740157480314965" right="0.59055118110236227" top="0.59055118110236227" bottom="0.59055118110236227" header="0.31496062992125984" footer="0.31496062992125984"/>
  <pageSetup paperSize="9" scale="81" fitToHeight="2" orientation="portrait" r:id="rId1"/>
  <rowBreaks count="1" manualBreakCount="1">
    <brk id="58" max="28" man="1"/>
  </row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T106"/>
  <sheetViews>
    <sheetView view="pageBreakPreview" zoomScale="85" zoomScaleNormal="100" zoomScaleSheetLayoutView="85" workbookViewId="0">
      <selection activeCell="N38" sqref="N38:AC38"/>
    </sheetView>
  </sheetViews>
  <sheetFormatPr defaultRowHeight="13.5"/>
  <cols>
    <col min="1" max="30" width="3.625" style="35" customWidth="1"/>
    <col min="31" max="32" width="2.875" style="35" customWidth="1"/>
    <col min="33" max="40" width="5.625" style="35" customWidth="1"/>
    <col min="41" max="41" width="9" style="35"/>
    <col min="42" max="46" width="9" style="35" customWidth="1"/>
    <col min="47" max="47" width="11.125" style="35" customWidth="1"/>
    <col min="48" max="48" width="9" style="35" customWidth="1"/>
    <col min="49" max="256" width="9" style="35"/>
    <col min="257" max="257" width="5.125" style="35" customWidth="1"/>
    <col min="258" max="258" width="9.625" style="35" customWidth="1"/>
    <col min="259" max="259" width="5.125" style="35" customWidth="1"/>
    <col min="260" max="260" width="5.375" style="35" customWidth="1"/>
    <col min="261" max="284" width="5.125" style="35" customWidth="1"/>
    <col min="285" max="286" width="9" style="35"/>
    <col min="287" max="287" width="3.625" style="35" customWidth="1"/>
    <col min="288" max="296" width="5.625" style="35" customWidth="1"/>
    <col min="297" max="512" width="9" style="35"/>
    <col min="513" max="513" width="5.125" style="35" customWidth="1"/>
    <col min="514" max="514" width="9.625" style="35" customWidth="1"/>
    <col min="515" max="515" width="5.125" style="35" customWidth="1"/>
    <col min="516" max="516" width="5.375" style="35" customWidth="1"/>
    <col min="517" max="540" width="5.125" style="35" customWidth="1"/>
    <col min="541" max="542" width="9" style="35"/>
    <col min="543" max="543" width="3.625" style="35" customWidth="1"/>
    <col min="544" max="552" width="5.625" style="35" customWidth="1"/>
    <col min="553" max="768" width="9" style="35"/>
    <col min="769" max="769" width="5.125" style="35" customWidth="1"/>
    <col min="770" max="770" width="9.625" style="35" customWidth="1"/>
    <col min="771" max="771" width="5.125" style="35" customWidth="1"/>
    <col min="772" max="772" width="5.375" style="35" customWidth="1"/>
    <col min="773" max="796" width="5.125" style="35" customWidth="1"/>
    <col min="797" max="798" width="9" style="35"/>
    <col min="799" max="799" width="3.625" style="35" customWidth="1"/>
    <col min="800" max="808" width="5.625" style="35" customWidth="1"/>
    <col min="809" max="1024" width="9" style="35"/>
    <col min="1025" max="1025" width="5.125" style="35" customWidth="1"/>
    <col min="1026" max="1026" width="9.625" style="35" customWidth="1"/>
    <col min="1027" max="1027" width="5.125" style="35" customWidth="1"/>
    <col min="1028" max="1028" width="5.375" style="35" customWidth="1"/>
    <col min="1029" max="1052" width="5.125" style="35" customWidth="1"/>
    <col min="1053" max="1054" width="9" style="35"/>
    <col min="1055" max="1055" width="3.625" style="35" customWidth="1"/>
    <col min="1056" max="1064" width="5.625" style="35" customWidth="1"/>
    <col min="1065" max="1280" width="9" style="35"/>
    <col min="1281" max="1281" width="5.125" style="35" customWidth="1"/>
    <col min="1282" max="1282" width="9.625" style="35" customWidth="1"/>
    <col min="1283" max="1283" width="5.125" style="35" customWidth="1"/>
    <col min="1284" max="1284" width="5.375" style="35" customWidth="1"/>
    <col min="1285" max="1308" width="5.125" style="35" customWidth="1"/>
    <col min="1309" max="1310" width="9" style="35"/>
    <col min="1311" max="1311" width="3.625" style="35" customWidth="1"/>
    <col min="1312" max="1320" width="5.625" style="35" customWidth="1"/>
    <col min="1321" max="1536" width="9" style="35"/>
    <col min="1537" max="1537" width="5.125" style="35" customWidth="1"/>
    <col min="1538" max="1538" width="9.625" style="35" customWidth="1"/>
    <col min="1539" max="1539" width="5.125" style="35" customWidth="1"/>
    <col min="1540" max="1540" width="5.375" style="35" customWidth="1"/>
    <col min="1541" max="1564" width="5.125" style="35" customWidth="1"/>
    <col min="1565" max="1566" width="9" style="35"/>
    <col min="1567" max="1567" width="3.625" style="35" customWidth="1"/>
    <col min="1568" max="1576" width="5.625" style="35" customWidth="1"/>
    <col min="1577" max="1792" width="9" style="35"/>
    <col min="1793" max="1793" width="5.125" style="35" customWidth="1"/>
    <col min="1794" max="1794" width="9.625" style="35" customWidth="1"/>
    <col min="1795" max="1795" width="5.125" style="35" customWidth="1"/>
    <col min="1796" max="1796" width="5.375" style="35" customWidth="1"/>
    <col min="1797" max="1820" width="5.125" style="35" customWidth="1"/>
    <col min="1821" max="1822" width="9" style="35"/>
    <col min="1823" max="1823" width="3.625" style="35" customWidth="1"/>
    <col min="1824" max="1832" width="5.625" style="35" customWidth="1"/>
    <col min="1833" max="2048" width="9" style="35"/>
    <col min="2049" max="2049" width="5.125" style="35" customWidth="1"/>
    <col min="2050" max="2050" width="9.625" style="35" customWidth="1"/>
    <col min="2051" max="2051" width="5.125" style="35" customWidth="1"/>
    <col min="2052" max="2052" width="5.375" style="35" customWidth="1"/>
    <col min="2053" max="2076" width="5.125" style="35" customWidth="1"/>
    <col min="2077" max="2078" width="9" style="35"/>
    <col min="2079" max="2079" width="3.625" style="35" customWidth="1"/>
    <col min="2080" max="2088" width="5.625" style="35" customWidth="1"/>
    <col min="2089" max="2304" width="9" style="35"/>
    <col min="2305" max="2305" width="5.125" style="35" customWidth="1"/>
    <col min="2306" max="2306" width="9.625" style="35" customWidth="1"/>
    <col min="2307" max="2307" width="5.125" style="35" customWidth="1"/>
    <col min="2308" max="2308" width="5.375" style="35" customWidth="1"/>
    <col min="2309" max="2332" width="5.125" style="35" customWidth="1"/>
    <col min="2333" max="2334" width="9" style="35"/>
    <col min="2335" max="2335" width="3.625" style="35" customWidth="1"/>
    <col min="2336" max="2344" width="5.625" style="35" customWidth="1"/>
    <col min="2345" max="2560" width="9" style="35"/>
    <col min="2561" max="2561" width="5.125" style="35" customWidth="1"/>
    <col min="2562" max="2562" width="9.625" style="35" customWidth="1"/>
    <col min="2563" max="2563" width="5.125" style="35" customWidth="1"/>
    <col min="2564" max="2564" width="5.375" style="35" customWidth="1"/>
    <col min="2565" max="2588" width="5.125" style="35" customWidth="1"/>
    <col min="2589" max="2590" width="9" style="35"/>
    <col min="2591" max="2591" width="3.625" style="35" customWidth="1"/>
    <col min="2592" max="2600" width="5.625" style="35" customWidth="1"/>
    <col min="2601" max="2816" width="9" style="35"/>
    <col min="2817" max="2817" width="5.125" style="35" customWidth="1"/>
    <col min="2818" max="2818" width="9.625" style="35" customWidth="1"/>
    <col min="2819" max="2819" width="5.125" style="35" customWidth="1"/>
    <col min="2820" max="2820" width="5.375" style="35" customWidth="1"/>
    <col min="2821" max="2844" width="5.125" style="35" customWidth="1"/>
    <col min="2845" max="2846" width="9" style="35"/>
    <col min="2847" max="2847" width="3.625" style="35" customWidth="1"/>
    <col min="2848" max="2856" width="5.625" style="35" customWidth="1"/>
    <col min="2857" max="3072" width="9" style="35"/>
    <col min="3073" max="3073" width="5.125" style="35" customWidth="1"/>
    <col min="3074" max="3074" width="9.625" style="35" customWidth="1"/>
    <col min="3075" max="3075" width="5.125" style="35" customWidth="1"/>
    <col min="3076" max="3076" width="5.375" style="35" customWidth="1"/>
    <col min="3077" max="3100" width="5.125" style="35" customWidth="1"/>
    <col min="3101" max="3102" width="9" style="35"/>
    <col min="3103" max="3103" width="3.625" style="35" customWidth="1"/>
    <col min="3104" max="3112" width="5.625" style="35" customWidth="1"/>
    <col min="3113" max="3328" width="9" style="35"/>
    <col min="3329" max="3329" width="5.125" style="35" customWidth="1"/>
    <col min="3330" max="3330" width="9.625" style="35" customWidth="1"/>
    <col min="3331" max="3331" width="5.125" style="35" customWidth="1"/>
    <col min="3332" max="3332" width="5.375" style="35" customWidth="1"/>
    <col min="3333" max="3356" width="5.125" style="35" customWidth="1"/>
    <col min="3357" max="3358" width="9" style="35"/>
    <col min="3359" max="3359" width="3.625" style="35" customWidth="1"/>
    <col min="3360" max="3368" width="5.625" style="35" customWidth="1"/>
    <col min="3369" max="3584" width="9" style="35"/>
    <col min="3585" max="3585" width="5.125" style="35" customWidth="1"/>
    <col min="3586" max="3586" width="9.625" style="35" customWidth="1"/>
    <col min="3587" max="3587" width="5.125" style="35" customWidth="1"/>
    <col min="3588" max="3588" width="5.375" style="35" customWidth="1"/>
    <col min="3589" max="3612" width="5.125" style="35" customWidth="1"/>
    <col min="3613" max="3614" width="9" style="35"/>
    <col min="3615" max="3615" width="3.625" style="35" customWidth="1"/>
    <col min="3616" max="3624" width="5.625" style="35" customWidth="1"/>
    <col min="3625" max="3840" width="9" style="35"/>
    <col min="3841" max="3841" width="5.125" style="35" customWidth="1"/>
    <col min="3842" max="3842" width="9.625" style="35" customWidth="1"/>
    <col min="3843" max="3843" width="5.125" style="35" customWidth="1"/>
    <col min="3844" max="3844" width="5.375" style="35" customWidth="1"/>
    <col min="3845" max="3868" width="5.125" style="35" customWidth="1"/>
    <col min="3869" max="3870" width="9" style="35"/>
    <col min="3871" max="3871" width="3.625" style="35" customWidth="1"/>
    <col min="3872" max="3880" width="5.625" style="35" customWidth="1"/>
    <col min="3881" max="4096" width="9" style="35"/>
    <col min="4097" max="4097" width="5.125" style="35" customWidth="1"/>
    <col min="4098" max="4098" width="9.625" style="35" customWidth="1"/>
    <col min="4099" max="4099" width="5.125" style="35" customWidth="1"/>
    <col min="4100" max="4100" width="5.375" style="35" customWidth="1"/>
    <col min="4101" max="4124" width="5.125" style="35" customWidth="1"/>
    <col min="4125" max="4126" width="9" style="35"/>
    <col min="4127" max="4127" width="3.625" style="35" customWidth="1"/>
    <col min="4128" max="4136" width="5.625" style="35" customWidth="1"/>
    <col min="4137" max="4352" width="9" style="35"/>
    <col min="4353" max="4353" width="5.125" style="35" customWidth="1"/>
    <col min="4354" max="4354" width="9.625" style="35" customWidth="1"/>
    <col min="4355" max="4355" width="5.125" style="35" customWidth="1"/>
    <col min="4356" max="4356" width="5.375" style="35" customWidth="1"/>
    <col min="4357" max="4380" width="5.125" style="35" customWidth="1"/>
    <col min="4381" max="4382" width="9" style="35"/>
    <col min="4383" max="4383" width="3.625" style="35" customWidth="1"/>
    <col min="4384" max="4392" width="5.625" style="35" customWidth="1"/>
    <col min="4393" max="4608" width="9" style="35"/>
    <col min="4609" max="4609" width="5.125" style="35" customWidth="1"/>
    <col min="4610" max="4610" width="9.625" style="35" customWidth="1"/>
    <col min="4611" max="4611" width="5.125" style="35" customWidth="1"/>
    <col min="4612" max="4612" width="5.375" style="35" customWidth="1"/>
    <col min="4613" max="4636" width="5.125" style="35" customWidth="1"/>
    <col min="4637" max="4638" width="9" style="35"/>
    <col min="4639" max="4639" width="3.625" style="35" customWidth="1"/>
    <col min="4640" max="4648" width="5.625" style="35" customWidth="1"/>
    <col min="4649" max="4864" width="9" style="35"/>
    <col min="4865" max="4865" width="5.125" style="35" customWidth="1"/>
    <col min="4866" max="4866" width="9.625" style="35" customWidth="1"/>
    <col min="4867" max="4867" width="5.125" style="35" customWidth="1"/>
    <col min="4868" max="4868" width="5.375" style="35" customWidth="1"/>
    <col min="4869" max="4892" width="5.125" style="35" customWidth="1"/>
    <col min="4893" max="4894" width="9" style="35"/>
    <col min="4895" max="4895" width="3.625" style="35" customWidth="1"/>
    <col min="4896" max="4904" width="5.625" style="35" customWidth="1"/>
    <col min="4905" max="5120" width="9" style="35"/>
    <col min="5121" max="5121" width="5.125" style="35" customWidth="1"/>
    <col min="5122" max="5122" width="9.625" style="35" customWidth="1"/>
    <col min="5123" max="5123" width="5.125" style="35" customWidth="1"/>
    <col min="5124" max="5124" width="5.375" style="35" customWidth="1"/>
    <col min="5125" max="5148" width="5.125" style="35" customWidth="1"/>
    <col min="5149" max="5150" width="9" style="35"/>
    <col min="5151" max="5151" width="3.625" style="35" customWidth="1"/>
    <col min="5152" max="5160" width="5.625" style="35" customWidth="1"/>
    <col min="5161" max="5376" width="9" style="35"/>
    <col min="5377" max="5377" width="5.125" style="35" customWidth="1"/>
    <col min="5378" max="5378" width="9.625" style="35" customWidth="1"/>
    <col min="5379" max="5379" width="5.125" style="35" customWidth="1"/>
    <col min="5380" max="5380" width="5.375" style="35" customWidth="1"/>
    <col min="5381" max="5404" width="5.125" style="35" customWidth="1"/>
    <col min="5405" max="5406" width="9" style="35"/>
    <col min="5407" max="5407" width="3.625" style="35" customWidth="1"/>
    <col min="5408" max="5416" width="5.625" style="35" customWidth="1"/>
    <col min="5417" max="5632" width="9" style="35"/>
    <col min="5633" max="5633" width="5.125" style="35" customWidth="1"/>
    <col min="5634" max="5634" width="9.625" style="35" customWidth="1"/>
    <col min="5635" max="5635" width="5.125" style="35" customWidth="1"/>
    <col min="5636" max="5636" width="5.375" style="35" customWidth="1"/>
    <col min="5637" max="5660" width="5.125" style="35" customWidth="1"/>
    <col min="5661" max="5662" width="9" style="35"/>
    <col min="5663" max="5663" width="3.625" style="35" customWidth="1"/>
    <col min="5664" max="5672" width="5.625" style="35" customWidth="1"/>
    <col min="5673" max="5888" width="9" style="35"/>
    <col min="5889" max="5889" width="5.125" style="35" customWidth="1"/>
    <col min="5890" max="5890" width="9.625" style="35" customWidth="1"/>
    <col min="5891" max="5891" width="5.125" style="35" customWidth="1"/>
    <col min="5892" max="5892" width="5.375" style="35" customWidth="1"/>
    <col min="5893" max="5916" width="5.125" style="35" customWidth="1"/>
    <col min="5917" max="5918" width="9" style="35"/>
    <col min="5919" max="5919" width="3.625" style="35" customWidth="1"/>
    <col min="5920" max="5928" width="5.625" style="35" customWidth="1"/>
    <col min="5929" max="6144" width="9" style="35"/>
    <col min="6145" max="6145" width="5.125" style="35" customWidth="1"/>
    <col min="6146" max="6146" width="9.625" style="35" customWidth="1"/>
    <col min="6147" max="6147" width="5.125" style="35" customWidth="1"/>
    <col min="6148" max="6148" width="5.375" style="35" customWidth="1"/>
    <col min="6149" max="6172" width="5.125" style="35" customWidth="1"/>
    <col min="6173" max="6174" width="9" style="35"/>
    <col min="6175" max="6175" width="3.625" style="35" customWidth="1"/>
    <col min="6176" max="6184" width="5.625" style="35" customWidth="1"/>
    <col min="6185" max="6400" width="9" style="35"/>
    <col min="6401" max="6401" width="5.125" style="35" customWidth="1"/>
    <col min="6402" max="6402" width="9.625" style="35" customWidth="1"/>
    <col min="6403" max="6403" width="5.125" style="35" customWidth="1"/>
    <col min="6404" max="6404" width="5.375" style="35" customWidth="1"/>
    <col min="6405" max="6428" width="5.125" style="35" customWidth="1"/>
    <col min="6429" max="6430" width="9" style="35"/>
    <col min="6431" max="6431" width="3.625" style="35" customWidth="1"/>
    <col min="6432" max="6440" width="5.625" style="35" customWidth="1"/>
    <col min="6441" max="6656" width="9" style="35"/>
    <col min="6657" max="6657" width="5.125" style="35" customWidth="1"/>
    <col min="6658" max="6658" width="9.625" style="35" customWidth="1"/>
    <col min="6659" max="6659" width="5.125" style="35" customWidth="1"/>
    <col min="6660" max="6660" width="5.375" style="35" customWidth="1"/>
    <col min="6661" max="6684" width="5.125" style="35" customWidth="1"/>
    <col min="6685" max="6686" width="9" style="35"/>
    <col min="6687" max="6687" width="3.625" style="35" customWidth="1"/>
    <col min="6688" max="6696" width="5.625" style="35" customWidth="1"/>
    <col min="6697" max="6912" width="9" style="35"/>
    <col min="6913" max="6913" width="5.125" style="35" customWidth="1"/>
    <col min="6914" max="6914" width="9.625" style="35" customWidth="1"/>
    <col min="6915" max="6915" width="5.125" style="35" customWidth="1"/>
    <col min="6916" max="6916" width="5.375" style="35" customWidth="1"/>
    <col min="6917" max="6940" width="5.125" style="35" customWidth="1"/>
    <col min="6941" max="6942" width="9" style="35"/>
    <col min="6943" max="6943" width="3.625" style="35" customWidth="1"/>
    <col min="6944" max="6952" width="5.625" style="35" customWidth="1"/>
    <col min="6953" max="7168" width="9" style="35"/>
    <col min="7169" max="7169" width="5.125" style="35" customWidth="1"/>
    <col min="7170" max="7170" width="9.625" style="35" customWidth="1"/>
    <col min="7171" max="7171" width="5.125" style="35" customWidth="1"/>
    <col min="7172" max="7172" width="5.375" style="35" customWidth="1"/>
    <col min="7173" max="7196" width="5.125" style="35" customWidth="1"/>
    <col min="7197" max="7198" width="9" style="35"/>
    <col min="7199" max="7199" width="3.625" style="35" customWidth="1"/>
    <col min="7200" max="7208" width="5.625" style="35" customWidth="1"/>
    <col min="7209" max="7424" width="9" style="35"/>
    <col min="7425" max="7425" width="5.125" style="35" customWidth="1"/>
    <col min="7426" max="7426" width="9.625" style="35" customWidth="1"/>
    <col min="7427" max="7427" width="5.125" style="35" customWidth="1"/>
    <col min="7428" max="7428" width="5.375" style="35" customWidth="1"/>
    <col min="7429" max="7452" width="5.125" style="35" customWidth="1"/>
    <col min="7453" max="7454" width="9" style="35"/>
    <col min="7455" max="7455" width="3.625" style="35" customWidth="1"/>
    <col min="7456" max="7464" width="5.625" style="35" customWidth="1"/>
    <col min="7465" max="7680" width="9" style="35"/>
    <col min="7681" max="7681" width="5.125" style="35" customWidth="1"/>
    <col min="7682" max="7682" width="9.625" style="35" customWidth="1"/>
    <col min="7683" max="7683" width="5.125" style="35" customWidth="1"/>
    <col min="7684" max="7684" width="5.375" style="35" customWidth="1"/>
    <col min="7685" max="7708" width="5.125" style="35" customWidth="1"/>
    <col min="7709" max="7710" width="9" style="35"/>
    <col min="7711" max="7711" width="3.625" style="35" customWidth="1"/>
    <col min="7712" max="7720" width="5.625" style="35" customWidth="1"/>
    <col min="7721" max="7936" width="9" style="35"/>
    <col min="7937" max="7937" width="5.125" style="35" customWidth="1"/>
    <col min="7938" max="7938" width="9.625" style="35" customWidth="1"/>
    <col min="7939" max="7939" width="5.125" style="35" customWidth="1"/>
    <col min="7940" max="7940" width="5.375" style="35" customWidth="1"/>
    <col min="7941" max="7964" width="5.125" style="35" customWidth="1"/>
    <col min="7965" max="7966" width="9" style="35"/>
    <col min="7967" max="7967" width="3.625" style="35" customWidth="1"/>
    <col min="7968" max="7976" width="5.625" style="35" customWidth="1"/>
    <col min="7977" max="8192" width="9" style="35"/>
    <col min="8193" max="8193" width="5.125" style="35" customWidth="1"/>
    <col min="8194" max="8194" width="9.625" style="35" customWidth="1"/>
    <col min="8195" max="8195" width="5.125" style="35" customWidth="1"/>
    <col min="8196" max="8196" width="5.375" style="35" customWidth="1"/>
    <col min="8197" max="8220" width="5.125" style="35" customWidth="1"/>
    <col min="8221" max="8222" width="9" style="35"/>
    <col min="8223" max="8223" width="3.625" style="35" customWidth="1"/>
    <col min="8224" max="8232" width="5.625" style="35" customWidth="1"/>
    <col min="8233" max="8448" width="9" style="35"/>
    <col min="8449" max="8449" width="5.125" style="35" customWidth="1"/>
    <col min="8450" max="8450" width="9.625" style="35" customWidth="1"/>
    <col min="8451" max="8451" width="5.125" style="35" customWidth="1"/>
    <col min="8452" max="8452" width="5.375" style="35" customWidth="1"/>
    <col min="8453" max="8476" width="5.125" style="35" customWidth="1"/>
    <col min="8477" max="8478" width="9" style="35"/>
    <col min="8479" max="8479" width="3.625" style="35" customWidth="1"/>
    <col min="8480" max="8488" width="5.625" style="35" customWidth="1"/>
    <col min="8489" max="8704" width="9" style="35"/>
    <col min="8705" max="8705" width="5.125" style="35" customWidth="1"/>
    <col min="8706" max="8706" width="9.625" style="35" customWidth="1"/>
    <col min="8707" max="8707" width="5.125" style="35" customWidth="1"/>
    <col min="8708" max="8708" width="5.375" style="35" customWidth="1"/>
    <col min="8709" max="8732" width="5.125" style="35" customWidth="1"/>
    <col min="8733" max="8734" width="9" style="35"/>
    <col min="8735" max="8735" width="3.625" style="35" customWidth="1"/>
    <col min="8736" max="8744" width="5.625" style="35" customWidth="1"/>
    <col min="8745" max="8960" width="9" style="35"/>
    <col min="8961" max="8961" width="5.125" style="35" customWidth="1"/>
    <col min="8962" max="8962" width="9.625" style="35" customWidth="1"/>
    <col min="8963" max="8963" width="5.125" style="35" customWidth="1"/>
    <col min="8964" max="8964" width="5.375" style="35" customWidth="1"/>
    <col min="8965" max="8988" width="5.125" style="35" customWidth="1"/>
    <col min="8989" max="8990" width="9" style="35"/>
    <col min="8991" max="8991" width="3.625" style="35" customWidth="1"/>
    <col min="8992" max="9000" width="5.625" style="35" customWidth="1"/>
    <col min="9001" max="9216" width="9" style="35"/>
    <col min="9217" max="9217" width="5.125" style="35" customWidth="1"/>
    <col min="9218" max="9218" width="9.625" style="35" customWidth="1"/>
    <col min="9219" max="9219" width="5.125" style="35" customWidth="1"/>
    <col min="9220" max="9220" width="5.375" style="35" customWidth="1"/>
    <col min="9221" max="9244" width="5.125" style="35" customWidth="1"/>
    <col min="9245" max="9246" width="9" style="35"/>
    <col min="9247" max="9247" width="3.625" style="35" customWidth="1"/>
    <col min="9248" max="9256" width="5.625" style="35" customWidth="1"/>
    <col min="9257" max="9472" width="9" style="35"/>
    <col min="9473" max="9473" width="5.125" style="35" customWidth="1"/>
    <col min="9474" max="9474" width="9.625" style="35" customWidth="1"/>
    <col min="9475" max="9475" width="5.125" style="35" customWidth="1"/>
    <col min="9476" max="9476" width="5.375" style="35" customWidth="1"/>
    <col min="9477" max="9500" width="5.125" style="35" customWidth="1"/>
    <col min="9501" max="9502" width="9" style="35"/>
    <col min="9503" max="9503" width="3.625" style="35" customWidth="1"/>
    <col min="9504" max="9512" width="5.625" style="35" customWidth="1"/>
    <col min="9513" max="9728" width="9" style="35"/>
    <col min="9729" max="9729" width="5.125" style="35" customWidth="1"/>
    <col min="9730" max="9730" width="9.625" style="35" customWidth="1"/>
    <col min="9731" max="9731" width="5.125" style="35" customWidth="1"/>
    <col min="9732" max="9732" width="5.375" style="35" customWidth="1"/>
    <col min="9733" max="9756" width="5.125" style="35" customWidth="1"/>
    <col min="9757" max="9758" width="9" style="35"/>
    <col min="9759" max="9759" width="3.625" style="35" customWidth="1"/>
    <col min="9760" max="9768" width="5.625" style="35" customWidth="1"/>
    <col min="9769" max="9984" width="9" style="35"/>
    <col min="9985" max="9985" width="5.125" style="35" customWidth="1"/>
    <col min="9986" max="9986" width="9.625" style="35" customWidth="1"/>
    <col min="9987" max="9987" width="5.125" style="35" customWidth="1"/>
    <col min="9988" max="9988" width="5.375" style="35" customWidth="1"/>
    <col min="9989" max="10012" width="5.125" style="35" customWidth="1"/>
    <col min="10013" max="10014" width="9" style="35"/>
    <col min="10015" max="10015" width="3.625" style="35" customWidth="1"/>
    <col min="10016" max="10024" width="5.625" style="35" customWidth="1"/>
    <col min="10025" max="10240" width="9" style="35"/>
    <col min="10241" max="10241" width="5.125" style="35" customWidth="1"/>
    <col min="10242" max="10242" width="9.625" style="35" customWidth="1"/>
    <col min="10243" max="10243" width="5.125" style="35" customWidth="1"/>
    <col min="10244" max="10244" width="5.375" style="35" customWidth="1"/>
    <col min="10245" max="10268" width="5.125" style="35" customWidth="1"/>
    <col min="10269" max="10270" width="9" style="35"/>
    <col min="10271" max="10271" width="3.625" style="35" customWidth="1"/>
    <col min="10272" max="10280" width="5.625" style="35" customWidth="1"/>
    <col min="10281" max="10496" width="9" style="35"/>
    <col min="10497" max="10497" width="5.125" style="35" customWidth="1"/>
    <col min="10498" max="10498" width="9.625" style="35" customWidth="1"/>
    <col min="10499" max="10499" width="5.125" style="35" customWidth="1"/>
    <col min="10500" max="10500" width="5.375" style="35" customWidth="1"/>
    <col min="10501" max="10524" width="5.125" style="35" customWidth="1"/>
    <col min="10525" max="10526" width="9" style="35"/>
    <col min="10527" max="10527" width="3.625" style="35" customWidth="1"/>
    <col min="10528" max="10536" width="5.625" style="35" customWidth="1"/>
    <col min="10537" max="10752" width="9" style="35"/>
    <col min="10753" max="10753" width="5.125" style="35" customWidth="1"/>
    <col min="10754" max="10754" width="9.625" style="35" customWidth="1"/>
    <col min="10755" max="10755" width="5.125" style="35" customWidth="1"/>
    <col min="10756" max="10756" width="5.375" style="35" customWidth="1"/>
    <col min="10757" max="10780" width="5.125" style="35" customWidth="1"/>
    <col min="10781" max="10782" width="9" style="35"/>
    <col min="10783" max="10783" width="3.625" style="35" customWidth="1"/>
    <col min="10784" max="10792" width="5.625" style="35" customWidth="1"/>
    <col min="10793" max="11008" width="9" style="35"/>
    <col min="11009" max="11009" width="5.125" style="35" customWidth="1"/>
    <col min="11010" max="11010" width="9.625" style="35" customWidth="1"/>
    <col min="11011" max="11011" width="5.125" style="35" customWidth="1"/>
    <col min="11012" max="11012" width="5.375" style="35" customWidth="1"/>
    <col min="11013" max="11036" width="5.125" style="35" customWidth="1"/>
    <col min="11037" max="11038" width="9" style="35"/>
    <col min="11039" max="11039" width="3.625" style="35" customWidth="1"/>
    <col min="11040" max="11048" width="5.625" style="35" customWidth="1"/>
    <col min="11049" max="11264" width="9" style="35"/>
    <col min="11265" max="11265" width="5.125" style="35" customWidth="1"/>
    <col min="11266" max="11266" width="9.625" style="35" customWidth="1"/>
    <col min="11267" max="11267" width="5.125" style="35" customWidth="1"/>
    <col min="11268" max="11268" width="5.375" style="35" customWidth="1"/>
    <col min="11269" max="11292" width="5.125" style="35" customWidth="1"/>
    <col min="11293" max="11294" width="9" style="35"/>
    <col min="11295" max="11295" width="3.625" style="35" customWidth="1"/>
    <col min="11296" max="11304" width="5.625" style="35" customWidth="1"/>
    <col min="11305" max="11520" width="9" style="35"/>
    <col min="11521" max="11521" width="5.125" style="35" customWidth="1"/>
    <col min="11522" max="11522" width="9.625" style="35" customWidth="1"/>
    <col min="11523" max="11523" width="5.125" style="35" customWidth="1"/>
    <col min="11524" max="11524" width="5.375" style="35" customWidth="1"/>
    <col min="11525" max="11548" width="5.125" style="35" customWidth="1"/>
    <col min="11549" max="11550" width="9" style="35"/>
    <col min="11551" max="11551" width="3.625" style="35" customWidth="1"/>
    <col min="11552" max="11560" width="5.625" style="35" customWidth="1"/>
    <col min="11561" max="11776" width="9" style="35"/>
    <col min="11777" max="11777" width="5.125" style="35" customWidth="1"/>
    <col min="11778" max="11778" width="9.625" style="35" customWidth="1"/>
    <col min="11779" max="11779" width="5.125" style="35" customWidth="1"/>
    <col min="11780" max="11780" width="5.375" style="35" customWidth="1"/>
    <col min="11781" max="11804" width="5.125" style="35" customWidth="1"/>
    <col min="11805" max="11806" width="9" style="35"/>
    <col min="11807" max="11807" width="3.625" style="35" customWidth="1"/>
    <col min="11808" max="11816" width="5.625" style="35" customWidth="1"/>
    <col min="11817" max="12032" width="9" style="35"/>
    <col min="12033" max="12033" width="5.125" style="35" customWidth="1"/>
    <col min="12034" max="12034" width="9.625" style="35" customWidth="1"/>
    <col min="12035" max="12035" width="5.125" style="35" customWidth="1"/>
    <col min="12036" max="12036" width="5.375" style="35" customWidth="1"/>
    <col min="12037" max="12060" width="5.125" style="35" customWidth="1"/>
    <col min="12061" max="12062" width="9" style="35"/>
    <col min="12063" max="12063" width="3.625" style="35" customWidth="1"/>
    <col min="12064" max="12072" width="5.625" style="35" customWidth="1"/>
    <col min="12073" max="12288" width="9" style="35"/>
    <col min="12289" max="12289" width="5.125" style="35" customWidth="1"/>
    <col min="12290" max="12290" width="9.625" style="35" customWidth="1"/>
    <col min="12291" max="12291" width="5.125" style="35" customWidth="1"/>
    <col min="12292" max="12292" width="5.375" style="35" customWidth="1"/>
    <col min="12293" max="12316" width="5.125" style="35" customWidth="1"/>
    <col min="12317" max="12318" width="9" style="35"/>
    <col min="12319" max="12319" width="3.625" style="35" customWidth="1"/>
    <col min="12320" max="12328" width="5.625" style="35" customWidth="1"/>
    <col min="12329" max="12544" width="9" style="35"/>
    <col min="12545" max="12545" width="5.125" style="35" customWidth="1"/>
    <col min="12546" max="12546" width="9.625" style="35" customWidth="1"/>
    <col min="12547" max="12547" width="5.125" style="35" customWidth="1"/>
    <col min="12548" max="12548" width="5.375" style="35" customWidth="1"/>
    <col min="12549" max="12572" width="5.125" style="35" customWidth="1"/>
    <col min="12573" max="12574" width="9" style="35"/>
    <col min="12575" max="12575" width="3.625" style="35" customWidth="1"/>
    <col min="12576" max="12584" width="5.625" style="35" customWidth="1"/>
    <col min="12585" max="12800" width="9" style="35"/>
    <col min="12801" max="12801" width="5.125" style="35" customWidth="1"/>
    <col min="12802" max="12802" width="9.625" style="35" customWidth="1"/>
    <col min="12803" max="12803" width="5.125" style="35" customWidth="1"/>
    <col min="12804" max="12804" width="5.375" style="35" customWidth="1"/>
    <col min="12805" max="12828" width="5.125" style="35" customWidth="1"/>
    <col min="12829" max="12830" width="9" style="35"/>
    <col min="12831" max="12831" width="3.625" style="35" customWidth="1"/>
    <col min="12832" max="12840" width="5.625" style="35" customWidth="1"/>
    <col min="12841" max="13056" width="9" style="35"/>
    <col min="13057" max="13057" width="5.125" style="35" customWidth="1"/>
    <col min="13058" max="13058" width="9.625" style="35" customWidth="1"/>
    <col min="13059" max="13059" width="5.125" style="35" customWidth="1"/>
    <col min="13060" max="13060" width="5.375" style="35" customWidth="1"/>
    <col min="13061" max="13084" width="5.125" style="35" customWidth="1"/>
    <col min="13085" max="13086" width="9" style="35"/>
    <col min="13087" max="13087" width="3.625" style="35" customWidth="1"/>
    <col min="13088" max="13096" width="5.625" style="35" customWidth="1"/>
    <col min="13097" max="13312" width="9" style="35"/>
    <col min="13313" max="13313" width="5.125" style="35" customWidth="1"/>
    <col min="13314" max="13314" width="9.625" style="35" customWidth="1"/>
    <col min="13315" max="13315" width="5.125" style="35" customWidth="1"/>
    <col min="13316" max="13316" width="5.375" style="35" customWidth="1"/>
    <col min="13317" max="13340" width="5.125" style="35" customWidth="1"/>
    <col min="13341" max="13342" width="9" style="35"/>
    <col min="13343" max="13343" width="3.625" style="35" customWidth="1"/>
    <col min="13344" max="13352" width="5.625" style="35" customWidth="1"/>
    <col min="13353" max="13568" width="9" style="35"/>
    <col min="13569" max="13569" width="5.125" style="35" customWidth="1"/>
    <col min="13570" max="13570" width="9.625" style="35" customWidth="1"/>
    <col min="13571" max="13571" width="5.125" style="35" customWidth="1"/>
    <col min="13572" max="13572" width="5.375" style="35" customWidth="1"/>
    <col min="13573" max="13596" width="5.125" style="35" customWidth="1"/>
    <col min="13597" max="13598" width="9" style="35"/>
    <col min="13599" max="13599" width="3.625" style="35" customWidth="1"/>
    <col min="13600" max="13608" width="5.625" style="35" customWidth="1"/>
    <col min="13609" max="13824" width="9" style="35"/>
    <col min="13825" max="13825" width="5.125" style="35" customWidth="1"/>
    <col min="13826" max="13826" width="9.625" style="35" customWidth="1"/>
    <col min="13827" max="13827" width="5.125" style="35" customWidth="1"/>
    <col min="13828" max="13828" width="5.375" style="35" customWidth="1"/>
    <col min="13829" max="13852" width="5.125" style="35" customWidth="1"/>
    <col min="13853" max="13854" width="9" style="35"/>
    <col min="13855" max="13855" width="3.625" style="35" customWidth="1"/>
    <col min="13856" max="13864" width="5.625" style="35" customWidth="1"/>
    <col min="13865" max="14080" width="9" style="35"/>
    <col min="14081" max="14081" width="5.125" style="35" customWidth="1"/>
    <col min="14082" max="14082" width="9.625" style="35" customWidth="1"/>
    <col min="14083" max="14083" width="5.125" style="35" customWidth="1"/>
    <col min="14084" max="14084" width="5.375" style="35" customWidth="1"/>
    <col min="14085" max="14108" width="5.125" style="35" customWidth="1"/>
    <col min="14109" max="14110" width="9" style="35"/>
    <col min="14111" max="14111" width="3.625" style="35" customWidth="1"/>
    <col min="14112" max="14120" width="5.625" style="35" customWidth="1"/>
    <col min="14121" max="14336" width="9" style="35"/>
    <col min="14337" max="14337" width="5.125" style="35" customWidth="1"/>
    <col min="14338" max="14338" width="9.625" style="35" customWidth="1"/>
    <col min="14339" max="14339" width="5.125" style="35" customWidth="1"/>
    <col min="14340" max="14340" width="5.375" style="35" customWidth="1"/>
    <col min="14341" max="14364" width="5.125" style="35" customWidth="1"/>
    <col min="14365" max="14366" width="9" style="35"/>
    <col min="14367" max="14367" width="3.625" style="35" customWidth="1"/>
    <col min="14368" max="14376" width="5.625" style="35" customWidth="1"/>
    <col min="14377" max="14592" width="9" style="35"/>
    <col min="14593" max="14593" width="5.125" style="35" customWidth="1"/>
    <col min="14594" max="14594" width="9.625" style="35" customWidth="1"/>
    <col min="14595" max="14595" width="5.125" style="35" customWidth="1"/>
    <col min="14596" max="14596" width="5.375" style="35" customWidth="1"/>
    <col min="14597" max="14620" width="5.125" style="35" customWidth="1"/>
    <col min="14621" max="14622" width="9" style="35"/>
    <col min="14623" max="14623" width="3.625" style="35" customWidth="1"/>
    <col min="14624" max="14632" width="5.625" style="35" customWidth="1"/>
    <col min="14633" max="14848" width="9" style="35"/>
    <col min="14849" max="14849" width="5.125" style="35" customWidth="1"/>
    <col min="14850" max="14850" width="9.625" style="35" customWidth="1"/>
    <col min="14851" max="14851" width="5.125" style="35" customWidth="1"/>
    <col min="14852" max="14852" width="5.375" style="35" customWidth="1"/>
    <col min="14853" max="14876" width="5.125" style="35" customWidth="1"/>
    <col min="14877" max="14878" width="9" style="35"/>
    <col min="14879" max="14879" width="3.625" style="35" customWidth="1"/>
    <col min="14880" max="14888" width="5.625" style="35" customWidth="1"/>
    <col min="14889" max="15104" width="9" style="35"/>
    <col min="15105" max="15105" width="5.125" style="35" customWidth="1"/>
    <col min="15106" max="15106" width="9.625" style="35" customWidth="1"/>
    <col min="15107" max="15107" width="5.125" style="35" customWidth="1"/>
    <col min="15108" max="15108" width="5.375" style="35" customWidth="1"/>
    <col min="15109" max="15132" width="5.125" style="35" customWidth="1"/>
    <col min="15133" max="15134" width="9" style="35"/>
    <col min="15135" max="15135" width="3.625" style="35" customWidth="1"/>
    <col min="15136" max="15144" width="5.625" style="35" customWidth="1"/>
    <col min="15145" max="15360" width="9" style="35"/>
    <col min="15361" max="15361" width="5.125" style="35" customWidth="1"/>
    <col min="15362" max="15362" width="9.625" style="35" customWidth="1"/>
    <col min="15363" max="15363" width="5.125" style="35" customWidth="1"/>
    <col min="15364" max="15364" width="5.375" style="35" customWidth="1"/>
    <col min="15365" max="15388" width="5.125" style="35" customWidth="1"/>
    <col min="15389" max="15390" width="9" style="35"/>
    <col min="15391" max="15391" width="3.625" style="35" customWidth="1"/>
    <col min="15392" max="15400" width="5.625" style="35" customWidth="1"/>
    <col min="15401" max="15616" width="9" style="35"/>
    <col min="15617" max="15617" width="5.125" style="35" customWidth="1"/>
    <col min="15618" max="15618" width="9.625" style="35" customWidth="1"/>
    <col min="15619" max="15619" width="5.125" style="35" customWidth="1"/>
    <col min="15620" max="15620" width="5.375" style="35" customWidth="1"/>
    <col min="15621" max="15644" width="5.125" style="35" customWidth="1"/>
    <col min="15645" max="15646" width="9" style="35"/>
    <col min="15647" max="15647" width="3.625" style="35" customWidth="1"/>
    <col min="15648" max="15656" width="5.625" style="35" customWidth="1"/>
    <col min="15657" max="15872" width="9" style="35"/>
    <col min="15873" max="15873" width="5.125" style="35" customWidth="1"/>
    <col min="15874" max="15874" width="9.625" style="35" customWidth="1"/>
    <col min="15875" max="15875" width="5.125" style="35" customWidth="1"/>
    <col min="15876" max="15876" width="5.375" style="35" customWidth="1"/>
    <col min="15877" max="15900" width="5.125" style="35" customWidth="1"/>
    <col min="15901" max="15902" width="9" style="35"/>
    <col min="15903" max="15903" width="3.625" style="35" customWidth="1"/>
    <col min="15904" max="15912" width="5.625" style="35" customWidth="1"/>
    <col min="15913" max="16128" width="9" style="35"/>
    <col min="16129" max="16129" width="5.125" style="35" customWidth="1"/>
    <col min="16130" max="16130" width="9.625" style="35" customWidth="1"/>
    <col min="16131" max="16131" width="5.125" style="35" customWidth="1"/>
    <col min="16132" max="16132" width="5.375" style="35" customWidth="1"/>
    <col min="16133" max="16156" width="5.125" style="35" customWidth="1"/>
    <col min="16157" max="16158" width="9" style="35"/>
    <col min="16159" max="16159" width="3.625" style="35" customWidth="1"/>
    <col min="16160" max="16168" width="5.625" style="35" customWidth="1"/>
    <col min="16169" max="16384" width="9" style="35"/>
  </cols>
  <sheetData>
    <row r="1" spans="1:46" ht="18" customHeight="1">
      <c r="AM1" s="33"/>
      <c r="AN1" s="33"/>
      <c r="AQ1" s="33"/>
      <c r="AR1" s="33"/>
    </row>
    <row r="2" spans="1:46" ht="18" customHeight="1">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6"/>
      <c r="AC2" s="250" t="s">
        <v>244</v>
      </c>
      <c r="AD2" s="30"/>
      <c r="AE2" s="250"/>
      <c r="AF2" s="1"/>
      <c r="AG2" s="1"/>
      <c r="AH2" s="1"/>
      <c r="AI2" s="1"/>
      <c r="AM2" s="33"/>
      <c r="AN2" s="33"/>
      <c r="AQ2" s="33"/>
      <c r="AR2" s="33"/>
      <c r="AT2" s="3"/>
    </row>
    <row r="3" spans="1:46" ht="18" customHeight="1">
      <c r="A3" s="1053" t="s">
        <v>250</v>
      </c>
      <c r="B3" s="1493"/>
      <c r="C3" s="1493"/>
      <c r="D3" s="1493"/>
      <c r="E3" s="1493"/>
      <c r="F3" s="1493"/>
      <c r="G3" s="1493"/>
      <c r="H3" s="1493"/>
      <c r="I3" s="1493"/>
      <c r="J3" s="1493"/>
      <c r="K3" s="1493"/>
      <c r="L3" s="1493"/>
      <c r="M3" s="1493"/>
      <c r="N3" s="1493"/>
      <c r="O3" s="1493"/>
      <c r="P3" s="1493"/>
      <c r="Q3" s="1493"/>
      <c r="R3" s="1493"/>
      <c r="S3" s="1493"/>
      <c r="T3" s="1493"/>
      <c r="U3" s="1493"/>
      <c r="V3" s="1493"/>
      <c r="W3" s="1493"/>
      <c r="X3" s="1493"/>
      <c r="Y3" s="1493"/>
      <c r="Z3" s="1493"/>
      <c r="AA3" s="1493"/>
      <c r="AB3" s="1493"/>
      <c r="AC3" s="1493"/>
      <c r="AD3" s="194"/>
      <c r="AE3" s="195"/>
      <c r="AF3" s="195"/>
      <c r="AG3" s="1"/>
      <c r="AH3" s="1"/>
      <c r="AI3" s="1"/>
      <c r="AM3" s="33"/>
      <c r="AN3" s="33"/>
      <c r="AQ3" s="33"/>
      <c r="AR3" s="33"/>
      <c r="AT3" s="3"/>
    </row>
    <row r="4" spans="1:46" ht="9.9499999999999993" customHeight="1" thickBot="1">
      <c r="A4" s="196"/>
      <c r="B4" s="196"/>
      <c r="C4" s="196"/>
      <c r="D4" s="196"/>
      <c r="E4" s="196"/>
      <c r="F4" s="196"/>
      <c r="G4" s="196"/>
      <c r="H4" s="196"/>
      <c r="I4" s="196"/>
      <c r="J4" s="196"/>
      <c r="K4" s="196"/>
      <c r="L4" s="196"/>
      <c r="M4" s="196"/>
      <c r="N4" s="196"/>
      <c r="O4" s="196"/>
      <c r="P4" s="196"/>
      <c r="Q4" s="196"/>
      <c r="R4" s="196"/>
      <c r="S4" s="196"/>
      <c r="T4" s="196"/>
      <c r="U4" s="196"/>
      <c r="V4" s="196"/>
      <c r="W4" s="196"/>
      <c r="X4" s="196"/>
      <c r="Y4" s="196"/>
      <c r="Z4" s="196"/>
      <c r="AA4" s="196"/>
      <c r="AB4" s="196"/>
      <c r="AC4" s="196"/>
      <c r="AD4" s="196"/>
      <c r="AE4" s="197"/>
      <c r="AF4" s="197"/>
      <c r="AG4" s="1"/>
      <c r="AH4" s="1"/>
      <c r="AI4" s="1"/>
      <c r="AM4" s="33"/>
      <c r="AN4" s="33"/>
      <c r="AQ4" s="33"/>
      <c r="AR4" s="33"/>
    </row>
    <row r="5" spans="1:46" ht="18" customHeight="1" thickTop="1" thickBot="1">
      <c r="A5" s="196"/>
      <c r="B5" s="1494" t="s">
        <v>140</v>
      </c>
      <c r="C5" s="1495"/>
      <c r="D5" s="1495"/>
      <c r="E5" s="1495"/>
      <c r="F5" s="1496"/>
      <c r="G5" s="28"/>
      <c r="H5" s="28"/>
      <c r="I5" s="28"/>
      <c r="J5" s="28"/>
      <c r="K5" s="28"/>
      <c r="L5" s="28"/>
      <c r="M5" s="28"/>
      <c r="N5" s="28"/>
      <c r="O5" s="28"/>
      <c r="P5" s="28"/>
      <c r="Q5" s="28"/>
      <c r="R5" s="28"/>
      <c r="S5" s="1061" t="s">
        <v>29</v>
      </c>
      <c r="T5" s="1062"/>
      <c r="U5" s="1062"/>
      <c r="V5" s="1063"/>
      <c r="W5" s="413" t="s">
        <v>93</v>
      </c>
      <c r="X5" s="598"/>
      <c r="Y5" s="598"/>
      <c r="Z5" s="598"/>
      <c r="AA5" s="598"/>
      <c r="AB5" s="598"/>
      <c r="AC5" s="599"/>
      <c r="AD5" s="28"/>
      <c r="AE5" s="28"/>
      <c r="AF5" s="1"/>
      <c r="AG5" s="1"/>
      <c r="AH5" s="1"/>
      <c r="AI5" s="1"/>
      <c r="AM5" s="33"/>
      <c r="AN5" s="33"/>
      <c r="AQ5" s="33"/>
      <c r="AR5" s="33"/>
    </row>
    <row r="6" spans="1:46" ht="18" customHeight="1" thickBot="1">
      <c r="A6" s="196"/>
      <c r="B6" s="1497"/>
      <c r="C6" s="1498"/>
      <c r="D6" s="1498"/>
      <c r="E6" s="1498"/>
      <c r="F6" s="1499"/>
      <c r="G6" s="28"/>
      <c r="H6" s="28"/>
      <c r="I6" s="28"/>
      <c r="J6" s="28"/>
      <c r="K6" s="28"/>
      <c r="L6" s="28"/>
      <c r="M6" s="28"/>
      <c r="N6" s="28"/>
      <c r="O6" s="28"/>
      <c r="P6" s="28"/>
      <c r="Q6" s="28"/>
      <c r="R6" s="28"/>
      <c r="S6" s="1061" t="s">
        <v>28</v>
      </c>
      <c r="T6" s="1062"/>
      <c r="U6" s="1062"/>
      <c r="V6" s="1062"/>
      <c r="W6" s="1064" t="s">
        <v>222</v>
      </c>
      <c r="X6" s="1065"/>
      <c r="Y6" s="1065"/>
      <c r="Z6" s="1065"/>
      <c r="AA6" s="1065"/>
      <c r="AB6" s="1065"/>
      <c r="AC6" s="1066"/>
      <c r="AD6" s="28"/>
      <c r="AE6" s="28"/>
      <c r="AF6" s="1"/>
      <c r="AG6" s="1"/>
      <c r="AH6" s="1"/>
      <c r="AI6" s="1"/>
      <c r="AM6" s="33"/>
      <c r="AN6" s="33"/>
      <c r="AQ6" s="33"/>
      <c r="AR6" s="33"/>
    </row>
    <row r="7" spans="1:46" ht="18" customHeight="1" thickTop="1" thickBot="1">
      <c r="A7" s="196"/>
      <c r="B7" s="28"/>
      <c r="C7" s="28"/>
      <c r="D7" s="28"/>
      <c r="E7" s="28"/>
      <c r="F7" s="28"/>
      <c r="G7" s="28"/>
      <c r="H7" s="28"/>
      <c r="I7" s="28"/>
      <c r="J7" s="28"/>
      <c r="K7" s="28"/>
      <c r="L7" s="28"/>
      <c r="M7" s="28"/>
      <c r="N7" s="28"/>
      <c r="O7" s="28"/>
      <c r="P7" s="28"/>
      <c r="Q7" s="28"/>
      <c r="R7" s="28"/>
      <c r="S7" s="1061" t="s">
        <v>148</v>
      </c>
      <c r="T7" s="1062"/>
      <c r="U7" s="1062"/>
      <c r="V7" s="1062"/>
      <c r="W7" s="1085" t="s">
        <v>219</v>
      </c>
      <c r="X7" s="1086"/>
      <c r="Y7" s="1086"/>
      <c r="Z7" s="1086"/>
      <c r="AA7" s="1086"/>
      <c r="AB7" s="1086"/>
      <c r="AC7" s="1087"/>
      <c r="AD7" s="28"/>
      <c r="AE7" s="28"/>
      <c r="AF7" s="1"/>
      <c r="AG7" s="1"/>
      <c r="AH7" s="1"/>
      <c r="AI7" s="1"/>
      <c r="AM7" s="33"/>
      <c r="AN7" s="33"/>
      <c r="AQ7" s="33"/>
      <c r="AR7" s="33"/>
    </row>
    <row r="8" spans="1:46" ht="18" customHeight="1">
      <c r="A8" s="28" t="s">
        <v>177</v>
      </c>
      <c r="B8" s="28"/>
      <c r="C8" s="28"/>
      <c r="D8" s="28"/>
      <c r="E8" s="28"/>
      <c r="F8" s="28"/>
      <c r="G8" s="28"/>
      <c r="H8" s="28"/>
      <c r="I8" s="28"/>
      <c r="J8" s="28"/>
      <c r="K8" s="28"/>
      <c r="L8" s="28"/>
      <c r="M8" s="28"/>
      <c r="N8" s="28"/>
      <c r="O8" s="28"/>
      <c r="P8" s="28"/>
      <c r="Q8" s="28"/>
      <c r="R8" s="28"/>
      <c r="S8" s="28"/>
      <c r="T8" s="28"/>
      <c r="U8" s="28"/>
      <c r="V8" s="28"/>
      <c r="W8" s="28"/>
      <c r="X8" s="28"/>
      <c r="Y8" s="28"/>
      <c r="Z8" s="28"/>
      <c r="AA8" s="28"/>
      <c r="AB8" s="26"/>
      <c r="AC8" s="28"/>
      <c r="AD8" s="28"/>
      <c r="AE8" s="250"/>
      <c r="AF8" s="1"/>
      <c r="AG8" s="1"/>
      <c r="AH8" s="1"/>
      <c r="AI8" s="1"/>
      <c r="AM8" s="33"/>
      <c r="AN8" s="33"/>
      <c r="AQ8" s="33"/>
      <c r="AR8" s="33"/>
    </row>
    <row r="9" spans="1:46" ht="18" customHeight="1">
      <c r="A9" s="35" t="s">
        <v>30</v>
      </c>
      <c r="B9" s="28"/>
      <c r="C9" s="1"/>
      <c r="D9" s="1"/>
      <c r="E9" s="1"/>
      <c r="F9" s="1"/>
      <c r="G9" s="1"/>
      <c r="H9" s="1"/>
      <c r="I9" s="1"/>
      <c r="J9" s="1"/>
      <c r="K9" s="1"/>
      <c r="L9" s="1"/>
      <c r="M9" s="1"/>
      <c r="N9" s="1"/>
      <c r="O9" s="1"/>
      <c r="P9" s="1"/>
      <c r="Q9" s="1"/>
      <c r="R9" s="1"/>
      <c r="S9" s="1"/>
      <c r="T9" s="1"/>
      <c r="U9" s="1"/>
      <c r="V9" s="1"/>
      <c r="W9" s="1"/>
      <c r="X9" s="1"/>
      <c r="Y9" s="1"/>
      <c r="Z9" s="1"/>
      <c r="AA9" s="1"/>
      <c r="AB9" s="7"/>
      <c r="AC9" s="1"/>
      <c r="AD9" s="1"/>
      <c r="AE9" s="250"/>
      <c r="AF9" s="1"/>
      <c r="AG9" s="1"/>
      <c r="AH9" s="1"/>
      <c r="AI9" s="1"/>
      <c r="AM9" s="33"/>
      <c r="AN9" s="33"/>
      <c r="AQ9" s="33"/>
      <c r="AR9" s="33"/>
    </row>
    <row r="10" spans="1:46" ht="18" customHeight="1" thickBot="1">
      <c r="A10" s="1"/>
      <c r="B10" s="440" t="s">
        <v>84</v>
      </c>
      <c r="C10" s="1088"/>
      <c r="D10" s="1088"/>
      <c r="E10" s="1088"/>
      <c r="F10" s="1088"/>
      <c r="G10" s="1089"/>
      <c r="H10" s="391" t="s">
        <v>35</v>
      </c>
      <c r="I10" s="1072"/>
      <c r="J10" s="1072"/>
      <c r="K10" s="1072"/>
      <c r="L10" s="1072"/>
      <c r="M10" s="1072"/>
      <c r="N10" s="1073"/>
      <c r="O10" s="1090" t="s">
        <v>32</v>
      </c>
      <c r="P10" s="1088"/>
      <c r="Q10" s="1088"/>
      <c r="R10" s="1088"/>
      <c r="S10" s="1088"/>
      <c r="T10" s="1089"/>
      <c r="W10" s="33"/>
      <c r="X10" s="33"/>
    </row>
    <row r="11" spans="1:46" ht="18" customHeight="1" thickBot="1">
      <c r="A11" s="1"/>
      <c r="B11" s="1091">
        <v>18</v>
      </c>
      <c r="C11" s="1092"/>
      <c r="D11" s="1092"/>
      <c r="E11" s="1092"/>
      <c r="F11" s="1092"/>
      <c r="G11" s="1093"/>
      <c r="H11" s="1094" t="s">
        <v>85</v>
      </c>
      <c r="I11" s="1079"/>
      <c r="J11" s="1079"/>
      <c r="K11" s="1079"/>
      <c r="L11" s="1079"/>
      <c r="M11" s="1079"/>
      <c r="N11" s="1095"/>
      <c r="O11" s="1096" t="s">
        <v>33</v>
      </c>
      <c r="P11" s="1097"/>
      <c r="Q11" s="1097"/>
      <c r="R11" s="1097"/>
      <c r="S11" s="1097"/>
      <c r="T11" s="1098"/>
      <c r="U11" s="149"/>
      <c r="V11" s="149"/>
      <c r="W11" s="149"/>
      <c r="X11" s="255"/>
      <c r="Y11" s="256"/>
      <c r="Z11" s="256"/>
      <c r="AA11" s="256"/>
      <c r="AB11" s="256"/>
      <c r="AF11" s="33"/>
      <c r="AG11" s="33"/>
      <c r="AJ11" s="33"/>
      <c r="AK11" s="33"/>
    </row>
    <row r="12" spans="1:46" ht="18" customHeight="1">
      <c r="A12" s="1"/>
      <c r="B12" s="255"/>
      <c r="C12" s="255"/>
      <c r="D12" s="255"/>
      <c r="E12" s="255"/>
      <c r="F12" s="255"/>
      <c r="G12" s="256"/>
      <c r="H12" s="256"/>
      <c r="I12" s="256"/>
      <c r="J12" s="256"/>
      <c r="K12" s="40"/>
      <c r="L12" s="40"/>
      <c r="M12" s="40"/>
      <c r="N12" s="40"/>
      <c r="O12" s="40"/>
      <c r="P12" s="42"/>
      <c r="Q12" s="42"/>
      <c r="R12" s="42"/>
      <c r="S12" s="149"/>
      <c r="T12" s="8"/>
      <c r="U12" s="149"/>
      <c r="V12" s="149"/>
      <c r="W12" s="149"/>
      <c r="X12" s="255"/>
      <c r="Y12" s="256"/>
      <c r="Z12" s="256"/>
      <c r="AA12" s="256"/>
      <c r="AB12" s="256"/>
      <c r="AF12" s="33"/>
      <c r="AG12" s="33"/>
      <c r="AJ12" s="33"/>
      <c r="AK12" s="33"/>
    </row>
    <row r="13" spans="1:46" ht="18" customHeight="1">
      <c r="A13" s="35" t="s">
        <v>31</v>
      </c>
      <c r="L13" s="1"/>
      <c r="M13" s="1"/>
      <c r="N13" s="1"/>
      <c r="O13" s="1"/>
      <c r="P13" s="1"/>
      <c r="Q13" s="1"/>
      <c r="R13" s="1"/>
      <c r="S13" s="1"/>
      <c r="T13" s="1"/>
      <c r="U13" s="1"/>
      <c r="V13" s="1"/>
      <c r="W13" s="1"/>
      <c r="X13" s="1"/>
      <c r="Y13" s="1"/>
      <c r="Z13" s="1"/>
      <c r="AA13" s="1"/>
      <c r="AB13" s="1"/>
      <c r="AC13" s="1"/>
      <c r="AE13" s="250"/>
      <c r="AF13" s="1"/>
      <c r="AG13" s="1"/>
      <c r="AH13" s="1"/>
      <c r="AI13" s="1"/>
      <c r="AM13" s="33"/>
      <c r="AN13" s="33"/>
      <c r="AQ13" s="33"/>
      <c r="AR13" s="33"/>
    </row>
    <row r="14" spans="1:46" ht="18" customHeight="1">
      <c r="B14" s="440" t="s">
        <v>36</v>
      </c>
      <c r="C14" s="1088"/>
      <c r="D14" s="1088"/>
      <c r="E14" s="1088"/>
      <c r="F14" s="1088"/>
      <c r="G14" s="1089"/>
      <c r="H14" s="440" t="s">
        <v>37</v>
      </c>
      <c r="I14" s="1088"/>
      <c r="J14" s="1088"/>
      <c r="K14" s="1088"/>
      <c r="L14" s="1088"/>
      <c r="M14" s="1088"/>
      <c r="N14" s="1088"/>
      <c r="O14" s="1088"/>
      <c r="P14" s="1088"/>
      <c r="Q14" s="1089"/>
      <c r="R14" s="643" t="s">
        <v>39</v>
      </c>
      <c r="S14" s="1115"/>
      <c r="T14" s="1115"/>
      <c r="U14" s="1115"/>
      <c r="V14" s="1115"/>
      <c r="W14" s="1115"/>
      <c r="X14" s="428" t="s">
        <v>40</v>
      </c>
      <c r="Y14" s="1067"/>
      <c r="Z14" s="1067"/>
      <c r="AA14" s="1067"/>
      <c r="AB14" s="1068"/>
      <c r="AC14" s="10"/>
      <c r="AD14" s="10"/>
      <c r="AE14" s="11"/>
      <c r="AF14" s="12"/>
      <c r="AG14" s="12"/>
      <c r="AH14" s="2"/>
      <c r="AI14" s="1"/>
      <c r="AK14" s="1"/>
      <c r="AL14" s="1"/>
      <c r="AM14" s="1"/>
      <c r="AP14" s="33"/>
      <c r="AQ14" s="33"/>
      <c r="AR14" s="33"/>
    </row>
    <row r="15" spans="1:46" ht="18" customHeight="1" thickBot="1">
      <c r="B15" s="1112"/>
      <c r="C15" s="1113"/>
      <c r="D15" s="1113"/>
      <c r="E15" s="1113"/>
      <c r="F15" s="1113"/>
      <c r="G15" s="1114"/>
      <c r="H15" s="1"/>
      <c r="I15" s="1"/>
      <c r="J15" s="1"/>
      <c r="K15" s="1"/>
      <c r="L15" s="1"/>
      <c r="M15" s="85"/>
      <c r="N15" s="434" t="s">
        <v>38</v>
      </c>
      <c r="O15" s="1072"/>
      <c r="P15" s="1072"/>
      <c r="Q15" s="1073"/>
      <c r="R15" s="1116"/>
      <c r="S15" s="1117"/>
      <c r="T15" s="1117"/>
      <c r="U15" s="1117"/>
      <c r="V15" s="1117"/>
      <c r="W15" s="1117"/>
      <c r="X15" s="1069"/>
      <c r="Y15" s="1070"/>
      <c r="Z15" s="1070"/>
      <c r="AA15" s="1070"/>
      <c r="AB15" s="1071"/>
      <c r="AC15" s="10"/>
      <c r="AD15" s="10"/>
      <c r="AE15" s="8"/>
      <c r="AF15" s="2"/>
      <c r="AG15" s="2"/>
      <c r="AH15" s="2"/>
      <c r="AI15" s="1"/>
      <c r="AK15" s="1"/>
      <c r="AL15" s="1"/>
      <c r="AM15" s="1"/>
      <c r="AP15" s="33"/>
      <c r="AQ15" s="33"/>
      <c r="AR15" s="33"/>
    </row>
    <row r="16" spans="1:46" ht="18" customHeight="1" thickBot="1">
      <c r="B16" s="1074">
        <v>0.12</v>
      </c>
      <c r="C16" s="1075"/>
      <c r="D16" s="1075"/>
      <c r="E16" s="1075"/>
      <c r="F16" s="1075"/>
      <c r="G16" s="1076"/>
      <c r="H16" s="1077">
        <v>7.0000000000000007E-2</v>
      </c>
      <c r="I16" s="1075"/>
      <c r="J16" s="1075"/>
      <c r="K16" s="1075"/>
      <c r="L16" s="1075"/>
      <c r="M16" s="1076"/>
      <c r="N16" s="1078" t="s">
        <v>41</v>
      </c>
      <c r="O16" s="1079"/>
      <c r="P16" s="1079"/>
      <c r="Q16" s="1080"/>
      <c r="R16" s="450">
        <f>B16+H16</f>
        <v>0.19</v>
      </c>
      <c r="S16" s="1081"/>
      <c r="T16" s="1081"/>
      <c r="U16" s="1081"/>
      <c r="V16" s="1081"/>
      <c r="W16" s="1081"/>
      <c r="X16" s="1082">
        <v>12</v>
      </c>
      <c r="Y16" s="1083"/>
      <c r="Z16" s="1083"/>
      <c r="AA16" s="1083"/>
      <c r="AB16" s="1084"/>
      <c r="AC16" s="10"/>
      <c r="AD16" s="10"/>
      <c r="AE16" s="8"/>
      <c r="AF16" s="2"/>
      <c r="AG16" s="2"/>
      <c r="AH16" s="2"/>
      <c r="AI16" s="1"/>
      <c r="AK16" s="1"/>
      <c r="AL16" s="1"/>
      <c r="AM16" s="1"/>
      <c r="AP16" s="33"/>
      <c r="AQ16" s="33"/>
      <c r="AR16" s="33"/>
    </row>
    <row r="17" spans="1:45" ht="18" customHeight="1">
      <c r="B17" s="1"/>
      <c r="C17" s="1"/>
      <c r="D17" s="1"/>
      <c r="E17" s="1"/>
      <c r="F17" s="1"/>
      <c r="L17" s="1"/>
      <c r="M17" s="1"/>
      <c r="N17" s="1"/>
      <c r="O17" s="1"/>
      <c r="P17" s="1"/>
      <c r="Q17" s="1"/>
      <c r="R17" s="1"/>
      <c r="S17" s="1"/>
      <c r="T17" s="1"/>
      <c r="U17" s="1"/>
      <c r="V17" s="1"/>
      <c r="W17" s="1"/>
      <c r="X17" s="1"/>
      <c r="Y17" s="1"/>
      <c r="Z17" s="1"/>
      <c r="AA17" s="1"/>
      <c r="AB17" s="1"/>
      <c r="AC17" s="1"/>
      <c r="AE17" s="250"/>
      <c r="AF17" s="1"/>
      <c r="AG17" s="250"/>
      <c r="AH17" s="1"/>
      <c r="AI17" s="1"/>
      <c r="AJ17" s="1"/>
      <c r="AK17" s="1"/>
      <c r="AM17" s="33"/>
      <c r="AN17" s="33"/>
    </row>
    <row r="18" spans="1:45" ht="18" customHeight="1">
      <c r="A18" s="1" t="s">
        <v>42</v>
      </c>
      <c r="B18" s="1"/>
      <c r="C18" s="1"/>
      <c r="D18" s="1"/>
      <c r="E18" s="1"/>
      <c r="F18" s="1"/>
      <c r="G18" s="1"/>
      <c r="H18" s="1"/>
      <c r="I18" s="1"/>
      <c r="J18" s="1"/>
      <c r="K18" s="1"/>
      <c r="L18" s="1"/>
      <c r="M18" s="1"/>
      <c r="N18" s="1"/>
      <c r="O18" s="1"/>
      <c r="P18" s="1"/>
      <c r="Q18" s="1"/>
      <c r="R18" s="1"/>
      <c r="S18" s="1"/>
      <c r="T18" s="1"/>
      <c r="U18" s="1"/>
      <c r="V18" s="1"/>
      <c r="W18" s="1"/>
      <c r="X18" s="1"/>
      <c r="Y18" s="1"/>
      <c r="Z18" s="1"/>
      <c r="AA18" s="1"/>
      <c r="AB18" s="1"/>
      <c r="AS18" s="1"/>
    </row>
    <row r="19" spans="1:45" ht="18" customHeight="1" thickBot="1">
      <c r="A19" s="1"/>
      <c r="B19" s="1099" t="s">
        <v>21</v>
      </c>
      <c r="C19" s="1502"/>
      <c r="D19" s="1502"/>
      <c r="E19" s="1502"/>
      <c r="F19" s="1502"/>
      <c r="G19" s="1502"/>
      <c r="H19" s="1503"/>
      <c r="I19" s="440" t="s">
        <v>22</v>
      </c>
      <c r="J19" s="1088"/>
      <c r="K19" s="1088"/>
      <c r="L19" s="1088"/>
      <c r="M19" s="1089"/>
      <c r="N19" s="440" t="s">
        <v>23</v>
      </c>
      <c r="O19" s="1088"/>
      <c r="P19" s="1088"/>
      <c r="Q19" s="1088"/>
      <c r="R19" s="1089"/>
      <c r="S19" s="1099" t="s">
        <v>24</v>
      </c>
      <c r="T19" s="1502"/>
      <c r="U19" s="1502"/>
      <c r="V19" s="1502"/>
      <c r="W19" s="1503"/>
      <c r="AM19" s="1"/>
    </row>
    <row r="20" spans="1:45" ht="18" customHeight="1">
      <c r="A20" s="1"/>
      <c r="B20" s="1099" t="s">
        <v>17</v>
      </c>
      <c r="C20" s="1502"/>
      <c r="D20" s="1502"/>
      <c r="E20" s="1502"/>
      <c r="F20" s="1502"/>
      <c r="G20" s="1502"/>
      <c r="H20" s="1502"/>
      <c r="I20" s="1104">
        <v>4</v>
      </c>
      <c r="J20" s="1504"/>
      <c r="K20" s="1504"/>
      <c r="L20" s="1504"/>
      <c r="M20" s="1802"/>
      <c r="N20" s="1107">
        <v>1</v>
      </c>
      <c r="O20" s="1504"/>
      <c r="P20" s="1504"/>
      <c r="Q20" s="1504"/>
      <c r="R20" s="1505"/>
      <c r="S20" s="1109">
        <f>I20+N20</f>
        <v>5</v>
      </c>
      <c r="T20" s="1506"/>
      <c r="U20" s="1506"/>
      <c r="V20" s="1506"/>
      <c r="W20" s="1803"/>
      <c r="AM20" s="1"/>
    </row>
    <row r="21" spans="1:45" ht="18" customHeight="1">
      <c r="A21" s="1"/>
      <c r="B21" s="2061" t="s">
        <v>86</v>
      </c>
      <c r="C21" s="1502"/>
      <c r="D21" s="1502"/>
      <c r="E21" s="1502"/>
      <c r="F21" s="1502"/>
      <c r="G21" s="1502"/>
      <c r="H21" s="1502"/>
      <c r="I21" s="1127">
        <v>1</v>
      </c>
      <c r="J21" s="1506"/>
      <c r="K21" s="1506"/>
      <c r="L21" s="1506"/>
      <c r="M21" s="1803"/>
      <c r="N21" s="1126">
        <v>0</v>
      </c>
      <c r="O21" s="1506"/>
      <c r="P21" s="1506"/>
      <c r="Q21" s="1506"/>
      <c r="R21" s="1507"/>
      <c r="S21" s="1109">
        <f>I21+N21</f>
        <v>1</v>
      </c>
      <c r="T21" s="1506"/>
      <c r="U21" s="1506"/>
      <c r="V21" s="1506"/>
      <c r="W21" s="1803"/>
      <c r="AM21" s="1"/>
    </row>
    <row r="22" spans="1:45" ht="18" customHeight="1">
      <c r="A22" s="1"/>
      <c r="B22" s="1099" t="s">
        <v>18</v>
      </c>
      <c r="C22" s="1502"/>
      <c r="D22" s="1502"/>
      <c r="E22" s="1502"/>
      <c r="F22" s="1502"/>
      <c r="G22" s="1502"/>
      <c r="H22" s="1502"/>
      <c r="I22" s="1127">
        <v>9</v>
      </c>
      <c r="J22" s="1506"/>
      <c r="K22" s="1506"/>
      <c r="L22" s="1506"/>
      <c r="M22" s="1803"/>
      <c r="N22" s="1126">
        <v>2</v>
      </c>
      <c r="O22" s="1506"/>
      <c r="P22" s="1506"/>
      <c r="Q22" s="1506"/>
      <c r="R22" s="1507"/>
      <c r="S22" s="1109">
        <f>I22+N22</f>
        <v>11</v>
      </c>
      <c r="T22" s="1506"/>
      <c r="U22" s="1506"/>
      <c r="V22" s="1506"/>
      <c r="W22" s="1803"/>
      <c r="AM22" s="1"/>
    </row>
    <row r="23" spans="1:45" ht="18" customHeight="1" thickBot="1">
      <c r="A23" s="1"/>
      <c r="B23" s="2061" t="s">
        <v>87</v>
      </c>
      <c r="C23" s="1502"/>
      <c r="D23" s="1502"/>
      <c r="E23" s="1502"/>
      <c r="F23" s="1502"/>
      <c r="G23" s="1502"/>
      <c r="H23" s="1502"/>
      <c r="I23" s="1118">
        <v>1</v>
      </c>
      <c r="J23" s="1508"/>
      <c r="K23" s="1508"/>
      <c r="L23" s="1508"/>
      <c r="M23" s="1804"/>
      <c r="N23" s="1121">
        <v>0</v>
      </c>
      <c r="O23" s="1508"/>
      <c r="P23" s="1508"/>
      <c r="Q23" s="1508"/>
      <c r="R23" s="1509"/>
      <c r="S23" s="1109">
        <f>I23+N23</f>
        <v>1</v>
      </c>
      <c r="T23" s="1506"/>
      <c r="U23" s="1506"/>
      <c r="V23" s="1506"/>
      <c r="W23" s="1803"/>
      <c r="AM23" s="1"/>
    </row>
    <row r="24" spans="1:45" ht="18" customHeight="1">
      <c r="A24" s="1"/>
      <c r="B24" s="1099" t="s">
        <v>16</v>
      </c>
      <c r="C24" s="1502"/>
      <c r="D24" s="1502"/>
      <c r="E24" s="1502"/>
      <c r="F24" s="1502"/>
      <c r="G24" s="1502"/>
      <c r="H24" s="1503"/>
      <c r="I24" s="1123">
        <f>SUM(I20:M23)</f>
        <v>15</v>
      </c>
      <c r="J24" s="1510"/>
      <c r="K24" s="1510"/>
      <c r="L24" s="1510"/>
      <c r="M24" s="1511"/>
      <c r="N24" s="1123">
        <f t="shared" ref="N24" si="0">SUM(N20:R23)</f>
        <v>3</v>
      </c>
      <c r="O24" s="1510"/>
      <c r="P24" s="1510"/>
      <c r="Q24" s="1510"/>
      <c r="R24" s="1511"/>
      <c r="S24" s="1126">
        <f t="shared" ref="S24" si="1">SUM(S20:W23)</f>
        <v>18</v>
      </c>
      <c r="T24" s="1506"/>
      <c r="U24" s="1506"/>
      <c r="V24" s="1506"/>
      <c r="W24" s="1803"/>
      <c r="AM24" s="1"/>
    </row>
    <row r="25" spans="1:45" ht="18" customHeight="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S25" s="1"/>
    </row>
    <row r="26" spans="1:45" ht="18" customHeight="1">
      <c r="A26" s="1" t="s">
        <v>45</v>
      </c>
      <c r="B26" s="1"/>
      <c r="C26" s="1"/>
      <c r="D26" s="1"/>
      <c r="E26" s="1"/>
      <c r="F26" s="1"/>
      <c r="G26" s="1"/>
      <c r="H26" s="1"/>
      <c r="I26" s="1"/>
      <c r="J26" s="1"/>
      <c r="K26" s="1"/>
      <c r="L26" s="1"/>
      <c r="M26" s="1"/>
      <c r="N26" s="1"/>
      <c r="O26" s="1"/>
      <c r="P26" s="1"/>
      <c r="Q26" s="1"/>
      <c r="R26" s="1"/>
      <c r="S26" s="1"/>
      <c r="T26" s="1"/>
      <c r="U26" s="1"/>
      <c r="V26" s="1"/>
      <c r="W26" s="1"/>
      <c r="X26" s="1"/>
      <c r="Y26" s="1"/>
      <c r="Z26" s="1"/>
      <c r="AA26" s="1"/>
      <c r="AB26" s="1"/>
      <c r="AS26" s="1"/>
    </row>
    <row r="27" spans="1:45" ht="6" customHeight="1">
      <c r="A27" s="1"/>
      <c r="R27" s="1"/>
    </row>
    <row r="28" spans="1:45" ht="18" customHeight="1">
      <c r="B28" s="440" t="s">
        <v>1</v>
      </c>
      <c r="C28" s="441"/>
      <c r="D28" s="441"/>
      <c r="E28" s="441"/>
      <c r="F28" s="441"/>
      <c r="G28" s="441"/>
      <c r="H28" s="441"/>
      <c r="I28" s="441"/>
      <c r="J28" s="441"/>
      <c r="K28" s="441"/>
      <c r="L28" s="428" t="s">
        <v>43</v>
      </c>
      <c r="M28" s="1133"/>
      <c r="N28" s="440" t="s">
        <v>2</v>
      </c>
      <c r="O28" s="1088"/>
      <c r="P28" s="1088"/>
      <c r="Q28" s="1088"/>
      <c r="R28" s="1088"/>
      <c r="S28" s="1088"/>
      <c r="T28" s="1088"/>
      <c r="U28" s="1088"/>
      <c r="V28" s="1088"/>
      <c r="W28" s="1088"/>
      <c r="X28" s="1088"/>
      <c r="Y28" s="1088"/>
      <c r="Z28" s="1088"/>
      <c r="AA28" s="1088"/>
      <c r="AB28" s="1088"/>
      <c r="AC28" s="1089"/>
      <c r="AD28" s="255"/>
      <c r="AE28" s="255"/>
      <c r="AF28" s="255"/>
      <c r="AG28" s="255"/>
      <c r="AH28" s="1"/>
      <c r="AQ28" s="198"/>
    </row>
    <row r="29" spans="1:45" ht="18" customHeight="1">
      <c r="B29" s="1129"/>
      <c r="C29" s="1130"/>
      <c r="D29" s="1130"/>
      <c r="E29" s="1130"/>
      <c r="F29" s="1130"/>
      <c r="G29" s="1130"/>
      <c r="H29" s="1130"/>
      <c r="I29" s="1130"/>
      <c r="J29" s="1130"/>
      <c r="K29" s="1130"/>
      <c r="L29" s="1134"/>
      <c r="M29" s="1135"/>
      <c r="N29" s="2067" t="s">
        <v>0</v>
      </c>
      <c r="O29" s="2068"/>
      <c r="P29" s="2068"/>
      <c r="Q29" s="2069"/>
      <c r="R29" s="2067" t="s">
        <v>88</v>
      </c>
      <c r="S29" s="2068"/>
      <c r="T29" s="2068"/>
      <c r="U29" s="2069"/>
      <c r="V29" s="2067" t="s">
        <v>89</v>
      </c>
      <c r="W29" s="2068"/>
      <c r="X29" s="2068"/>
      <c r="Y29" s="2069"/>
      <c r="Z29" s="2067" t="s">
        <v>90</v>
      </c>
      <c r="AA29" s="2068"/>
      <c r="AB29" s="2068"/>
      <c r="AC29" s="2069"/>
      <c r="AD29" s="1"/>
      <c r="AE29" s="1"/>
      <c r="AF29" s="1"/>
      <c r="AG29" s="1"/>
      <c r="AH29" s="198"/>
      <c r="AI29" s="198"/>
      <c r="AJ29" s="1"/>
    </row>
    <row r="30" spans="1:45" ht="18" customHeight="1" thickBot="1">
      <c r="B30" s="1131"/>
      <c r="C30" s="1132"/>
      <c r="D30" s="1132"/>
      <c r="E30" s="1132"/>
      <c r="F30" s="1132"/>
      <c r="G30" s="1132"/>
      <c r="H30" s="1132"/>
      <c r="I30" s="1132"/>
      <c r="J30" s="1132"/>
      <c r="K30" s="1132"/>
      <c r="L30" s="1134"/>
      <c r="M30" s="1135"/>
      <c r="N30" s="391" t="s">
        <v>5</v>
      </c>
      <c r="O30" s="1138"/>
      <c r="P30" s="1139" t="s">
        <v>6</v>
      </c>
      <c r="Q30" s="1140"/>
      <c r="R30" s="391" t="s">
        <v>5</v>
      </c>
      <c r="S30" s="1138"/>
      <c r="T30" s="1139" t="s">
        <v>6</v>
      </c>
      <c r="U30" s="1140"/>
      <c r="V30" s="391" t="s">
        <v>5</v>
      </c>
      <c r="W30" s="1138"/>
      <c r="X30" s="1139" t="s">
        <v>6</v>
      </c>
      <c r="Y30" s="1140"/>
      <c r="Z30" s="391" t="s">
        <v>5</v>
      </c>
      <c r="AA30" s="1138"/>
      <c r="AB30" s="1139" t="s">
        <v>6</v>
      </c>
      <c r="AC30" s="1140"/>
      <c r="AI30" s="198"/>
      <c r="AJ30" s="199"/>
      <c r="AK30" s="1"/>
    </row>
    <row r="31" spans="1:45" ht="18" customHeight="1" thickBot="1">
      <c r="B31" s="2131" t="s">
        <v>156</v>
      </c>
      <c r="C31" s="2062" t="s">
        <v>25</v>
      </c>
      <c r="D31" s="1805" t="s">
        <v>152</v>
      </c>
      <c r="E31" s="1160"/>
      <c r="F31" s="1160"/>
      <c r="G31" s="1160"/>
      <c r="H31" s="1160"/>
      <c r="I31" s="1160"/>
      <c r="J31" s="1160"/>
      <c r="K31" s="1160"/>
      <c r="L31" s="2063" t="s">
        <v>11</v>
      </c>
      <c r="M31" s="2064"/>
      <c r="N31" s="2065">
        <v>2030</v>
      </c>
      <c r="O31" s="2066"/>
      <c r="P31" s="2087">
        <v>2000</v>
      </c>
      <c r="Q31" s="2088"/>
      <c r="R31" s="1951">
        <f>N31</f>
        <v>2030</v>
      </c>
      <c r="S31" s="1952"/>
      <c r="T31" s="1953">
        <f>P31</f>
        <v>2000</v>
      </c>
      <c r="U31" s="1954"/>
      <c r="V31" s="2088">
        <v>1360</v>
      </c>
      <c r="W31" s="2066"/>
      <c r="X31" s="2087">
        <v>1330</v>
      </c>
      <c r="Y31" s="2088"/>
      <c r="Z31" s="1951">
        <f>V31</f>
        <v>1360</v>
      </c>
      <c r="AA31" s="1952"/>
      <c r="AB31" s="1953">
        <f>X31</f>
        <v>1330</v>
      </c>
      <c r="AC31" s="1956"/>
      <c r="AF31" s="1"/>
      <c r="AQ31" s="198"/>
      <c r="AR31" s="199"/>
    </row>
    <row r="32" spans="1:45" ht="18" customHeight="1" thickBot="1">
      <c r="B32" s="2132"/>
      <c r="C32" s="2062"/>
      <c r="D32" s="1805" t="s">
        <v>91</v>
      </c>
      <c r="E32" s="1160"/>
      <c r="F32" s="1160"/>
      <c r="G32" s="1160"/>
      <c r="H32" s="1160"/>
      <c r="I32" s="1160"/>
      <c r="J32" s="1160"/>
      <c r="K32" s="1160"/>
      <c r="L32" s="2070" t="s">
        <v>11</v>
      </c>
      <c r="M32" s="2079"/>
      <c r="N32" s="1946"/>
      <c r="O32" s="2080"/>
      <c r="P32" s="2080"/>
      <c r="Q32" s="2080"/>
      <c r="R32" s="2081">
        <v>670</v>
      </c>
      <c r="S32" s="2082"/>
      <c r="T32" s="2082"/>
      <c r="U32" s="2083"/>
      <c r="V32" s="2080"/>
      <c r="W32" s="2080"/>
      <c r="X32" s="2080"/>
      <c r="Y32" s="2080"/>
      <c r="Z32" s="2084">
        <v>1340</v>
      </c>
      <c r="AA32" s="2085"/>
      <c r="AB32" s="2085"/>
      <c r="AC32" s="2086"/>
      <c r="AF32" s="1"/>
      <c r="AG32" s="1"/>
      <c r="AH32" s="1"/>
      <c r="AI32" s="1"/>
      <c r="AJ32" s="1"/>
      <c r="AK32" s="1"/>
      <c r="AL32" s="1"/>
      <c r="AM32" s="1"/>
      <c r="AN32" s="1"/>
      <c r="AO32" s="1"/>
      <c r="AP32" s="1"/>
      <c r="AQ32" s="198"/>
      <c r="AR32" s="199"/>
      <c r="AS32" s="1"/>
    </row>
    <row r="33" spans="2:45" ht="18" customHeight="1">
      <c r="B33" s="2132"/>
      <c r="C33" s="2062"/>
      <c r="D33" s="1807" t="s">
        <v>13</v>
      </c>
      <c r="E33" s="1362"/>
      <c r="F33" s="1362"/>
      <c r="G33" s="1362"/>
      <c r="H33" s="1362"/>
      <c r="I33" s="1362"/>
      <c r="J33" s="1362"/>
      <c r="K33" s="1362"/>
      <c r="L33" s="2070" t="s">
        <v>11</v>
      </c>
      <c r="M33" s="2071"/>
      <c r="N33" s="2027">
        <f>IF(L33="○",IF(L35/S24&lt;10,INT(L35/S24),ROUNDDOWN(L35/S24,-1)),0)</f>
        <v>130</v>
      </c>
      <c r="O33" s="2027"/>
      <c r="P33" s="2072"/>
      <c r="Q33" s="2072"/>
      <c r="R33" s="2073"/>
      <c r="S33" s="2073"/>
      <c r="T33" s="2073"/>
      <c r="U33" s="2073"/>
      <c r="V33" s="2072"/>
      <c r="W33" s="2072"/>
      <c r="X33" s="2072"/>
      <c r="Y33" s="2072"/>
      <c r="Z33" s="2073"/>
      <c r="AA33" s="2073"/>
      <c r="AB33" s="2073"/>
      <c r="AC33" s="2074"/>
      <c r="AF33" s="1"/>
      <c r="AH33" s="1"/>
      <c r="AI33" s="1"/>
      <c r="AJ33" s="1"/>
      <c r="AK33" s="1"/>
      <c r="AL33" s="1"/>
      <c r="AM33" s="1"/>
      <c r="AN33" s="1"/>
      <c r="AO33" s="1"/>
      <c r="AP33" s="1"/>
      <c r="AQ33" s="198"/>
      <c r="AR33" s="199"/>
    </row>
    <row r="34" spans="2:45" ht="18" customHeight="1">
      <c r="B34" s="2132"/>
      <c r="C34" s="2062"/>
      <c r="D34" s="204"/>
      <c r="E34" s="1158" t="s">
        <v>44</v>
      </c>
      <c r="F34" s="1159"/>
      <c r="G34" s="1159"/>
      <c r="H34" s="1159"/>
      <c r="I34" s="1159"/>
      <c r="J34" s="1160"/>
      <c r="K34" s="1160"/>
      <c r="L34" s="2075">
        <v>210</v>
      </c>
      <c r="M34" s="2076"/>
      <c r="N34" s="2031"/>
      <c r="O34" s="2031"/>
      <c r="P34" s="2073"/>
      <c r="Q34" s="2073"/>
      <c r="R34" s="2073"/>
      <c r="S34" s="2073"/>
      <c r="T34" s="2073"/>
      <c r="U34" s="2073"/>
      <c r="V34" s="2073"/>
      <c r="W34" s="2073"/>
      <c r="X34" s="2073"/>
      <c r="Y34" s="2073"/>
      <c r="Z34" s="2073"/>
      <c r="AA34" s="2073"/>
      <c r="AB34" s="2073"/>
      <c r="AC34" s="2074"/>
      <c r="AF34" s="1"/>
      <c r="AH34" s="1"/>
      <c r="AI34" s="1"/>
      <c r="AJ34" s="1"/>
      <c r="AK34" s="1"/>
      <c r="AL34" s="1"/>
      <c r="AM34" s="1"/>
      <c r="AN34" s="1"/>
      <c r="AO34" s="1"/>
      <c r="AP34" s="1"/>
      <c r="AQ34" s="198"/>
      <c r="AR34" s="199"/>
    </row>
    <row r="35" spans="2:45" ht="18" customHeight="1" thickBot="1">
      <c r="B35" s="2132"/>
      <c r="C35" s="2062"/>
      <c r="D35" s="205"/>
      <c r="E35" s="1163" t="s">
        <v>157</v>
      </c>
      <c r="F35" s="1164"/>
      <c r="G35" s="1164"/>
      <c r="H35" s="1164"/>
      <c r="I35" s="1164"/>
      <c r="J35" s="1165"/>
      <c r="K35" s="1165"/>
      <c r="L35" s="2077">
        <v>2350</v>
      </c>
      <c r="M35" s="2078"/>
      <c r="N35" s="2073"/>
      <c r="O35" s="2073"/>
      <c r="P35" s="2073"/>
      <c r="Q35" s="2073"/>
      <c r="R35" s="2073"/>
      <c r="S35" s="2073"/>
      <c r="T35" s="2073"/>
      <c r="U35" s="2073"/>
      <c r="V35" s="2073"/>
      <c r="W35" s="2073"/>
      <c r="X35" s="2073"/>
      <c r="Y35" s="2073"/>
      <c r="Z35" s="2073"/>
      <c r="AA35" s="2073"/>
      <c r="AB35" s="2073"/>
      <c r="AC35" s="2074"/>
      <c r="AF35" s="1"/>
      <c r="AH35" s="22"/>
      <c r="AI35" s="22"/>
      <c r="AJ35" s="22"/>
      <c r="AK35" s="22"/>
      <c r="AL35" s="22"/>
      <c r="AM35" s="22"/>
      <c r="AN35" s="22"/>
      <c r="AO35" s="22"/>
      <c r="AP35" s="22"/>
      <c r="AQ35" s="198"/>
      <c r="AR35" s="199"/>
    </row>
    <row r="36" spans="2:45" ht="18" customHeight="1" thickBot="1">
      <c r="B36" s="2132"/>
      <c r="C36" s="2062"/>
      <c r="D36" s="1867" t="s">
        <v>92</v>
      </c>
      <c r="E36" s="2089"/>
      <c r="F36" s="2089"/>
      <c r="G36" s="2089"/>
      <c r="H36" s="2089"/>
      <c r="I36" s="2089"/>
      <c r="J36" s="2089"/>
      <c r="K36" s="2089"/>
      <c r="L36" s="2090" t="s">
        <v>11</v>
      </c>
      <c r="M36" s="2091"/>
      <c r="N36" s="2092">
        <v>240</v>
      </c>
      <c r="O36" s="2093"/>
      <c r="P36" s="2093"/>
      <c r="Q36" s="2093"/>
      <c r="R36" s="2093"/>
      <c r="S36" s="2093"/>
      <c r="T36" s="2093"/>
      <c r="U36" s="2093"/>
      <c r="V36" s="2093"/>
      <c r="W36" s="2093"/>
      <c r="X36" s="2093"/>
      <c r="Y36" s="2093"/>
      <c r="Z36" s="2093"/>
      <c r="AA36" s="2093"/>
      <c r="AB36" s="2093"/>
      <c r="AC36" s="2094"/>
      <c r="AF36" s="1"/>
      <c r="AG36" s="1"/>
      <c r="AH36" s="1"/>
      <c r="AI36" s="1"/>
      <c r="AJ36" s="1"/>
      <c r="AK36" s="1"/>
      <c r="AL36" s="1"/>
      <c r="AM36" s="1"/>
      <c r="AN36" s="1"/>
      <c r="AO36" s="1"/>
      <c r="AP36" s="1"/>
      <c r="AQ36" s="198"/>
      <c r="AR36" s="199"/>
      <c r="AS36" s="1"/>
    </row>
    <row r="37" spans="2:45" ht="18" customHeight="1" thickTop="1" thickBot="1">
      <c r="B37" s="2132"/>
      <c r="C37" s="2062"/>
      <c r="D37" s="878" t="s">
        <v>26</v>
      </c>
      <c r="E37" s="1187"/>
      <c r="F37" s="1187"/>
      <c r="G37" s="1187"/>
      <c r="H37" s="1187"/>
      <c r="I37" s="1187"/>
      <c r="J37" s="1187"/>
      <c r="K37" s="1187"/>
      <c r="L37" s="1188"/>
      <c r="M37" s="1189"/>
      <c r="N37" s="2022">
        <f>SUM(N31,$N33,$N36)</f>
        <v>2400</v>
      </c>
      <c r="O37" s="2023"/>
      <c r="P37" s="2024">
        <f>SUM(P31,$N33,$N36)</f>
        <v>2370</v>
      </c>
      <c r="Q37" s="2025"/>
      <c r="R37" s="2022">
        <f>SUM(R31,$R32,$N33,$N36)</f>
        <v>3070</v>
      </c>
      <c r="S37" s="2023"/>
      <c r="T37" s="2024">
        <f>SUM(T31,$R32,$N33,$N36)</f>
        <v>3040</v>
      </c>
      <c r="U37" s="2025"/>
      <c r="V37" s="2022">
        <f>SUM(V31,$N33,$N36)</f>
        <v>1730</v>
      </c>
      <c r="W37" s="2023"/>
      <c r="X37" s="2024">
        <f>SUM(X31,$N33,$N36)</f>
        <v>1700</v>
      </c>
      <c r="Y37" s="2025"/>
      <c r="Z37" s="2022">
        <f>SUM(Z31,$Z32,$N33,$N36)</f>
        <v>3070</v>
      </c>
      <c r="AA37" s="2023"/>
      <c r="AB37" s="2024">
        <f>SUM(AB31,$Z32,$N33,$N36)</f>
        <v>3040</v>
      </c>
      <c r="AC37" s="2025"/>
      <c r="AF37" s="1"/>
      <c r="AG37" s="1"/>
      <c r="AQ37" s="198"/>
      <c r="AR37" s="199"/>
      <c r="AS37" s="1"/>
    </row>
    <row r="38" spans="2:45" ht="20.25" customHeight="1" thickBot="1">
      <c r="B38" s="2132"/>
      <c r="C38" s="2138" t="s">
        <v>216</v>
      </c>
      <c r="D38" s="1867" t="s">
        <v>215</v>
      </c>
      <c r="E38" s="2089"/>
      <c r="F38" s="2089"/>
      <c r="G38" s="2089"/>
      <c r="H38" s="2089"/>
      <c r="I38" s="2089"/>
      <c r="J38" s="2089"/>
      <c r="K38" s="2089"/>
      <c r="L38" s="1196" t="s">
        <v>11</v>
      </c>
      <c r="M38" s="2140"/>
      <c r="N38" s="1198">
        <v>-200</v>
      </c>
      <c r="O38" s="2141"/>
      <c r="P38" s="2141"/>
      <c r="Q38" s="2141"/>
      <c r="R38" s="2141"/>
      <c r="S38" s="2141"/>
      <c r="T38" s="2141"/>
      <c r="U38" s="2141"/>
      <c r="V38" s="2141"/>
      <c r="W38" s="2141"/>
      <c r="X38" s="2141"/>
      <c r="Y38" s="2141"/>
      <c r="Z38" s="2141"/>
      <c r="AA38" s="2141"/>
      <c r="AB38" s="2141"/>
      <c r="AC38" s="2142"/>
      <c r="AF38" s="1"/>
      <c r="AG38" s="1"/>
      <c r="AQ38" s="198"/>
      <c r="AR38" s="199"/>
      <c r="AS38" s="1"/>
    </row>
    <row r="39" spans="2:45" ht="18" customHeight="1" thickTop="1">
      <c r="B39" s="2132"/>
      <c r="C39" s="2139"/>
      <c r="D39" s="878" t="s">
        <v>50</v>
      </c>
      <c r="E39" s="1187"/>
      <c r="F39" s="1187"/>
      <c r="G39" s="1187"/>
      <c r="H39" s="1187"/>
      <c r="I39" s="1187"/>
      <c r="J39" s="1187"/>
      <c r="K39" s="1187"/>
      <c r="L39" s="1187"/>
      <c r="M39" s="1202"/>
      <c r="N39" s="1966">
        <f>$N$38</f>
        <v>-200</v>
      </c>
      <c r="O39" s="1967"/>
      <c r="P39" s="1968">
        <f t="shared" ref="P39" si="2">$N$38</f>
        <v>-200</v>
      </c>
      <c r="Q39" s="1969"/>
      <c r="R39" s="1966">
        <f t="shared" ref="R39" si="3">$N$38</f>
        <v>-200</v>
      </c>
      <c r="S39" s="1967"/>
      <c r="T39" s="1968">
        <f t="shared" ref="T39" si="4">$N$38</f>
        <v>-200</v>
      </c>
      <c r="U39" s="1969"/>
      <c r="V39" s="1966">
        <f t="shared" ref="V39" si="5">$N$38</f>
        <v>-200</v>
      </c>
      <c r="W39" s="1967"/>
      <c r="X39" s="1968">
        <f t="shared" ref="X39" si="6">$N$38</f>
        <v>-200</v>
      </c>
      <c r="Y39" s="1969"/>
      <c r="Z39" s="1966">
        <f t="shared" ref="Z39" si="7">$N$38</f>
        <v>-200</v>
      </c>
      <c r="AA39" s="1967"/>
      <c r="AB39" s="1968">
        <f>$N$38</f>
        <v>-200</v>
      </c>
      <c r="AC39" s="1969"/>
      <c r="AF39" s="1"/>
      <c r="AG39" s="1"/>
      <c r="AQ39" s="198"/>
      <c r="AR39" s="199"/>
      <c r="AS39" s="1"/>
    </row>
    <row r="40" spans="2:45" ht="18" customHeight="1">
      <c r="B40" s="2132"/>
      <c r="C40" s="2134" t="s">
        <v>231</v>
      </c>
      <c r="D40" s="1857" t="s">
        <v>212</v>
      </c>
      <c r="E40" s="1858"/>
      <c r="F40" s="1858"/>
      <c r="G40" s="1858"/>
      <c r="H40" s="1858"/>
      <c r="I40" s="1858"/>
      <c r="J40" s="951">
        <v>760</v>
      </c>
      <c r="K40" s="951"/>
      <c r="L40" s="1859" t="s">
        <v>11</v>
      </c>
      <c r="M40" s="1860"/>
      <c r="N40" s="1217">
        <f>IF(L40="○",IF($J40/$S$24&lt;10,INT($J40/$S$24),ROUNDDOWN($J40/$S$24,-1)),0)</f>
        <v>40</v>
      </c>
      <c r="O40" s="1217"/>
      <c r="P40" s="1217"/>
      <c r="Q40" s="1217"/>
      <c r="R40" s="1217"/>
      <c r="S40" s="1217"/>
      <c r="T40" s="1217"/>
      <c r="U40" s="1217"/>
      <c r="V40" s="1217"/>
      <c r="W40" s="1217"/>
      <c r="X40" s="1217"/>
      <c r="Y40" s="1217"/>
      <c r="Z40" s="1217"/>
      <c r="AA40" s="1217"/>
      <c r="AB40" s="1217"/>
      <c r="AC40" s="1799"/>
      <c r="AF40" s="1"/>
      <c r="AG40" s="1"/>
      <c r="AQ40" s="198"/>
      <c r="AR40" s="199"/>
      <c r="AS40" s="1"/>
    </row>
    <row r="41" spans="2:45" ht="18" customHeight="1" thickBot="1">
      <c r="B41" s="2132"/>
      <c r="C41" s="2135"/>
      <c r="D41" s="1867" t="s">
        <v>164</v>
      </c>
      <c r="E41" s="1868"/>
      <c r="F41" s="1868"/>
      <c r="G41" s="1868"/>
      <c r="H41" s="1868"/>
      <c r="I41" s="1868"/>
      <c r="J41" s="953">
        <v>500</v>
      </c>
      <c r="K41" s="953"/>
      <c r="L41" s="1579"/>
      <c r="M41" s="1580"/>
      <c r="N41" s="1222">
        <f>IF(L41="○",IF($J41/$S$24&lt;10,INT($J41/$S$24),ROUNDDOWN($J41/$S$24,-1)),0)</f>
        <v>0</v>
      </c>
      <c r="O41" s="1222"/>
      <c r="P41" s="1222"/>
      <c r="Q41" s="1222"/>
      <c r="R41" s="1222"/>
      <c r="S41" s="1222"/>
      <c r="T41" s="1222"/>
      <c r="U41" s="1222"/>
      <c r="V41" s="1222"/>
      <c r="W41" s="1222"/>
      <c r="X41" s="1222"/>
      <c r="Y41" s="1222"/>
      <c r="Z41" s="1222"/>
      <c r="AA41" s="1222"/>
      <c r="AB41" s="1222"/>
      <c r="AC41" s="1652"/>
      <c r="AF41" s="1"/>
      <c r="AG41" s="1"/>
      <c r="AQ41" s="198"/>
      <c r="AR41" s="199"/>
      <c r="AS41" s="1"/>
    </row>
    <row r="42" spans="2:45" ht="18" customHeight="1" thickTop="1">
      <c r="B42" s="2133"/>
      <c r="C42" s="2136"/>
      <c r="D42" s="537" t="s">
        <v>59</v>
      </c>
      <c r="E42" s="538"/>
      <c r="F42" s="538"/>
      <c r="G42" s="538"/>
      <c r="H42" s="538"/>
      <c r="I42" s="538"/>
      <c r="J42" s="538"/>
      <c r="K42" s="538"/>
      <c r="L42" s="538"/>
      <c r="M42" s="1642"/>
      <c r="N42" s="1203">
        <f>SUM($N40,$N41)</f>
        <v>40</v>
      </c>
      <c r="O42" s="2137"/>
      <c r="P42" s="2060">
        <f t="shared" ref="P42" si="8">SUM($N40,$N41)</f>
        <v>40</v>
      </c>
      <c r="Q42" s="1205"/>
      <c r="R42" s="1203">
        <f t="shared" ref="R42" si="9">SUM($N40,$N41)</f>
        <v>40</v>
      </c>
      <c r="S42" s="2137"/>
      <c r="T42" s="2060">
        <f t="shared" ref="T42" si="10">SUM($N40,$N41)</f>
        <v>40</v>
      </c>
      <c r="U42" s="1205"/>
      <c r="V42" s="1203">
        <f t="shared" ref="V42" si="11">SUM($N40,$N41)</f>
        <v>40</v>
      </c>
      <c r="W42" s="2137"/>
      <c r="X42" s="2060">
        <f t="shared" ref="X42" si="12">SUM($N40,$N41)</f>
        <v>40</v>
      </c>
      <c r="Y42" s="1205"/>
      <c r="Z42" s="1203">
        <f t="shared" ref="Z42" si="13">SUM($N40,$N41)</f>
        <v>40</v>
      </c>
      <c r="AA42" s="2137"/>
      <c r="AB42" s="2060">
        <f t="shared" ref="AB42" si="14">SUM($N40,$N41)</f>
        <v>40</v>
      </c>
      <c r="AC42" s="1205"/>
      <c r="AF42" s="1"/>
      <c r="AG42" s="1"/>
      <c r="AQ42" s="198"/>
      <c r="AR42" s="199"/>
      <c r="AS42" s="1"/>
    </row>
    <row r="43" spans="2:45" ht="18" customHeight="1">
      <c r="B43" s="1061" t="s">
        <v>233</v>
      </c>
      <c r="C43" s="1164"/>
      <c r="D43" s="1164"/>
      <c r="E43" s="1164"/>
      <c r="F43" s="1164"/>
      <c r="G43" s="1164"/>
      <c r="H43" s="1164"/>
      <c r="I43" s="1164"/>
      <c r="J43" s="1164"/>
      <c r="K43" s="1164"/>
      <c r="L43" s="1164"/>
      <c r="M43" s="210" t="s">
        <v>51</v>
      </c>
      <c r="N43" s="1643">
        <f>SUM(N37,N39,N42)</f>
        <v>2240</v>
      </c>
      <c r="O43" s="1639"/>
      <c r="P43" s="1980">
        <f t="shared" ref="P43" si="15">SUM(P37,P39,P42)</f>
        <v>2210</v>
      </c>
      <c r="Q43" s="1639"/>
      <c r="R43" s="1643">
        <f t="shared" ref="R43" si="16">SUM(R37,R39,R42)</f>
        <v>2910</v>
      </c>
      <c r="S43" s="1639"/>
      <c r="T43" s="1980">
        <f t="shared" ref="T43" si="17">SUM(T37,T39,T42)</f>
        <v>2880</v>
      </c>
      <c r="U43" s="1639"/>
      <c r="V43" s="1643">
        <f t="shared" ref="V43" si="18">SUM(V37,V39,V42)</f>
        <v>1570</v>
      </c>
      <c r="W43" s="1639"/>
      <c r="X43" s="1980">
        <f t="shared" ref="X43" si="19">SUM(X37,X39,X42)</f>
        <v>1540</v>
      </c>
      <c r="Y43" s="1639"/>
      <c r="Z43" s="1643">
        <f t="shared" ref="Z43" si="20">SUM(Z37,Z39,Z42)</f>
        <v>2910</v>
      </c>
      <c r="AA43" s="1639"/>
      <c r="AB43" s="1980">
        <f t="shared" ref="AB43" si="21">SUM(AB37,AB39,AB42)</f>
        <v>2880</v>
      </c>
      <c r="AC43" s="1640"/>
      <c r="AF43" s="1230"/>
      <c r="AG43" s="1231"/>
      <c r="AI43" s="198"/>
      <c r="AJ43" s="199"/>
      <c r="AK43" s="1"/>
    </row>
    <row r="44" spans="2:45" ht="18" customHeight="1">
      <c r="B44" s="1232" t="s">
        <v>106</v>
      </c>
      <c r="C44" s="2095"/>
      <c r="D44" s="2095"/>
      <c r="E44" s="2095"/>
      <c r="F44" s="2095"/>
      <c r="G44" s="2095"/>
      <c r="H44" s="2095"/>
      <c r="I44" s="2095"/>
      <c r="J44" s="2095"/>
      <c r="K44" s="2095"/>
      <c r="L44" s="2095"/>
      <c r="M44" s="210" t="s">
        <v>99</v>
      </c>
      <c r="N44" s="1233">
        <f>N43*I20</f>
        <v>8960</v>
      </c>
      <c r="O44" s="1234"/>
      <c r="P44" s="1235">
        <f>P43*N20</f>
        <v>2210</v>
      </c>
      <c r="Q44" s="1236"/>
      <c r="R44" s="1233">
        <f>R43*I21</f>
        <v>2910</v>
      </c>
      <c r="S44" s="1234"/>
      <c r="T44" s="1235">
        <f>T43*N21</f>
        <v>0</v>
      </c>
      <c r="U44" s="1236"/>
      <c r="V44" s="1233">
        <f>V43*I22</f>
        <v>14130</v>
      </c>
      <c r="W44" s="1234"/>
      <c r="X44" s="1235">
        <f>X43*N22</f>
        <v>3080</v>
      </c>
      <c r="Y44" s="1236"/>
      <c r="Z44" s="1233">
        <f>Z43*I23</f>
        <v>2910</v>
      </c>
      <c r="AA44" s="1234"/>
      <c r="AB44" s="1235">
        <f>AB43*N23</f>
        <v>0</v>
      </c>
      <c r="AC44" s="1236"/>
      <c r="AE44" s="1875">
        <f>SUM(N44:AC44)</f>
        <v>34200</v>
      </c>
      <c r="AF44" s="1246"/>
      <c r="AG44" s="1246"/>
      <c r="AI44" s="198"/>
      <c r="AJ44" s="199"/>
      <c r="AK44" s="1"/>
    </row>
    <row r="45" spans="2:45" ht="29.25" customHeight="1" thickBot="1">
      <c r="B45" s="1261" t="s">
        <v>103</v>
      </c>
      <c r="C45" s="1262"/>
      <c r="D45" s="1262"/>
      <c r="E45" s="1262"/>
      <c r="F45" s="1262"/>
      <c r="G45" s="1262"/>
      <c r="H45" s="1262"/>
      <c r="I45" s="1262"/>
      <c r="J45" s="1262"/>
      <c r="K45" s="1262"/>
      <c r="L45" s="1263"/>
      <c r="M45" s="211" t="s">
        <v>232</v>
      </c>
      <c r="N45" s="1227">
        <f>N44*$H$16*100*$X$16</f>
        <v>752640.00000000012</v>
      </c>
      <c r="O45" s="1228"/>
      <c r="P45" s="1228">
        <f>P44*$H$16*100*$X$16</f>
        <v>185640.00000000003</v>
      </c>
      <c r="Q45" s="1229"/>
      <c r="R45" s="1227">
        <f>R44*$H$16*100*$X$16</f>
        <v>244440</v>
      </c>
      <c r="S45" s="1228"/>
      <c r="T45" s="1228">
        <f>T44*$H$16*100*$X$16</f>
        <v>0</v>
      </c>
      <c r="U45" s="1229"/>
      <c r="V45" s="1227">
        <f>V44*$H$16*100*$X$16</f>
        <v>1186920.0000000002</v>
      </c>
      <c r="W45" s="1228"/>
      <c r="X45" s="1228">
        <f>X44*$H$16*100*$X$16</f>
        <v>258720.00000000006</v>
      </c>
      <c r="Y45" s="1229"/>
      <c r="Z45" s="1227">
        <f>Z44*$H$16*100*$X$16</f>
        <v>244440</v>
      </c>
      <c r="AA45" s="1228"/>
      <c r="AB45" s="1228">
        <f>AB44*$H$16*100*$X$16</f>
        <v>0</v>
      </c>
      <c r="AC45" s="1229"/>
      <c r="AE45" s="1230">
        <f>SUM(N45:AC45)</f>
        <v>2872800</v>
      </c>
      <c r="AF45" s="1231"/>
      <c r="AG45" s="1231"/>
      <c r="AI45" s="198"/>
      <c r="AJ45" s="199"/>
      <c r="AK45" s="1"/>
    </row>
    <row r="46" spans="2:45" ht="27" customHeight="1">
      <c r="B46" s="1572" t="s">
        <v>197</v>
      </c>
      <c r="C46" s="2098" t="s">
        <v>144</v>
      </c>
      <c r="D46" s="2099"/>
      <c r="E46" s="2099"/>
      <c r="F46" s="2099"/>
      <c r="G46" s="2099"/>
      <c r="H46" s="2099"/>
      <c r="I46" s="2099"/>
      <c r="J46" s="2099"/>
      <c r="K46" s="2099"/>
      <c r="L46" s="1172" t="s">
        <v>11</v>
      </c>
      <c r="M46" s="1210"/>
      <c r="N46" s="1970">
        <f>IF($L46="○",-ROUNDDOWN(SUM(N31,$N36)*$H$16*100*$L$47,-1),0)</f>
        <v>-1430</v>
      </c>
      <c r="O46" s="2100"/>
      <c r="P46" s="1974">
        <f>IF($L46="○",-ROUNDDOWN(SUM(P31,$N36)*$H$16*100*$L$47,-1),0)</f>
        <v>-1410</v>
      </c>
      <c r="Q46" s="2103"/>
      <c r="R46" s="1978">
        <f>IF($L46="○",-ROUNDDOWN(SUM(R31,$N36)*$H$16*100*$L$47,-1),0)</f>
        <v>-1430</v>
      </c>
      <c r="S46" s="2100"/>
      <c r="T46" s="1974">
        <f>IF($L46="○",-ROUNDDOWN(SUM(T31,$N36)*$H$16*100*$L$47,-1),0)</f>
        <v>-1410</v>
      </c>
      <c r="U46" s="2103"/>
      <c r="V46" s="1978">
        <f>IF($L46="○",-ROUNDDOWN(SUM(V31,$N36)*$H$16*100*$L$47,-1),0)</f>
        <v>-1000</v>
      </c>
      <c r="W46" s="2100"/>
      <c r="X46" s="1974">
        <f>IF($L46="○",-ROUNDDOWN(SUM(X31,$N36)*$H$16*100*$L$47,-1),0)</f>
        <v>-980</v>
      </c>
      <c r="Y46" s="2103"/>
      <c r="Z46" s="1978">
        <f>IF($L46="○",-ROUNDDOWN(SUM(Z31,$N36)*$H$16*100*$L$47,-1),0)</f>
        <v>-1000</v>
      </c>
      <c r="AA46" s="2100"/>
      <c r="AB46" s="1974">
        <f>IF($L46="○",-ROUNDDOWN(SUM(AB31,$N36)*$H$16*100*$L$47,-1),0)</f>
        <v>-980</v>
      </c>
      <c r="AC46" s="2103"/>
      <c r="AE46" s="252"/>
      <c r="AF46" s="253"/>
      <c r="AG46" s="253"/>
      <c r="AI46" s="198"/>
      <c r="AJ46" s="199"/>
      <c r="AK46" s="1"/>
    </row>
    <row r="47" spans="2:45" ht="18" customHeight="1">
      <c r="B47" s="2096"/>
      <c r="C47" s="271"/>
      <c r="D47" s="1555" t="s">
        <v>150</v>
      </c>
      <c r="E47" s="1165"/>
      <c r="F47" s="1165"/>
      <c r="G47" s="1165"/>
      <c r="H47" s="1165"/>
      <c r="I47" s="1165"/>
      <c r="J47" s="1165"/>
      <c r="K47" s="1165"/>
      <c r="L47" s="2106">
        <v>0.09</v>
      </c>
      <c r="M47" s="2107"/>
      <c r="N47" s="2101"/>
      <c r="O47" s="2102"/>
      <c r="P47" s="2104"/>
      <c r="Q47" s="2105"/>
      <c r="R47" s="2112"/>
      <c r="S47" s="2102"/>
      <c r="T47" s="2104"/>
      <c r="U47" s="2105"/>
      <c r="V47" s="2112"/>
      <c r="W47" s="2102"/>
      <c r="X47" s="2104"/>
      <c r="Y47" s="2105"/>
      <c r="Z47" s="2112"/>
      <c r="AA47" s="2102"/>
      <c r="AB47" s="2104"/>
      <c r="AC47" s="2105"/>
      <c r="AE47" s="252"/>
      <c r="AF47" s="253"/>
      <c r="AG47" s="253"/>
      <c r="AI47" s="198"/>
      <c r="AJ47" s="199"/>
      <c r="AK47" s="1"/>
    </row>
    <row r="48" spans="2:45" ht="18" customHeight="1">
      <c r="B48" s="2096"/>
      <c r="C48" s="2108" t="s">
        <v>186</v>
      </c>
      <c r="D48" s="2109"/>
      <c r="E48" s="2109"/>
      <c r="F48" s="2109"/>
      <c r="G48" s="2109"/>
      <c r="H48" s="2109"/>
      <c r="I48" s="2109"/>
      <c r="J48" s="2109"/>
      <c r="K48" s="2109"/>
      <c r="L48" s="2110" t="s">
        <v>11</v>
      </c>
      <c r="M48" s="2111"/>
      <c r="N48" s="1256">
        <f>IF($L48="○",-ROUNDDOWN(SUM(N31,$N36)*$H$16*100*$L$49,-1),0)</f>
        <v>-1110</v>
      </c>
      <c r="O48" s="1257"/>
      <c r="P48" s="1259">
        <f>IF($L48="○",-ROUNDDOWN(SUM(P31,$N36)*$H$16*100*$L$49,-1),0)</f>
        <v>-1090</v>
      </c>
      <c r="Q48" s="1260"/>
      <c r="R48" s="1237">
        <f>IF($L48="○",-ROUNDDOWN((R31+$R32+$N36)*$H$16*100*$L$49,-1),0)</f>
        <v>-1440</v>
      </c>
      <c r="S48" s="1238"/>
      <c r="T48" s="1259">
        <f>IF($L48="○",-ROUNDDOWN((T31+$R32+$N36)*$H$16*100*$L$49,-1),0)</f>
        <v>-1420</v>
      </c>
      <c r="U48" s="1260"/>
      <c r="V48" s="1237">
        <f>IF($L48="○",-ROUNDDOWN(SUM(V31,$N36)*$H$16*100*$L$49,-1),0)</f>
        <v>-780</v>
      </c>
      <c r="W48" s="1238"/>
      <c r="X48" s="1259">
        <f>IF($L48="○",-ROUNDDOWN(SUM(X31,$N36)*$H$16*100*$L$49,-1),0)</f>
        <v>-760</v>
      </c>
      <c r="Y48" s="1260"/>
      <c r="Z48" s="1237">
        <f>IF($L48="○",-ROUNDDOWN(SUM(Z31,$Z32,$N36)*$H$16*100*$L$49,-1),0)</f>
        <v>-1440</v>
      </c>
      <c r="AA48" s="1238"/>
      <c r="AB48" s="1241">
        <f>IF($L48="○",-ROUNDDOWN((AB31+$Z32+$N36)*$H$16*100*$L$49,-1),0)</f>
        <v>-1420</v>
      </c>
      <c r="AC48" s="1242"/>
      <c r="AF48" s="1"/>
      <c r="AQ48" s="198"/>
      <c r="AR48" s="199"/>
      <c r="AS48" s="1"/>
    </row>
    <row r="49" spans="2:45" ht="18" customHeight="1" thickBot="1">
      <c r="B49" s="2096"/>
      <c r="C49" s="213"/>
      <c r="D49" s="1555" t="s">
        <v>185</v>
      </c>
      <c r="E49" s="1165"/>
      <c r="F49" s="1165"/>
      <c r="G49" s="1165"/>
      <c r="H49" s="1165"/>
      <c r="I49" s="1165"/>
      <c r="J49" s="1165"/>
      <c r="K49" s="1165"/>
      <c r="L49" s="1273">
        <v>7.0000000000000007E-2</v>
      </c>
      <c r="M49" s="1274"/>
      <c r="N49" s="1281"/>
      <c r="O49" s="1270"/>
      <c r="P49" s="1271"/>
      <c r="Q49" s="1266"/>
      <c r="R49" s="1266"/>
      <c r="S49" s="1267"/>
      <c r="T49" s="1271"/>
      <c r="U49" s="1266"/>
      <c r="V49" s="1266"/>
      <c r="W49" s="1267"/>
      <c r="X49" s="1271"/>
      <c r="Y49" s="1266"/>
      <c r="Z49" s="1266"/>
      <c r="AA49" s="1267"/>
      <c r="AB49" s="1270"/>
      <c r="AC49" s="1271"/>
      <c r="AG49" s="198"/>
      <c r="AH49" s="199"/>
      <c r="AI49" s="1"/>
      <c r="AQ49" s="198"/>
      <c r="AR49" s="199"/>
      <c r="AS49" s="1"/>
    </row>
    <row r="50" spans="2:45" ht="18" customHeight="1" thickTop="1">
      <c r="B50" s="2097"/>
      <c r="C50" s="1290" t="s">
        <v>126</v>
      </c>
      <c r="D50" s="1291"/>
      <c r="E50" s="1291"/>
      <c r="F50" s="1291"/>
      <c r="G50" s="1291"/>
      <c r="H50" s="1291"/>
      <c r="I50" s="1291"/>
      <c r="J50" s="1291"/>
      <c r="K50" s="1291"/>
      <c r="L50" s="1291"/>
      <c r="M50" s="2115"/>
      <c r="N50" s="1294">
        <f>SUM(N46,N48)</f>
        <v>-2540</v>
      </c>
      <c r="O50" s="2114"/>
      <c r="P50" s="1296">
        <f t="shared" ref="P50" si="22">SUM(P46,P48)</f>
        <v>-2500</v>
      </c>
      <c r="Q50" s="2113"/>
      <c r="R50" s="1294">
        <f t="shared" ref="R50" si="23">SUM(R46,R48)</f>
        <v>-2870</v>
      </c>
      <c r="S50" s="2114"/>
      <c r="T50" s="1296">
        <f t="shared" ref="T50" si="24">SUM(T46,T48)</f>
        <v>-2830</v>
      </c>
      <c r="U50" s="2113"/>
      <c r="V50" s="1294">
        <f t="shared" ref="V50" si="25">SUM(V46,V48)</f>
        <v>-1780</v>
      </c>
      <c r="W50" s="2114"/>
      <c r="X50" s="1296">
        <f t="shared" ref="X50" si="26">SUM(X46,X48)</f>
        <v>-1740</v>
      </c>
      <c r="Y50" s="2113"/>
      <c r="Z50" s="1294">
        <f t="shared" ref="Z50" si="27">SUM(Z46,Z48)</f>
        <v>-2440</v>
      </c>
      <c r="AA50" s="2114"/>
      <c r="AB50" s="1296">
        <f t="shared" ref="AB50" si="28">SUM(AB46,AB48)</f>
        <v>-2400</v>
      </c>
      <c r="AC50" s="2113"/>
      <c r="AG50" s="198"/>
      <c r="AH50" s="199"/>
      <c r="AI50" s="1"/>
      <c r="AQ50" s="198"/>
      <c r="AR50" s="199"/>
      <c r="AS50" s="1"/>
    </row>
    <row r="51" spans="2:45" ht="18" customHeight="1" thickBot="1">
      <c r="B51" s="413" t="s">
        <v>128</v>
      </c>
      <c r="C51" s="1362"/>
      <c r="D51" s="1362"/>
      <c r="E51" s="1362"/>
      <c r="F51" s="1362"/>
      <c r="G51" s="1362"/>
      <c r="H51" s="1362"/>
      <c r="I51" s="1362"/>
      <c r="J51" s="1362"/>
      <c r="K51" s="1362"/>
      <c r="L51" s="1362"/>
      <c r="M51" s="251" t="s">
        <v>234</v>
      </c>
      <c r="N51" s="1286">
        <f>N50*I20*$X$16</f>
        <v>-121920</v>
      </c>
      <c r="O51" s="1287"/>
      <c r="P51" s="1288">
        <f>P50*N20*$X$16</f>
        <v>-30000</v>
      </c>
      <c r="Q51" s="1289"/>
      <c r="R51" s="1286">
        <f>R50*I21*$X$16</f>
        <v>-34440</v>
      </c>
      <c r="S51" s="1287"/>
      <c r="T51" s="1288">
        <f>T50*N21*$X$16</f>
        <v>0</v>
      </c>
      <c r="U51" s="1289"/>
      <c r="V51" s="1286">
        <f>V50*I22*$X$16</f>
        <v>-192240</v>
      </c>
      <c r="W51" s="1287"/>
      <c r="X51" s="1288">
        <f>X50*N22*$X$16</f>
        <v>-41760</v>
      </c>
      <c r="Y51" s="1289"/>
      <c r="Z51" s="1286">
        <f>Z50*I23*$X$16</f>
        <v>-29280</v>
      </c>
      <c r="AA51" s="1287"/>
      <c r="AB51" s="1288">
        <f>AB50*N23*$X$16</f>
        <v>0</v>
      </c>
      <c r="AC51" s="1301"/>
      <c r="AE51" s="2116">
        <f>SUM(N51:AC51)</f>
        <v>-449640</v>
      </c>
      <c r="AF51" s="2116"/>
      <c r="AG51" s="2116"/>
      <c r="AI51" s="198"/>
      <c r="AJ51" s="199"/>
      <c r="AK51" s="1"/>
    </row>
    <row r="52" spans="2:45" ht="36" customHeight="1" thickTop="1" thickBot="1">
      <c r="B52" s="1584" t="s">
        <v>174</v>
      </c>
      <c r="C52" s="1357"/>
      <c r="D52" s="1357"/>
      <c r="E52" s="1357"/>
      <c r="F52" s="1357"/>
      <c r="G52" s="1357"/>
      <c r="H52" s="1357"/>
      <c r="I52" s="1357"/>
      <c r="J52" s="1357"/>
      <c r="K52" s="1357"/>
      <c r="L52" s="215"/>
      <c r="M52" s="216" t="s">
        <v>127</v>
      </c>
      <c r="N52" s="356">
        <f>ROUNDDOWN(SUM(N45:AC45)+SUM(N51:AC51),-3)</f>
        <v>2423000</v>
      </c>
      <c r="O52" s="1303"/>
      <c r="P52" s="1303"/>
      <c r="Q52" s="1303"/>
      <c r="R52" s="1303"/>
      <c r="S52" s="1303"/>
      <c r="T52" s="1303"/>
      <c r="U52" s="1303"/>
      <c r="V52" s="1303"/>
      <c r="W52" s="1303"/>
      <c r="X52" s="1303"/>
      <c r="Y52" s="1303"/>
      <c r="Z52" s="1303"/>
      <c r="AA52" s="1303"/>
      <c r="AB52" s="1303"/>
      <c r="AC52" s="1304"/>
      <c r="AE52" s="1230">
        <f>AE45+AE51</f>
        <v>2423160</v>
      </c>
      <c r="AF52" s="1231"/>
      <c r="AG52" s="1231"/>
    </row>
    <row r="53" spans="2:45" ht="3.75" customHeight="1" thickTop="1"/>
    <row r="54" spans="2:45" ht="13.5" customHeight="1">
      <c r="B54" s="270" t="s">
        <v>94</v>
      </c>
      <c r="C54" s="270"/>
      <c r="D54" s="270"/>
      <c r="E54" s="217"/>
      <c r="AA54" s="1308" t="s">
        <v>252</v>
      </c>
      <c r="AB54" s="1308"/>
      <c r="AC54" s="1308"/>
    </row>
    <row r="55" spans="2:45" ht="13.5" customHeight="1">
      <c r="B55" s="270" t="s">
        <v>95</v>
      </c>
      <c r="C55" s="270"/>
      <c r="D55" s="270"/>
      <c r="M55" s="217"/>
      <c r="N55" s="217"/>
      <c r="O55" s="217"/>
      <c r="P55" s="217"/>
      <c r="Q55" s="217"/>
      <c r="R55" s="217"/>
      <c r="S55" s="217"/>
      <c r="T55" s="217"/>
      <c r="U55" s="217"/>
      <c r="V55" s="217"/>
      <c r="W55" s="217"/>
      <c r="X55" s="217"/>
      <c r="Y55" s="217"/>
      <c r="Z55" s="217"/>
      <c r="AA55" s="1308"/>
      <c r="AB55" s="1308"/>
      <c r="AC55" s="1308"/>
      <c r="AD55" s="217"/>
      <c r="AE55" s="217"/>
      <c r="AF55" s="217"/>
    </row>
    <row r="56" spans="2:45" ht="13.5" customHeight="1">
      <c r="B56" s="270" t="s">
        <v>214</v>
      </c>
      <c r="C56" s="270"/>
      <c r="D56" s="270"/>
      <c r="E56" s="217"/>
      <c r="AA56" s="1308"/>
      <c r="AB56" s="1308"/>
      <c r="AC56" s="1308"/>
    </row>
    <row r="57" spans="2:45" ht="13.5" customHeight="1">
      <c r="B57" s="270" t="s">
        <v>213</v>
      </c>
      <c r="C57" s="270"/>
      <c r="D57" s="270"/>
      <c r="M57" s="217"/>
      <c r="N57" s="217"/>
      <c r="O57" s="217"/>
      <c r="P57" s="217"/>
      <c r="Q57" s="217"/>
      <c r="R57" s="217"/>
      <c r="S57" s="217"/>
      <c r="T57" s="217"/>
      <c r="U57" s="217"/>
      <c r="V57" s="217"/>
      <c r="W57" s="217"/>
      <c r="X57" s="217"/>
      <c r="Y57" s="217"/>
      <c r="Z57" s="217"/>
      <c r="AA57" s="1308"/>
      <c r="AB57" s="1308"/>
      <c r="AC57" s="1308"/>
      <c r="AD57" s="217"/>
      <c r="AE57" s="217"/>
      <c r="AF57" s="217"/>
    </row>
    <row r="58" spans="2:45" ht="18" customHeight="1">
      <c r="M58" s="217"/>
      <c r="N58" s="217"/>
      <c r="O58" s="217"/>
      <c r="P58" s="217"/>
      <c r="Q58" s="217"/>
      <c r="R58" s="217"/>
      <c r="S58" s="217"/>
      <c r="T58" s="217"/>
      <c r="U58" s="217"/>
      <c r="V58" s="217"/>
      <c r="W58" s="217"/>
      <c r="X58" s="217"/>
      <c r="Y58" s="217"/>
      <c r="Z58" s="217"/>
      <c r="AA58" s="217"/>
      <c r="AB58" s="217"/>
      <c r="AC58" s="217"/>
      <c r="AD58" s="217"/>
      <c r="AE58" s="217"/>
      <c r="AF58" s="217"/>
    </row>
    <row r="59" spans="2:45" ht="18" customHeight="1">
      <c r="M59" s="217"/>
      <c r="N59" s="217"/>
      <c r="O59" s="217"/>
      <c r="P59" s="217"/>
      <c r="Q59" s="217"/>
      <c r="R59" s="217"/>
      <c r="S59" s="217"/>
      <c r="T59" s="217"/>
      <c r="U59" s="217"/>
      <c r="V59" s="217"/>
      <c r="W59" s="217"/>
      <c r="X59" s="217"/>
      <c r="Y59" s="217"/>
      <c r="Z59" s="217"/>
      <c r="AA59" s="217"/>
      <c r="AB59" s="217"/>
      <c r="AC59" s="217"/>
      <c r="AD59" s="217"/>
      <c r="AE59" s="217"/>
      <c r="AF59" s="217"/>
    </row>
    <row r="60" spans="2:45" ht="18" customHeight="1">
      <c r="B60" s="218" t="s">
        <v>200</v>
      </c>
      <c r="M60" s="217"/>
      <c r="N60" s="217"/>
      <c r="O60" s="217"/>
      <c r="P60" s="217"/>
      <c r="Q60" s="217"/>
      <c r="R60" s="217"/>
      <c r="S60" s="217"/>
      <c r="T60" s="217"/>
      <c r="U60" s="217"/>
      <c r="V60" s="217"/>
      <c r="W60" s="217"/>
      <c r="X60" s="217"/>
      <c r="Y60" s="217"/>
      <c r="Z60" s="217"/>
      <c r="AA60" s="217"/>
      <c r="AB60" s="217"/>
      <c r="AC60" s="217"/>
      <c r="AD60" s="217"/>
      <c r="AE60" s="217"/>
      <c r="AF60" s="217"/>
    </row>
    <row r="61" spans="2:45" ht="7.5" customHeight="1" thickBot="1">
      <c r="M61" s="217"/>
      <c r="N61" s="217"/>
      <c r="O61" s="217"/>
      <c r="P61" s="217"/>
      <c r="Q61" s="217"/>
      <c r="R61" s="217"/>
      <c r="S61" s="217"/>
      <c r="T61" s="217"/>
      <c r="U61" s="217"/>
      <c r="V61" s="217"/>
      <c r="W61" s="217"/>
      <c r="X61" s="217"/>
      <c r="Y61" s="217"/>
      <c r="Z61" s="217"/>
      <c r="AA61" s="217"/>
      <c r="AB61" s="217"/>
      <c r="AC61" s="217"/>
      <c r="AD61" s="217"/>
      <c r="AE61" s="217"/>
      <c r="AF61" s="217"/>
    </row>
    <row r="62" spans="2:45" ht="9.75" customHeight="1" thickBot="1">
      <c r="B62" s="219"/>
      <c r="C62" s="220"/>
      <c r="D62" s="220"/>
      <c r="E62" s="220"/>
      <c r="F62" s="220"/>
      <c r="G62" s="220"/>
      <c r="H62" s="220"/>
      <c r="I62" s="220"/>
      <c r="J62" s="220"/>
      <c r="K62" s="220"/>
      <c r="L62" s="220"/>
      <c r="M62" s="221"/>
      <c r="N62" s="221"/>
      <c r="O62" s="221"/>
      <c r="P62" s="221"/>
      <c r="Q62" s="221"/>
      <c r="R62" s="221"/>
      <c r="S62" s="221"/>
      <c r="T62" s="221"/>
      <c r="U62" s="221"/>
      <c r="V62" s="222"/>
      <c r="W62" s="217"/>
      <c r="X62" s="217"/>
      <c r="Y62" s="217"/>
      <c r="Z62" s="217"/>
      <c r="AA62" s="217"/>
      <c r="AB62" s="217"/>
      <c r="AC62" s="217"/>
      <c r="AD62" s="217"/>
      <c r="AE62" s="217"/>
      <c r="AF62" s="217"/>
    </row>
    <row r="63" spans="2:45" ht="18.75" customHeight="1" thickBot="1">
      <c r="B63" s="223"/>
      <c r="C63" s="224"/>
      <c r="D63" s="225" t="s">
        <v>202</v>
      </c>
      <c r="E63" s="226"/>
      <c r="F63" s="226"/>
      <c r="G63" s="226"/>
      <c r="H63" s="226"/>
      <c r="I63" s="226"/>
      <c r="J63" s="226"/>
      <c r="K63" s="226"/>
      <c r="L63" s="226"/>
      <c r="M63" s="226"/>
      <c r="N63" s="226" t="s">
        <v>204</v>
      </c>
      <c r="O63" s="226"/>
      <c r="P63" s="226"/>
      <c r="Q63" s="227"/>
      <c r="R63" s="1305">
        <v>8.9999999999999993E-3</v>
      </c>
      <c r="S63" s="1306"/>
      <c r="T63" s="1307"/>
      <c r="U63" s="228"/>
      <c r="V63" s="229"/>
      <c r="W63" s="230"/>
      <c r="X63" s="231" t="s">
        <v>159</v>
      </c>
      <c r="Y63" s="232"/>
      <c r="Z63" s="232"/>
      <c r="AA63" s="232"/>
      <c r="AB63" s="233"/>
      <c r="AC63" s="233"/>
      <c r="AD63" s="233"/>
      <c r="AE63" s="233"/>
    </row>
    <row r="64" spans="2:45" ht="14.25" customHeight="1">
      <c r="B64" s="223"/>
      <c r="C64" s="224"/>
      <c r="D64" s="234"/>
      <c r="E64" s="262"/>
      <c r="F64" s="262"/>
      <c r="G64" s="262"/>
      <c r="H64" s="262"/>
      <c r="I64" s="262"/>
      <c r="J64" s="262"/>
      <c r="K64" s="262"/>
      <c r="L64" s="262"/>
      <c r="M64" s="262"/>
      <c r="N64" s="262"/>
      <c r="O64" s="262"/>
      <c r="P64" s="263"/>
      <c r="Q64" s="263"/>
      <c r="R64" s="263"/>
      <c r="S64" s="263"/>
      <c r="T64" s="263"/>
      <c r="U64" s="263"/>
      <c r="V64" s="237"/>
      <c r="W64" s="230"/>
      <c r="X64" s="230"/>
      <c r="Y64" s="232"/>
      <c r="Z64" s="232"/>
      <c r="AA64" s="232"/>
      <c r="AB64" s="233"/>
      <c r="AC64" s="233"/>
      <c r="AD64" s="233"/>
      <c r="AE64" s="233"/>
    </row>
    <row r="65" spans="2:37" ht="21">
      <c r="B65" s="1309" t="s">
        <v>205</v>
      </c>
      <c r="C65" s="1310"/>
      <c r="D65" s="1310"/>
      <c r="E65" s="1310"/>
      <c r="F65" s="1310"/>
      <c r="G65" s="1310"/>
      <c r="H65" s="1310"/>
      <c r="I65" s="1310"/>
      <c r="J65" s="1310"/>
      <c r="K65" s="1310"/>
      <c r="L65" s="1310"/>
      <c r="M65" s="1310"/>
      <c r="N65" s="1310"/>
      <c r="O65" s="1310"/>
      <c r="P65" s="1310"/>
      <c r="Q65" s="1310"/>
      <c r="R65" s="1310"/>
      <c r="S65" s="1310"/>
      <c r="T65" s="1310"/>
      <c r="U65" s="1310"/>
      <c r="V65" s="1311"/>
      <c r="W65" s="238"/>
      <c r="X65" s="238"/>
      <c r="Y65" s="238"/>
      <c r="Z65" s="238"/>
      <c r="AA65" s="238"/>
      <c r="AB65" s="239"/>
      <c r="AC65" s="239"/>
      <c r="AD65" s="239"/>
      <c r="AE65" s="239"/>
    </row>
    <row r="66" spans="2:37" ht="21.75" thickBot="1">
      <c r="B66" s="1312"/>
      <c r="C66" s="1313"/>
      <c r="D66" s="1313"/>
      <c r="E66" s="1313"/>
      <c r="F66" s="1313"/>
      <c r="G66" s="1313"/>
      <c r="H66" s="1313"/>
      <c r="I66" s="1313"/>
      <c r="J66" s="1313"/>
      <c r="K66" s="1313"/>
      <c r="L66" s="1313"/>
      <c r="M66" s="1313"/>
      <c r="N66" s="1313"/>
      <c r="O66" s="1313"/>
      <c r="P66" s="1313"/>
      <c r="Q66" s="1313"/>
      <c r="R66" s="1313"/>
      <c r="S66" s="1313"/>
      <c r="T66" s="1313"/>
      <c r="U66" s="1313"/>
      <c r="V66" s="1314"/>
      <c r="W66" s="238"/>
      <c r="X66" s="238"/>
      <c r="Y66" s="238"/>
      <c r="Z66" s="238"/>
      <c r="AA66" s="238"/>
      <c r="AB66" s="239"/>
      <c r="AC66" s="239"/>
      <c r="AD66" s="239"/>
      <c r="AE66" s="239"/>
    </row>
    <row r="67" spans="2:37" ht="12.75" customHeight="1">
      <c r="B67" s="254"/>
      <c r="C67" s="254"/>
      <c r="D67" s="254"/>
      <c r="E67" s="254"/>
      <c r="F67" s="254"/>
      <c r="G67" s="254"/>
      <c r="H67" s="254"/>
      <c r="I67" s="254"/>
      <c r="J67" s="254"/>
      <c r="K67" s="254"/>
      <c r="L67" s="254"/>
      <c r="M67" s="254"/>
      <c r="N67" s="254"/>
      <c r="O67" s="254"/>
      <c r="P67" s="254"/>
      <c r="Q67" s="254"/>
      <c r="R67" s="254"/>
      <c r="S67" s="254"/>
      <c r="T67" s="254"/>
      <c r="U67" s="254"/>
      <c r="V67" s="254"/>
      <c r="W67" s="240"/>
      <c r="X67" s="240"/>
      <c r="Y67" s="240"/>
      <c r="Z67" s="240"/>
      <c r="AA67" s="240"/>
      <c r="AB67" s="241"/>
      <c r="AC67" s="241"/>
      <c r="AD67" s="242"/>
      <c r="AE67" s="242"/>
    </row>
    <row r="68" spans="2:37">
      <c r="B68" s="240" t="s">
        <v>169</v>
      </c>
      <c r="C68" s="240"/>
      <c r="D68" s="240"/>
      <c r="E68" s="240"/>
      <c r="F68" s="240"/>
      <c r="G68" s="240"/>
      <c r="H68" s="240"/>
      <c r="I68" s="240"/>
      <c r="J68" s="240"/>
      <c r="K68" s="240"/>
      <c r="L68" s="240"/>
      <c r="M68" s="240"/>
      <c r="N68" s="240"/>
      <c r="O68" s="240"/>
      <c r="P68" s="240"/>
      <c r="Q68" s="240"/>
      <c r="R68" s="240"/>
      <c r="S68" s="240"/>
      <c r="T68" s="240"/>
      <c r="U68" s="240"/>
      <c r="V68" s="240"/>
      <c r="W68" s="240"/>
      <c r="X68" s="240"/>
      <c r="Y68" s="240"/>
      <c r="Z68" s="240"/>
      <c r="AA68" s="240"/>
      <c r="AB68" s="243"/>
      <c r="AC68" s="243"/>
      <c r="AD68" s="242"/>
      <c r="AE68" s="242"/>
    </row>
    <row r="69" spans="2:37" ht="18" customHeight="1">
      <c r="B69" s="1315" t="s">
        <v>116</v>
      </c>
      <c r="C69" s="1102"/>
      <c r="D69" s="1102"/>
      <c r="E69" s="1102"/>
      <c r="F69" s="1102"/>
      <c r="G69" s="1102"/>
      <c r="H69" s="1102"/>
      <c r="I69" s="1102"/>
      <c r="J69" s="1102"/>
      <c r="K69" s="1102"/>
      <c r="L69" s="1102"/>
      <c r="M69" s="1103"/>
      <c r="N69" s="2036" t="s">
        <v>0</v>
      </c>
      <c r="O69" s="2036"/>
      <c r="P69" s="2036"/>
      <c r="Q69" s="2036"/>
      <c r="R69" s="2037" t="s">
        <v>88</v>
      </c>
      <c r="S69" s="2036"/>
      <c r="T69" s="2036"/>
      <c r="U69" s="2038"/>
      <c r="V69" s="2037" t="s">
        <v>89</v>
      </c>
      <c r="W69" s="2036"/>
      <c r="X69" s="2036"/>
      <c r="Y69" s="2038"/>
      <c r="Z69" s="2037" t="s">
        <v>90</v>
      </c>
      <c r="AA69" s="2036"/>
      <c r="AB69" s="2036"/>
      <c r="AC69" s="2038"/>
    </row>
    <row r="70" spans="2:37" ht="18" customHeight="1">
      <c r="B70" s="1316"/>
      <c r="C70" s="1317"/>
      <c r="D70" s="1317"/>
      <c r="E70" s="1317"/>
      <c r="F70" s="1317"/>
      <c r="G70" s="1317"/>
      <c r="H70" s="1317"/>
      <c r="I70" s="1317"/>
      <c r="J70" s="1317"/>
      <c r="K70" s="1317"/>
      <c r="L70" s="1317"/>
      <c r="M70" s="1318"/>
      <c r="N70" s="1322" t="s">
        <v>5</v>
      </c>
      <c r="O70" s="1323"/>
      <c r="P70" s="1323" t="s">
        <v>6</v>
      </c>
      <c r="Q70" s="1324"/>
      <c r="R70" s="1325" t="s">
        <v>5</v>
      </c>
      <c r="S70" s="1323"/>
      <c r="T70" s="1323" t="s">
        <v>6</v>
      </c>
      <c r="U70" s="1324"/>
      <c r="V70" s="1325" t="s">
        <v>5</v>
      </c>
      <c r="W70" s="1323"/>
      <c r="X70" s="1323" t="s">
        <v>6</v>
      </c>
      <c r="Y70" s="1324"/>
      <c r="Z70" s="1325" t="s">
        <v>5</v>
      </c>
      <c r="AA70" s="1323"/>
      <c r="AB70" s="1323" t="s">
        <v>6</v>
      </c>
      <c r="AC70" s="1324"/>
    </row>
    <row r="71" spans="2:37" ht="18" customHeight="1">
      <c r="B71" s="1232" t="s">
        <v>158</v>
      </c>
      <c r="C71" s="1164"/>
      <c r="D71" s="1164"/>
      <c r="E71" s="1164"/>
      <c r="F71" s="1164"/>
      <c r="G71" s="1164"/>
      <c r="H71" s="1164"/>
      <c r="I71" s="1164"/>
      <c r="J71" s="1164"/>
      <c r="K71" s="1164"/>
      <c r="L71" s="1164"/>
      <c r="M71" s="210" t="s">
        <v>112</v>
      </c>
      <c r="N71" s="1227">
        <f>N43</f>
        <v>2240</v>
      </c>
      <c r="O71" s="1228"/>
      <c r="P71" s="1228">
        <f>P43</f>
        <v>2210</v>
      </c>
      <c r="Q71" s="1229"/>
      <c r="R71" s="1227">
        <f>R43</f>
        <v>2910</v>
      </c>
      <c r="S71" s="1228"/>
      <c r="T71" s="1228">
        <f>T43</f>
        <v>2880</v>
      </c>
      <c r="U71" s="1229"/>
      <c r="V71" s="1227">
        <f>V43</f>
        <v>1570</v>
      </c>
      <c r="W71" s="1228"/>
      <c r="X71" s="1228">
        <f>X43</f>
        <v>1540</v>
      </c>
      <c r="Y71" s="1229"/>
      <c r="Z71" s="1227">
        <f>Z43</f>
        <v>2910</v>
      </c>
      <c r="AA71" s="1228"/>
      <c r="AB71" s="1228">
        <f>AB43</f>
        <v>2880</v>
      </c>
      <c r="AC71" s="1229"/>
      <c r="AF71" s="1230"/>
      <c r="AG71" s="1231"/>
      <c r="AI71" s="198"/>
      <c r="AJ71" s="199"/>
      <c r="AK71" s="1"/>
    </row>
    <row r="72" spans="2:37" ht="18" customHeight="1">
      <c r="B72" s="1232" t="s">
        <v>115</v>
      </c>
      <c r="C72" s="1164"/>
      <c r="D72" s="1164"/>
      <c r="E72" s="1164"/>
      <c r="F72" s="1164"/>
      <c r="G72" s="1164"/>
      <c r="H72" s="1164"/>
      <c r="I72" s="1164"/>
      <c r="J72" s="1164"/>
      <c r="K72" s="1164"/>
      <c r="L72" s="1164"/>
      <c r="M72" s="210" t="s">
        <v>113</v>
      </c>
      <c r="N72" s="1233">
        <f>N44</f>
        <v>8960</v>
      </c>
      <c r="O72" s="1234"/>
      <c r="P72" s="1235">
        <f>P44</f>
        <v>2210</v>
      </c>
      <c r="Q72" s="1236"/>
      <c r="R72" s="1233">
        <f>R44</f>
        <v>2910</v>
      </c>
      <c r="S72" s="1234"/>
      <c r="T72" s="1235">
        <f>T44</f>
        <v>0</v>
      </c>
      <c r="U72" s="1236"/>
      <c r="V72" s="1233">
        <f>V44</f>
        <v>14130</v>
      </c>
      <c r="W72" s="1234"/>
      <c r="X72" s="1235">
        <f>X44</f>
        <v>3080</v>
      </c>
      <c r="Y72" s="1236"/>
      <c r="Z72" s="1233">
        <f>Z44</f>
        <v>2910</v>
      </c>
      <c r="AA72" s="1234"/>
      <c r="AB72" s="1235">
        <f>AB44</f>
        <v>0</v>
      </c>
      <c r="AC72" s="1236"/>
      <c r="AF72" s="1230">
        <f>SUM(N72:AC72)</f>
        <v>34200</v>
      </c>
      <c r="AG72" s="1231"/>
      <c r="AI72" s="198"/>
      <c r="AJ72" s="199"/>
      <c r="AK72" s="1"/>
    </row>
    <row r="73" spans="2:37" ht="18" customHeight="1">
      <c r="B73" s="1261" t="s">
        <v>206</v>
      </c>
      <c r="C73" s="1262"/>
      <c r="D73" s="1262"/>
      <c r="E73" s="1262"/>
      <c r="F73" s="1262"/>
      <c r="G73" s="1262"/>
      <c r="H73" s="1262"/>
      <c r="I73" s="1262"/>
      <c r="J73" s="1262"/>
      <c r="K73" s="1262"/>
      <c r="L73" s="1262"/>
      <c r="M73" s="210" t="s">
        <v>114</v>
      </c>
      <c r="N73" s="1250">
        <f>N72*$R$63*100*$X$16</f>
        <v>96768</v>
      </c>
      <c r="O73" s="1251"/>
      <c r="P73" s="1251">
        <f t="shared" ref="P73" si="29">P72*$R$63*100*$X$16</f>
        <v>23867.999999999996</v>
      </c>
      <c r="Q73" s="1252"/>
      <c r="R73" s="1250">
        <f t="shared" ref="R73" si="30">R72*$R$63*100*$X$16</f>
        <v>31428</v>
      </c>
      <c r="S73" s="1251"/>
      <c r="T73" s="1251">
        <f t="shared" ref="T73" si="31">T72*$R$63*100*$X$16</f>
        <v>0</v>
      </c>
      <c r="U73" s="1252"/>
      <c r="V73" s="1250">
        <f t="shared" ref="V73" si="32">V72*$R$63*100*$X$16</f>
        <v>152603.99999999997</v>
      </c>
      <c r="W73" s="1251"/>
      <c r="X73" s="1251">
        <f t="shared" ref="X73" si="33">X72*$R$63*100*$X$16</f>
        <v>33264</v>
      </c>
      <c r="Y73" s="1252"/>
      <c r="Z73" s="1250">
        <f t="shared" ref="Z73" si="34">Z72*$R$63*100*$X$16</f>
        <v>31428</v>
      </c>
      <c r="AA73" s="1251"/>
      <c r="AB73" s="1251">
        <f>AB72*$R$63*100*$X$16</f>
        <v>0</v>
      </c>
      <c r="AC73" s="1252"/>
      <c r="AE73" s="1230">
        <f>SUM(N73:AC73)</f>
        <v>369360</v>
      </c>
      <c r="AF73" s="1231"/>
      <c r="AG73" s="1231"/>
      <c r="AI73" s="198"/>
      <c r="AJ73" s="199"/>
      <c r="AK73" s="1"/>
    </row>
    <row r="74" spans="2:37" ht="27" customHeight="1">
      <c r="B74" s="1327" t="s">
        <v>105</v>
      </c>
      <c r="C74" s="1548" t="s">
        <v>145</v>
      </c>
      <c r="D74" s="2119"/>
      <c r="E74" s="2119"/>
      <c r="F74" s="2119"/>
      <c r="G74" s="2119"/>
      <c r="H74" s="2119"/>
      <c r="I74" s="2119"/>
      <c r="J74" s="2119"/>
      <c r="K74" s="2119"/>
      <c r="L74" s="2119"/>
      <c r="M74" s="2120"/>
      <c r="N74" s="1233">
        <f>IF($L$46="○",-ROUNDDOWN(SUM(N31,$N36)*$R$63*100*$L$47,-1),0)</f>
        <v>-180</v>
      </c>
      <c r="O74" s="1234"/>
      <c r="P74" s="1235">
        <f>IF($L$46="○",-ROUNDDOWN(SUM(P31,$N36)*$R$63*100*$L$47,-1),0)</f>
        <v>-180</v>
      </c>
      <c r="Q74" s="1236"/>
      <c r="R74" s="1233">
        <f>IF($L$46="○",-ROUNDDOWN(SUM(R31,$N36)*$R$63*100*$L$47,-1),0)</f>
        <v>-180</v>
      </c>
      <c r="S74" s="1234"/>
      <c r="T74" s="1235">
        <f>IF($L$46="○",-ROUNDDOWN(SUM(T31,$N36)*$R$63*100*$L$47,-1),0)</f>
        <v>-180</v>
      </c>
      <c r="U74" s="1236"/>
      <c r="V74" s="1233">
        <f>IF($L$46="○",-ROUNDDOWN(SUM(V31,$N36)*$R$63*100*$L$47,-1),0)</f>
        <v>-120</v>
      </c>
      <c r="W74" s="1234"/>
      <c r="X74" s="1235">
        <f>IF($L$46="○",-ROUNDDOWN(SUM(X31,$N36)*$R$63*100*$L$47,-1),0)</f>
        <v>-120</v>
      </c>
      <c r="Y74" s="1236"/>
      <c r="Z74" s="1233">
        <f>IF($L$46="○",-ROUNDDOWN(SUM(Z31,$N36)*$R$63*100*$L$47,-1),0)</f>
        <v>-120</v>
      </c>
      <c r="AA74" s="1234"/>
      <c r="AB74" s="1235">
        <f>IF($L$46="○",-ROUNDDOWN(SUM(AB31,$N36)*$R$63*100*$L$47,-1),0)</f>
        <v>-120</v>
      </c>
      <c r="AC74" s="1236"/>
      <c r="AE74" s="252"/>
      <c r="AF74" s="253"/>
      <c r="AG74" s="253"/>
      <c r="AI74" s="198"/>
      <c r="AJ74" s="199"/>
      <c r="AK74" s="1"/>
    </row>
    <row r="75" spans="2:37" ht="18" customHeight="1" thickBot="1">
      <c r="B75" s="2117"/>
      <c r="C75" s="2121" t="s">
        <v>208</v>
      </c>
      <c r="D75" s="1272"/>
      <c r="E75" s="1272"/>
      <c r="F75" s="1272"/>
      <c r="G75" s="1272"/>
      <c r="H75" s="1272"/>
      <c r="I75" s="1272"/>
      <c r="J75" s="1272"/>
      <c r="K75" s="1272"/>
      <c r="L75" s="1272"/>
      <c r="M75" s="2122"/>
      <c r="N75" s="2123">
        <f>IF($L$48="○",-ROUNDDOWN(SUM(N31,$N32,$N36)*$R$63*100*$L$49,-1),0)</f>
        <v>-140</v>
      </c>
      <c r="O75" s="2124"/>
      <c r="P75" s="2123">
        <f>IF($L$48="○",-ROUNDDOWN(SUM(P31,$N32,$N36)*$R$63*100*$L$49,-1),0)</f>
        <v>-140</v>
      </c>
      <c r="Q75" s="2124"/>
      <c r="R75" s="2125">
        <f>IF($L$48="○",-ROUNDDOWN(SUM(R31,$R32,$N36)*$R$63*100*$L$49,-1),0)</f>
        <v>-180</v>
      </c>
      <c r="S75" s="2126"/>
      <c r="T75" s="2124">
        <f>IF($L$48="○",-ROUNDDOWN(SUM(T31,$R32,$N36)*$R$63*100*$L$49,-1),0)</f>
        <v>-180</v>
      </c>
      <c r="U75" s="2127"/>
      <c r="V75" s="2125">
        <f>IF($L$48="○",-ROUNDDOWN(SUM(V31,$V32,$N36)*$R$63*100*$L$49,-1),0)</f>
        <v>-100</v>
      </c>
      <c r="W75" s="2126"/>
      <c r="X75" s="2124">
        <f>IF($L$48="○",-ROUNDDOWN(SUM(X31,$V32,$N36)*$R$63*100*$L$49,-1),0)</f>
        <v>-90</v>
      </c>
      <c r="Y75" s="2127"/>
      <c r="Z75" s="2125">
        <f>IF($L$48="○",-ROUNDDOWN(SUM(Z31,$Z32,$N36)*$R$63*100*$L$49,-1),0)</f>
        <v>-180</v>
      </c>
      <c r="AA75" s="2126"/>
      <c r="AB75" s="2124">
        <f>IF($L$48="○",-ROUNDDOWN(SUM(AB31,$Z32,$N36)*$R$63*100*$L$49,-1),0)</f>
        <v>-180</v>
      </c>
      <c r="AC75" s="2127"/>
    </row>
    <row r="76" spans="2:37" ht="18" customHeight="1" thickTop="1">
      <c r="B76" s="2118"/>
      <c r="C76" s="1345" t="s">
        <v>118</v>
      </c>
      <c r="D76" s="1346"/>
      <c r="E76" s="1346"/>
      <c r="F76" s="1346"/>
      <c r="G76" s="1346"/>
      <c r="H76" s="1346"/>
      <c r="I76" s="1346"/>
      <c r="J76" s="1346"/>
      <c r="K76" s="1346"/>
      <c r="L76" s="1346"/>
      <c r="M76" s="1347"/>
      <c r="N76" s="1348">
        <f>SUM(N74,N75)</f>
        <v>-320</v>
      </c>
      <c r="O76" s="1349"/>
      <c r="P76" s="1350">
        <f t="shared" ref="P76" si="35">SUM(P74,P75)</f>
        <v>-320</v>
      </c>
      <c r="Q76" s="1351"/>
      <c r="R76" s="1348">
        <f t="shared" ref="R76" si="36">SUM(R74,R75)</f>
        <v>-360</v>
      </c>
      <c r="S76" s="1349"/>
      <c r="T76" s="1350">
        <f t="shared" ref="T76" si="37">SUM(T74,T75)</f>
        <v>-360</v>
      </c>
      <c r="U76" s="1351"/>
      <c r="V76" s="1348">
        <f t="shared" ref="V76" si="38">SUM(V74,V75)</f>
        <v>-220</v>
      </c>
      <c r="W76" s="1349"/>
      <c r="X76" s="1350">
        <f t="shared" ref="X76" si="39">SUM(X74,X75)</f>
        <v>-210</v>
      </c>
      <c r="Y76" s="1351"/>
      <c r="Z76" s="1348">
        <f t="shared" ref="Z76" si="40">SUM(Z74,Z75)</f>
        <v>-300</v>
      </c>
      <c r="AA76" s="1349"/>
      <c r="AB76" s="1350">
        <f t="shared" ref="AB76" si="41">SUM(AB74,AB75)</f>
        <v>-300</v>
      </c>
      <c r="AC76" s="1351"/>
    </row>
    <row r="77" spans="2:37" ht="18" customHeight="1" thickBot="1">
      <c r="B77" s="1361" t="s">
        <v>122</v>
      </c>
      <c r="C77" s="1362"/>
      <c r="D77" s="1362"/>
      <c r="E77" s="1362"/>
      <c r="F77" s="1362"/>
      <c r="G77" s="1362"/>
      <c r="H77" s="1362"/>
      <c r="I77" s="1362"/>
      <c r="J77" s="1362"/>
      <c r="K77" s="1362"/>
      <c r="L77" s="1362"/>
      <c r="M77" s="244" t="s">
        <v>120</v>
      </c>
      <c r="N77" s="1352">
        <f>N76*I20*$X$16</f>
        <v>-15360</v>
      </c>
      <c r="O77" s="1353"/>
      <c r="P77" s="1353">
        <f>P76*N20*$X$16</f>
        <v>-3840</v>
      </c>
      <c r="Q77" s="1354"/>
      <c r="R77" s="1352">
        <f>R76*I21*$X$16</f>
        <v>-4320</v>
      </c>
      <c r="S77" s="1353"/>
      <c r="T77" s="1353">
        <f>T76*N21*$X$16</f>
        <v>0</v>
      </c>
      <c r="U77" s="1354"/>
      <c r="V77" s="1352">
        <f>V76*I22*$X$16</f>
        <v>-23760</v>
      </c>
      <c r="W77" s="1353"/>
      <c r="X77" s="1353">
        <f>X76*N22*$X$16</f>
        <v>-5040</v>
      </c>
      <c r="Y77" s="1354"/>
      <c r="Z77" s="1352">
        <f>Z76*I23*$X$16</f>
        <v>-3600</v>
      </c>
      <c r="AA77" s="1353"/>
      <c r="AB77" s="1353">
        <f>AB76*N23*$X$16</f>
        <v>0</v>
      </c>
      <c r="AC77" s="1354"/>
      <c r="AE77" s="1355">
        <f>SUM(N77:AC77)</f>
        <v>-55920</v>
      </c>
      <c r="AF77" s="1302"/>
      <c r="AG77" s="1302"/>
      <c r="AH77" s="253"/>
      <c r="AI77" s="253"/>
    </row>
    <row r="78" spans="2:37" ht="36.75" customHeight="1" thickTop="1" thickBot="1">
      <c r="B78" s="1356" t="s">
        <v>203</v>
      </c>
      <c r="C78" s="1357"/>
      <c r="D78" s="1357"/>
      <c r="E78" s="1357"/>
      <c r="F78" s="1357"/>
      <c r="G78" s="1357"/>
      <c r="H78" s="1357"/>
      <c r="I78" s="1357"/>
      <c r="J78" s="1357"/>
      <c r="K78" s="1357"/>
      <c r="L78" s="215"/>
      <c r="M78" s="216" t="s">
        <v>121</v>
      </c>
      <c r="N78" s="1358">
        <f>ROUNDDOWN(SUM(N73:AC73)+SUM(N77:AC77),-3)</f>
        <v>313000</v>
      </c>
      <c r="O78" s="1359"/>
      <c r="P78" s="1359"/>
      <c r="Q78" s="1359"/>
      <c r="R78" s="1359"/>
      <c r="S78" s="1359"/>
      <c r="T78" s="1359"/>
      <c r="U78" s="1359"/>
      <c r="V78" s="1359"/>
      <c r="W78" s="1359"/>
      <c r="X78" s="1359"/>
      <c r="Y78" s="1359"/>
      <c r="Z78" s="1359"/>
      <c r="AA78" s="1359"/>
      <c r="AB78" s="1359"/>
      <c r="AC78" s="1360"/>
      <c r="AE78" s="1355">
        <f>AE73+AE77</f>
        <v>313440</v>
      </c>
      <c r="AF78" s="1302"/>
      <c r="AG78" s="1302"/>
    </row>
    <row r="79" spans="2:37" ht="13.5" customHeight="1" thickTop="1">
      <c r="M79" s="217"/>
      <c r="N79" s="217"/>
      <c r="O79" s="217"/>
      <c r="P79" s="217"/>
      <c r="Q79" s="217"/>
      <c r="R79" s="217"/>
      <c r="S79" s="217"/>
      <c r="T79" s="217"/>
      <c r="U79" s="217"/>
      <c r="V79" s="217"/>
      <c r="W79" s="217"/>
      <c r="X79" s="217"/>
      <c r="Y79" s="217"/>
      <c r="Z79" s="217"/>
      <c r="AA79" s="217"/>
      <c r="AB79" s="217"/>
      <c r="AC79" s="217"/>
      <c r="AD79" s="217"/>
      <c r="AE79" s="217"/>
      <c r="AF79" s="217"/>
    </row>
    <row r="80" spans="2:37">
      <c r="B80" s="230"/>
      <c r="C80" s="230"/>
      <c r="D80" s="230"/>
      <c r="E80" s="230"/>
      <c r="F80" s="230"/>
      <c r="G80" s="230"/>
      <c r="H80" s="230"/>
      <c r="I80" s="230"/>
      <c r="J80" s="230"/>
      <c r="K80" s="230"/>
      <c r="L80" s="230"/>
      <c r="M80" s="230"/>
      <c r="N80" s="230"/>
      <c r="O80" s="230"/>
      <c r="P80" s="230"/>
      <c r="Q80" s="230"/>
      <c r="S80" s="35" t="s">
        <v>176</v>
      </c>
      <c r="T80" s="230"/>
      <c r="U80" s="230"/>
      <c r="V80" s="230"/>
      <c r="W80" s="230"/>
      <c r="X80" s="230"/>
      <c r="Y80" s="230"/>
      <c r="Z80" s="230"/>
      <c r="AA80" s="230"/>
    </row>
    <row r="81" spans="2:37" ht="21">
      <c r="B81" s="230"/>
      <c r="C81" s="230"/>
      <c r="D81" s="230"/>
      <c r="E81" s="230"/>
      <c r="F81" s="230"/>
      <c r="G81" s="230"/>
      <c r="H81" s="230"/>
      <c r="I81" s="230"/>
      <c r="J81" s="230"/>
      <c r="K81" s="230"/>
      <c r="L81" s="230"/>
      <c r="M81" s="230"/>
      <c r="N81" s="230"/>
      <c r="O81" s="230"/>
      <c r="P81" s="230"/>
      <c r="Q81" s="230"/>
      <c r="R81" s="209" t="s">
        <v>247</v>
      </c>
      <c r="S81" s="217"/>
      <c r="T81" s="230"/>
      <c r="U81" s="230"/>
      <c r="V81" s="230"/>
      <c r="W81" s="230"/>
      <c r="X81" s="230"/>
      <c r="Y81" s="230"/>
      <c r="Z81" s="230"/>
      <c r="AA81" s="230"/>
    </row>
    <row r="82" spans="2:37" ht="18" customHeight="1">
      <c r="M82" s="217"/>
      <c r="N82" s="217"/>
      <c r="O82" s="217"/>
      <c r="P82" s="217"/>
      <c r="Q82" s="217"/>
      <c r="R82" s="217"/>
      <c r="S82" s="217"/>
      <c r="T82" s="217"/>
      <c r="U82" s="217"/>
      <c r="V82" s="217"/>
      <c r="W82" s="217"/>
      <c r="X82" s="217"/>
      <c r="Y82" s="217"/>
      <c r="Z82" s="217"/>
      <c r="AA82" s="217"/>
      <c r="AB82" s="217"/>
      <c r="AC82" s="217"/>
      <c r="AD82" s="217"/>
      <c r="AE82" s="217"/>
      <c r="AF82" s="217"/>
    </row>
    <row r="83" spans="2:37" ht="18" customHeight="1">
      <c r="M83" s="217"/>
      <c r="N83" s="217"/>
      <c r="O83" s="217"/>
      <c r="P83" s="217"/>
      <c r="Q83" s="217"/>
      <c r="R83" s="217"/>
      <c r="S83" s="217"/>
      <c r="T83" s="217"/>
      <c r="U83" s="217"/>
      <c r="V83" s="217"/>
      <c r="W83" s="217"/>
      <c r="X83" s="217"/>
      <c r="Y83" s="217"/>
      <c r="Z83" s="217"/>
      <c r="AA83" s="217"/>
      <c r="AB83" s="217"/>
      <c r="AC83" s="217"/>
      <c r="AD83" s="217"/>
      <c r="AE83" s="217"/>
      <c r="AF83" s="217"/>
    </row>
    <row r="84" spans="2:37" ht="18" customHeight="1">
      <c r="B84" s="218" t="s">
        <v>175</v>
      </c>
      <c r="M84" s="217"/>
      <c r="N84" s="217"/>
      <c r="O84" s="217"/>
      <c r="P84" s="217"/>
      <c r="Q84" s="217"/>
      <c r="R84" s="217"/>
      <c r="S84" s="217"/>
      <c r="T84" s="217"/>
      <c r="U84" s="217"/>
      <c r="V84" s="217"/>
      <c r="W84" s="217"/>
      <c r="X84" s="217"/>
      <c r="Y84" s="217"/>
      <c r="Z84" s="217"/>
      <c r="AA84" s="217"/>
      <c r="AB84" s="217"/>
      <c r="AC84" s="217"/>
      <c r="AD84" s="217"/>
      <c r="AE84" s="217"/>
      <c r="AF84" s="217"/>
    </row>
    <row r="85" spans="2:37" ht="7.5" customHeight="1" thickBot="1">
      <c r="M85" s="217"/>
      <c r="N85" s="217"/>
      <c r="O85" s="217"/>
      <c r="P85" s="217"/>
      <c r="Q85" s="217"/>
      <c r="R85" s="217"/>
      <c r="S85" s="217"/>
      <c r="T85" s="217"/>
      <c r="U85" s="217"/>
      <c r="V85" s="217"/>
      <c r="W85" s="217"/>
      <c r="X85" s="217"/>
      <c r="Y85" s="217"/>
      <c r="Z85" s="217"/>
      <c r="AA85" s="217"/>
      <c r="AB85" s="217"/>
      <c r="AC85" s="217"/>
      <c r="AD85" s="217"/>
      <c r="AE85" s="217"/>
      <c r="AF85" s="217"/>
    </row>
    <row r="86" spans="2:37" ht="9.75" customHeight="1" thickBot="1">
      <c r="B86" s="219"/>
      <c r="C86" s="220"/>
      <c r="D86" s="220"/>
      <c r="E86" s="220"/>
      <c r="F86" s="220"/>
      <c r="G86" s="220"/>
      <c r="H86" s="220"/>
      <c r="I86" s="220"/>
      <c r="J86" s="220"/>
      <c r="K86" s="220"/>
      <c r="L86" s="220"/>
      <c r="M86" s="221"/>
      <c r="N86" s="221"/>
      <c r="O86" s="221"/>
      <c r="P86" s="221"/>
      <c r="Q86" s="221"/>
      <c r="R86" s="221"/>
      <c r="S86" s="221"/>
      <c r="T86" s="221"/>
      <c r="U86" s="221"/>
      <c r="V86" s="222"/>
      <c r="W86" s="217"/>
      <c r="X86" s="217"/>
      <c r="Y86" s="217"/>
      <c r="Z86" s="217"/>
      <c r="AA86" s="217"/>
      <c r="AB86" s="217"/>
      <c r="AC86" s="217"/>
      <c r="AD86" s="217"/>
      <c r="AE86" s="217"/>
      <c r="AF86" s="217"/>
    </row>
    <row r="87" spans="2:37" ht="18.75" customHeight="1" thickBot="1">
      <c r="B87" s="246"/>
      <c r="C87" s="225" t="s">
        <v>170</v>
      </c>
      <c r="D87" s="224"/>
      <c r="E87" s="247"/>
      <c r="F87" s="247"/>
      <c r="G87" s="247"/>
      <c r="H87" s="247"/>
      <c r="I87" s="247"/>
      <c r="J87" s="247"/>
      <c r="K87" s="247"/>
      <c r="L87" s="247"/>
      <c r="M87" s="226" t="s">
        <v>171</v>
      </c>
      <c r="N87" s="247"/>
      <c r="O87" s="247"/>
      <c r="P87" s="247"/>
      <c r="Q87" s="227"/>
      <c r="R87" s="1305">
        <v>0.01</v>
      </c>
      <c r="S87" s="1306"/>
      <c r="T87" s="1307"/>
      <c r="U87" s="227"/>
      <c r="V87" s="229"/>
      <c r="W87" s="230"/>
      <c r="X87" s="231"/>
      <c r="Y87" s="232"/>
      <c r="Z87" s="232"/>
      <c r="AA87" s="232"/>
      <c r="AB87" s="233"/>
      <c r="AC87" s="233"/>
      <c r="AD87" s="233"/>
      <c r="AE87" s="233"/>
    </row>
    <row r="88" spans="2:37" ht="21.75" customHeight="1">
      <c r="B88" s="223"/>
      <c r="C88" s="224"/>
      <c r="D88" s="234"/>
      <c r="E88" s="235"/>
      <c r="F88" s="235"/>
      <c r="G88" s="235"/>
      <c r="H88" s="235"/>
      <c r="I88" s="235"/>
      <c r="J88" s="235"/>
      <c r="K88" s="235"/>
      <c r="L88" s="235"/>
      <c r="M88" s="235"/>
      <c r="N88" s="235"/>
      <c r="O88" s="235"/>
      <c r="P88" s="236"/>
      <c r="Q88" s="236"/>
      <c r="R88" s="236"/>
      <c r="S88" s="236"/>
      <c r="T88" s="236"/>
      <c r="U88" s="236"/>
      <c r="V88" s="237"/>
      <c r="W88" s="230"/>
      <c r="X88" s="230"/>
      <c r="Y88" s="232"/>
      <c r="Z88" s="232"/>
      <c r="AA88" s="232"/>
      <c r="AB88" s="233"/>
      <c r="AC88" s="233"/>
      <c r="AD88" s="233"/>
      <c r="AE88" s="233"/>
    </row>
    <row r="89" spans="2:37" ht="21" customHeight="1">
      <c r="B89" s="1363" t="s">
        <v>178</v>
      </c>
      <c r="C89" s="1364"/>
      <c r="D89" s="1364"/>
      <c r="E89" s="1364"/>
      <c r="F89" s="1364"/>
      <c r="G89" s="1364"/>
      <c r="H89" s="1364"/>
      <c r="I89" s="1364"/>
      <c r="J89" s="1364"/>
      <c r="K89" s="1364"/>
      <c r="L89" s="1364"/>
      <c r="M89" s="1364"/>
      <c r="N89" s="1364"/>
      <c r="O89" s="1364"/>
      <c r="P89" s="1364"/>
      <c r="Q89" s="1364"/>
      <c r="R89" s="1364"/>
      <c r="S89" s="1364"/>
      <c r="T89" s="1364"/>
      <c r="U89" s="1364"/>
      <c r="V89" s="1365"/>
      <c r="W89" s="238"/>
      <c r="X89" s="238"/>
      <c r="Y89" s="238"/>
      <c r="Z89" s="238"/>
      <c r="AA89" s="238"/>
      <c r="AB89" s="239"/>
      <c r="AC89" s="239"/>
      <c r="AD89" s="239"/>
      <c r="AE89" s="239"/>
    </row>
    <row r="90" spans="2:37" ht="21" customHeight="1">
      <c r="B90" s="248"/>
      <c r="C90" s="1364" t="s">
        <v>218</v>
      </c>
      <c r="D90" s="1364"/>
      <c r="E90" s="1364"/>
      <c r="F90" s="1364"/>
      <c r="G90" s="1364"/>
      <c r="H90" s="1364"/>
      <c r="I90" s="1364"/>
      <c r="J90" s="1364"/>
      <c r="K90" s="1364"/>
      <c r="L90" s="1364"/>
      <c r="M90" s="1364"/>
      <c r="N90" s="1364"/>
      <c r="O90" s="1364"/>
      <c r="P90" s="1364"/>
      <c r="Q90" s="1364"/>
      <c r="R90" s="1364"/>
      <c r="S90" s="1364"/>
      <c r="T90" s="1364"/>
      <c r="U90" s="1364"/>
      <c r="V90" s="1365"/>
      <c r="W90" s="238"/>
      <c r="X90" s="238"/>
      <c r="Y90" s="238"/>
      <c r="Z90" s="238"/>
      <c r="AA90" s="238"/>
      <c r="AB90" s="239"/>
      <c r="AC90" s="239"/>
      <c r="AD90" s="239"/>
      <c r="AE90" s="239"/>
    </row>
    <row r="91" spans="2:37" ht="108.75" customHeight="1" thickBot="1">
      <c r="B91" s="249"/>
      <c r="C91" s="1366"/>
      <c r="D91" s="1366"/>
      <c r="E91" s="1366"/>
      <c r="F91" s="1366"/>
      <c r="G91" s="1366"/>
      <c r="H91" s="1366"/>
      <c r="I91" s="1366"/>
      <c r="J91" s="1366"/>
      <c r="K91" s="1366"/>
      <c r="L91" s="1366"/>
      <c r="M91" s="1366"/>
      <c r="N91" s="1366"/>
      <c r="O91" s="1366"/>
      <c r="P91" s="1366"/>
      <c r="Q91" s="1366"/>
      <c r="R91" s="1366"/>
      <c r="S91" s="1366"/>
      <c r="T91" s="1366"/>
      <c r="U91" s="1366"/>
      <c r="V91" s="1367"/>
      <c r="W91" s="240"/>
      <c r="X91" s="240"/>
      <c r="Y91" s="240"/>
      <c r="Z91" s="240"/>
      <c r="AA91" s="240"/>
      <c r="AB91" s="241"/>
      <c r="AC91" s="241"/>
      <c r="AD91" s="242"/>
      <c r="AE91" s="242"/>
    </row>
    <row r="92" spans="2:37" ht="18" customHeight="1">
      <c r="M92" s="217"/>
      <c r="N92" s="217"/>
      <c r="O92" s="217"/>
      <c r="P92" s="217"/>
      <c r="Q92" s="217"/>
      <c r="R92" s="217"/>
      <c r="S92" s="217"/>
      <c r="T92" s="217"/>
      <c r="U92" s="217"/>
      <c r="V92" s="217"/>
      <c r="W92" s="217"/>
      <c r="X92" s="217"/>
      <c r="Y92" s="217"/>
      <c r="Z92" s="217"/>
      <c r="AA92" s="217"/>
      <c r="AB92" s="217"/>
      <c r="AC92" s="217"/>
      <c r="AD92" s="217"/>
      <c r="AE92" s="217"/>
      <c r="AF92" s="217"/>
    </row>
    <row r="93" spans="2:37">
      <c r="B93" s="240" t="s">
        <v>169</v>
      </c>
      <c r="C93" s="240"/>
      <c r="D93" s="240"/>
      <c r="E93" s="240"/>
      <c r="F93" s="240"/>
      <c r="G93" s="240"/>
      <c r="H93" s="240"/>
      <c r="I93" s="240"/>
      <c r="J93" s="240"/>
      <c r="K93" s="240"/>
      <c r="L93" s="240"/>
      <c r="M93" s="240"/>
      <c r="N93" s="240"/>
      <c r="O93" s="240"/>
      <c r="P93" s="240"/>
      <c r="Q93" s="240"/>
      <c r="R93" s="240"/>
      <c r="S93" s="240"/>
      <c r="T93" s="240"/>
      <c r="U93" s="240"/>
      <c r="V93" s="240"/>
      <c r="W93" s="240"/>
      <c r="X93" s="240"/>
      <c r="Y93" s="240"/>
      <c r="Z93" s="240"/>
      <c r="AA93" s="240"/>
      <c r="AB93" s="243"/>
      <c r="AC93" s="243"/>
      <c r="AD93" s="242"/>
      <c r="AE93" s="242"/>
    </row>
    <row r="94" spans="2:37" ht="18" customHeight="1">
      <c r="B94" s="1315" t="s">
        <v>116</v>
      </c>
      <c r="C94" s="1102"/>
      <c r="D94" s="1102"/>
      <c r="E94" s="1102"/>
      <c r="F94" s="1102"/>
      <c r="G94" s="1102"/>
      <c r="H94" s="1102"/>
      <c r="I94" s="1102"/>
      <c r="J94" s="1102"/>
      <c r="K94" s="1102"/>
      <c r="L94" s="1102"/>
      <c r="M94" s="1103"/>
      <c r="N94" s="2036" t="s">
        <v>0</v>
      </c>
      <c r="O94" s="2036"/>
      <c r="P94" s="2036"/>
      <c r="Q94" s="2036"/>
      <c r="R94" s="2037" t="s">
        <v>88</v>
      </c>
      <c r="S94" s="2036"/>
      <c r="T94" s="2036"/>
      <c r="U94" s="2038"/>
      <c r="V94" s="2037" t="s">
        <v>89</v>
      </c>
      <c r="W94" s="2036"/>
      <c r="X94" s="2036"/>
      <c r="Y94" s="2038"/>
      <c r="Z94" s="2037" t="s">
        <v>90</v>
      </c>
      <c r="AA94" s="2036"/>
      <c r="AB94" s="2036"/>
      <c r="AC94" s="2038"/>
    </row>
    <row r="95" spans="2:37" ht="18" customHeight="1">
      <c r="B95" s="1316"/>
      <c r="C95" s="1317"/>
      <c r="D95" s="1317"/>
      <c r="E95" s="1317"/>
      <c r="F95" s="1317"/>
      <c r="G95" s="1317"/>
      <c r="H95" s="1317"/>
      <c r="I95" s="1317"/>
      <c r="J95" s="1317"/>
      <c r="K95" s="1317"/>
      <c r="L95" s="1317"/>
      <c r="M95" s="1318"/>
      <c r="N95" s="1322" t="s">
        <v>5</v>
      </c>
      <c r="O95" s="1323"/>
      <c r="P95" s="1323" t="s">
        <v>6</v>
      </c>
      <c r="Q95" s="1324"/>
      <c r="R95" s="1325" t="s">
        <v>5</v>
      </c>
      <c r="S95" s="1323"/>
      <c r="T95" s="1323" t="s">
        <v>6</v>
      </c>
      <c r="U95" s="1324"/>
      <c r="V95" s="1325" t="s">
        <v>5</v>
      </c>
      <c r="W95" s="1323"/>
      <c r="X95" s="1323" t="s">
        <v>6</v>
      </c>
      <c r="Y95" s="1324"/>
      <c r="Z95" s="1325" t="s">
        <v>5</v>
      </c>
      <c r="AA95" s="1323"/>
      <c r="AB95" s="1323" t="s">
        <v>6</v>
      </c>
      <c r="AC95" s="1324"/>
    </row>
    <row r="96" spans="2:37" ht="18" customHeight="1">
      <c r="B96" s="1232" t="s">
        <v>155</v>
      </c>
      <c r="C96" s="1164"/>
      <c r="D96" s="1164"/>
      <c r="E96" s="1164"/>
      <c r="F96" s="1164"/>
      <c r="G96" s="1164"/>
      <c r="H96" s="1164"/>
      <c r="I96" s="1164"/>
      <c r="J96" s="1164"/>
      <c r="K96" s="1164"/>
      <c r="L96" s="1164"/>
      <c r="M96" s="210" t="s">
        <v>112</v>
      </c>
      <c r="N96" s="1227">
        <f>N43</f>
        <v>2240</v>
      </c>
      <c r="O96" s="1228"/>
      <c r="P96" s="1228">
        <f>P43</f>
        <v>2210</v>
      </c>
      <c r="Q96" s="1229"/>
      <c r="R96" s="1227">
        <f>R43</f>
        <v>2910</v>
      </c>
      <c r="S96" s="1228"/>
      <c r="T96" s="1228">
        <f>T43</f>
        <v>2880</v>
      </c>
      <c r="U96" s="1229"/>
      <c r="V96" s="1227">
        <f>V43</f>
        <v>1570</v>
      </c>
      <c r="W96" s="1228"/>
      <c r="X96" s="1228">
        <f>X43</f>
        <v>1540</v>
      </c>
      <c r="Y96" s="1229"/>
      <c r="Z96" s="1227">
        <f>Z43</f>
        <v>2910</v>
      </c>
      <c r="AA96" s="1228"/>
      <c r="AB96" s="1228">
        <f>AB43</f>
        <v>2880</v>
      </c>
      <c r="AC96" s="1229"/>
      <c r="AF96" s="1230"/>
      <c r="AG96" s="1231"/>
      <c r="AI96" s="198"/>
      <c r="AJ96" s="199"/>
      <c r="AK96" s="1"/>
    </row>
    <row r="97" spans="2:37" ht="18" customHeight="1">
      <c r="B97" s="1232" t="s">
        <v>115</v>
      </c>
      <c r="C97" s="1164"/>
      <c r="D97" s="1164"/>
      <c r="E97" s="1164"/>
      <c r="F97" s="1164"/>
      <c r="G97" s="1164"/>
      <c r="H97" s="1164"/>
      <c r="I97" s="1164"/>
      <c r="J97" s="1164"/>
      <c r="K97" s="1164"/>
      <c r="L97" s="1164"/>
      <c r="M97" s="210" t="s">
        <v>113</v>
      </c>
      <c r="N97" s="1233">
        <f>N44</f>
        <v>8960</v>
      </c>
      <c r="O97" s="1234"/>
      <c r="P97" s="1235">
        <f>P44</f>
        <v>2210</v>
      </c>
      <c r="Q97" s="1236"/>
      <c r="R97" s="1233">
        <f>R44</f>
        <v>2910</v>
      </c>
      <c r="S97" s="1234"/>
      <c r="T97" s="1235">
        <f>T44</f>
        <v>0</v>
      </c>
      <c r="U97" s="1236"/>
      <c r="V97" s="1233">
        <f>V44</f>
        <v>14130</v>
      </c>
      <c r="W97" s="1234"/>
      <c r="X97" s="1235">
        <f>X44</f>
        <v>3080</v>
      </c>
      <c r="Y97" s="1236"/>
      <c r="Z97" s="1233">
        <f>Z44</f>
        <v>2910</v>
      </c>
      <c r="AA97" s="1234"/>
      <c r="AB97" s="1235">
        <f>AB44</f>
        <v>0</v>
      </c>
      <c r="AC97" s="1236"/>
      <c r="AE97" s="1326">
        <f t="shared" ref="AE97:AE102" si="42">SUM(N97:AC97)</f>
        <v>34200</v>
      </c>
      <c r="AF97" s="1246"/>
      <c r="AG97" s="1246"/>
      <c r="AI97" s="198"/>
      <c r="AJ97" s="199"/>
      <c r="AK97" s="1"/>
    </row>
    <row r="98" spans="2:37" ht="31.5" customHeight="1">
      <c r="B98" s="1261" t="s">
        <v>172</v>
      </c>
      <c r="C98" s="1262"/>
      <c r="D98" s="1262"/>
      <c r="E98" s="1262"/>
      <c r="F98" s="1262"/>
      <c r="G98" s="1262"/>
      <c r="H98" s="1262"/>
      <c r="I98" s="1262"/>
      <c r="J98" s="1262"/>
      <c r="K98" s="1262"/>
      <c r="L98" s="1262"/>
      <c r="M98" s="210" t="s">
        <v>114</v>
      </c>
      <c r="N98" s="1250">
        <f>N97*$R$87*100*$X$16</f>
        <v>107520</v>
      </c>
      <c r="O98" s="1251"/>
      <c r="P98" s="1251">
        <f>P97*$R$87*100*$X$16</f>
        <v>26520</v>
      </c>
      <c r="Q98" s="1252"/>
      <c r="R98" s="1250">
        <f>R97*$R$87*100*$X$16</f>
        <v>34920</v>
      </c>
      <c r="S98" s="1251"/>
      <c r="T98" s="1251">
        <f>T97*$R$87*100*$X$16</f>
        <v>0</v>
      </c>
      <c r="U98" s="1252"/>
      <c r="V98" s="1250">
        <f>V97*$R$87*100*$X$16</f>
        <v>169560.00000000003</v>
      </c>
      <c r="W98" s="1251"/>
      <c r="X98" s="1251">
        <f>X97*$R$87*100*$X$16</f>
        <v>36960</v>
      </c>
      <c r="Y98" s="1252"/>
      <c r="Z98" s="1250">
        <f>Z97*$R$87*100*$X$16</f>
        <v>34920</v>
      </c>
      <c r="AA98" s="1251"/>
      <c r="AB98" s="1251">
        <f>AB97*$R$87*100*$X$16</f>
        <v>0</v>
      </c>
      <c r="AC98" s="1252"/>
      <c r="AE98" s="1230">
        <f t="shared" si="42"/>
        <v>410400</v>
      </c>
      <c r="AF98" s="1231"/>
      <c r="AG98" s="1231"/>
      <c r="AI98" s="198"/>
      <c r="AJ98" s="199"/>
      <c r="AK98" s="1"/>
    </row>
    <row r="99" spans="2:37" ht="27.75" customHeight="1">
      <c r="B99" s="1368" t="s">
        <v>105</v>
      </c>
      <c r="C99" s="2128" t="s">
        <v>217</v>
      </c>
      <c r="D99" s="2129"/>
      <c r="E99" s="2129"/>
      <c r="F99" s="2129"/>
      <c r="G99" s="2129"/>
      <c r="H99" s="2129"/>
      <c r="I99" s="2129"/>
      <c r="J99" s="2129"/>
      <c r="K99" s="2129"/>
      <c r="L99" s="2129"/>
      <c r="M99" s="2130"/>
      <c r="N99" s="1332">
        <f>IF($L$46="○",-ROUNDDOWN(SUM(N31,$N36)*$R$87*100*$L$47,-1),0)</f>
        <v>-200</v>
      </c>
      <c r="O99" s="1333"/>
      <c r="P99" s="1332">
        <f>IF($L$46="○",-ROUNDDOWN(SUM(P31,$N36)*$R$87*100*$L$47,-1),0)</f>
        <v>-200</v>
      </c>
      <c r="Q99" s="1333"/>
      <c r="R99" s="1334">
        <f>IF($L$46="○",-ROUNDDOWN(SUM(R31,$N36)*$R$87*100*$L$47,-1),0)</f>
        <v>-200</v>
      </c>
      <c r="S99" s="1335"/>
      <c r="T99" s="1333">
        <f>IF($L$46="○",-ROUNDDOWN(SUM(T31,$N36)*$R$87*100*$L$47,-1),0)</f>
        <v>-200</v>
      </c>
      <c r="U99" s="1336"/>
      <c r="V99" s="1334">
        <f>IF($L$46="○",-ROUNDDOWN(SUM(V31,$N36)*$R$87*100*$L$47,-1),0)</f>
        <v>-140</v>
      </c>
      <c r="W99" s="1335"/>
      <c r="X99" s="1333">
        <f>IF($L$46="○",-ROUNDDOWN(SUM(X31,$N36)*$R$87*100*$L$47,-1),0)</f>
        <v>-140</v>
      </c>
      <c r="Y99" s="1336"/>
      <c r="Z99" s="1334">
        <f>IF($L$46="○",-ROUNDDOWN(SUM(Z31,$N36)*$R$87*100*$L$47,-1),0)</f>
        <v>-140</v>
      </c>
      <c r="AA99" s="1335"/>
      <c r="AB99" s="1333">
        <f>IF($L$46="○",-ROUNDDOWN(SUM(AB31,$N36)*$R$87*100*$L$47,-1),0)</f>
        <v>-140</v>
      </c>
      <c r="AC99" s="1336"/>
      <c r="AE99" s="1245">
        <f t="shared" si="42"/>
        <v>-1360</v>
      </c>
      <c r="AF99" s="1246"/>
      <c r="AG99" s="1246"/>
    </row>
    <row r="100" spans="2:37" ht="18" customHeight="1" thickBot="1">
      <c r="B100" s="1369"/>
      <c r="C100" s="1337" t="s">
        <v>190</v>
      </c>
      <c r="D100" s="1338"/>
      <c r="E100" s="1338"/>
      <c r="F100" s="1338"/>
      <c r="G100" s="1338"/>
      <c r="H100" s="1338"/>
      <c r="I100" s="1338"/>
      <c r="J100" s="1338"/>
      <c r="K100" s="1338"/>
      <c r="L100" s="1338"/>
      <c r="M100" s="1339"/>
      <c r="N100" s="1340">
        <f>IF($L$48="○",-ROUNDDOWN(SUM(N31,N32,$N36)*$R$87*100*$L$49,-1),0)</f>
        <v>-150</v>
      </c>
      <c r="O100" s="1341"/>
      <c r="P100" s="1340">
        <f>IF($L$48="○",-ROUNDDOWN(SUM(P31,N32,$N36)*$R$87*100*$L$49,-1),0)</f>
        <v>-150</v>
      </c>
      <c r="Q100" s="1341"/>
      <c r="R100" s="1342">
        <f>IF($L$48="○",-ROUNDDOWN(SUM(R31,R32,$N36)*$R$87*100*$L$49,-1),0)</f>
        <v>-200</v>
      </c>
      <c r="S100" s="1343"/>
      <c r="T100" s="1341">
        <f>IF($L$48="○",-ROUNDDOWN(SUM(T31,R32,$N36)*$R$87*100*$L$49,-1),0)</f>
        <v>-200</v>
      </c>
      <c r="U100" s="1344"/>
      <c r="V100" s="1342">
        <f>IF($L$48="○",-ROUNDDOWN(SUM(V31,V32,$N36)*$R$87*100*$L$49,-1),0)</f>
        <v>-110</v>
      </c>
      <c r="W100" s="1343"/>
      <c r="X100" s="1341">
        <f>IF($L$48="○",-ROUNDDOWN(SUM(X31,V32,$N36)*$R$87*100*$L$49,-1),0)</f>
        <v>-100</v>
      </c>
      <c r="Y100" s="1344"/>
      <c r="Z100" s="1342">
        <f>IF($L$48="○",-ROUNDDOWN(SUM(Z31,Z32,$N36)*$R$87*100*$L$49,-1),0)</f>
        <v>-200</v>
      </c>
      <c r="AA100" s="1343"/>
      <c r="AB100" s="1341">
        <f>IF($L$48="○",-ROUNDDOWN(SUM(AB31,Z32,$N36)*$R$87*100*$L$49,-1),0)</f>
        <v>-200</v>
      </c>
      <c r="AC100" s="1344"/>
      <c r="AE100" s="1245">
        <f t="shared" si="42"/>
        <v>-1310</v>
      </c>
      <c r="AF100" s="1246"/>
      <c r="AG100" s="1246"/>
    </row>
    <row r="101" spans="2:37" ht="18" customHeight="1" thickTop="1">
      <c r="B101" s="1370"/>
      <c r="C101" s="1345" t="s">
        <v>118</v>
      </c>
      <c r="D101" s="1346"/>
      <c r="E101" s="1346"/>
      <c r="F101" s="1346"/>
      <c r="G101" s="1346"/>
      <c r="H101" s="1346"/>
      <c r="I101" s="1346"/>
      <c r="J101" s="1346"/>
      <c r="K101" s="1346"/>
      <c r="L101" s="1346"/>
      <c r="M101" s="1347"/>
      <c r="N101" s="1348">
        <f>SUM(N99,N100)</f>
        <v>-350</v>
      </c>
      <c r="O101" s="1371"/>
      <c r="P101" s="1350">
        <f t="shared" ref="P101" si="43">SUM(P99,P100)</f>
        <v>-350</v>
      </c>
      <c r="Q101" s="1372"/>
      <c r="R101" s="1348">
        <f t="shared" ref="R101" si="44">SUM(R99,R100)</f>
        <v>-400</v>
      </c>
      <c r="S101" s="1371"/>
      <c r="T101" s="1350">
        <f t="shared" ref="T101" si="45">SUM(T99,T100)</f>
        <v>-400</v>
      </c>
      <c r="U101" s="1372"/>
      <c r="V101" s="1348">
        <f t="shared" ref="V101" si="46">SUM(V99,V100)</f>
        <v>-250</v>
      </c>
      <c r="W101" s="1371"/>
      <c r="X101" s="1350">
        <f t="shared" ref="X101" si="47">SUM(X99,X100)</f>
        <v>-240</v>
      </c>
      <c r="Y101" s="1372"/>
      <c r="Z101" s="1348">
        <f t="shared" ref="Z101" si="48">SUM(Z99,Z100)</f>
        <v>-340</v>
      </c>
      <c r="AA101" s="1371"/>
      <c r="AB101" s="1350">
        <f>SUM(AB99,AB100)</f>
        <v>-340</v>
      </c>
      <c r="AC101" s="1372"/>
      <c r="AE101" s="1245">
        <f t="shared" si="42"/>
        <v>-2670</v>
      </c>
      <c r="AF101" s="1246"/>
      <c r="AG101" s="1246"/>
    </row>
    <row r="102" spans="2:37" ht="18" customHeight="1" thickBot="1">
      <c r="B102" s="1361" t="s">
        <v>122</v>
      </c>
      <c r="C102" s="1362"/>
      <c r="D102" s="1362"/>
      <c r="E102" s="1362"/>
      <c r="F102" s="1362"/>
      <c r="G102" s="1362"/>
      <c r="H102" s="1362"/>
      <c r="I102" s="1362"/>
      <c r="J102" s="1362"/>
      <c r="K102" s="1362"/>
      <c r="L102" s="1362"/>
      <c r="M102" s="244" t="s">
        <v>120</v>
      </c>
      <c r="N102" s="1352">
        <f>N101*I20*$X$16</f>
        <v>-16800</v>
      </c>
      <c r="O102" s="1353"/>
      <c r="P102" s="1353">
        <f>P101*N20*$X$16</f>
        <v>-4200</v>
      </c>
      <c r="Q102" s="1354"/>
      <c r="R102" s="1352">
        <f>R101*I21*$X$16</f>
        <v>-4800</v>
      </c>
      <c r="S102" s="1353"/>
      <c r="T102" s="1353">
        <f>T101*N21*$X$16</f>
        <v>0</v>
      </c>
      <c r="U102" s="1354"/>
      <c r="V102" s="1352">
        <f>V101*I22*$X$16</f>
        <v>-27000</v>
      </c>
      <c r="W102" s="1353"/>
      <c r="X102" s="1353">
        <f>X101*N22*$X$16</f>
        <v>-5760</v>
      </c>
      <c r="Y102" s="1354"/>
      <c r="Z102" s="1352">
        <f>Z101*I23*$X$16</f>
        <v>-4080</v>
      </c>
      <c r="AA102" s="1353"/>
      <c r="AB102" s="1353">
        <f>AB101*N23*$X$16</f>
        <v>0</v>
      </c>
      <c r="AC102" s="1354"/>
      <c r="AE102" s="1355">
        <f t="shared" si="42"/>
        <v>-62640</v>
      </c>
      <c r="AF102" s="1302"/>
      <c r="AG102" s="1302"/>
      <c r="AH102" s="253"/>
      <c r="AI102" s="253"/>
    </row>
    <row r="103" spans="2:37" ht="36.75" customHeight="1" thickTop="1" thickBot="1">
      <c r="B103" s="1356" t="s">
        <v>191</v>
      </c>
      <c r="C103" s="1357"/>
      <c r="D103" s="1357"/>
      <c r="E103" s="1357"/>
      <c r="F103" s="1357"/>
      <c r="G103" s="1357"/>
      <c r="H103" s="1357"/>
      <c r="I103" s="1357"/>
      <c r="J103" s="1357"/>
      <c r="K103" s="1357"/>
      <c r="L103" s="215"/>
      <c r="M103" s="216" t="s">
        <v>121</v>
      </c>
      <c r="N103" s="356">
        <f>ROUNDDOWN(SUM(N98:AC98)+SUM(N102:AC102),-3)</f>
        <v>347000</v>
      </c>
      <c r="O103" s="1303"/>
      <c r="P103" s="1303"/>
      <c r="Q103" s="1303"/>
      <c r="R103" s="1303"/>
      <c r="S103" s="1303"/>
      <c r="T103" s="1303"/>
      <c r="U103" s="1303"/>
      <c r="V103" s="1303"/>
      <c r="W103" s="1303"/>
      <c r="X103" s="1303"/>
      <c r="Y103" s="1303"/>
      <c r="Z103" s="1303"/>
      <c r="AA103" s="1303"/>
      <c r="AB103" s="1303"/>
      <c r="AC103" s="1304"/>
      <c r="AE103" s="1355">
        <f>AE98+AE102</f>
        <v>347760</v>
      </c>
      <c r="AF103" s="1302"/>
      <c r="AG103" s="1302"/>
    </row>
    <row r="104" spans="2:37" ht="14.25" thickTop="1"/>
    <row r="105" spans="2:37">
      <c r="U105" s="35" t="s">
        <v>176</v>
      </c>
    </row>
    <row r="106" spans="2:37" ht="21">
      <c r="T106" s="209" t="s">
        <v>243</v>
      </c>
      <c r="U106" s="217"/>
    </row>
  </sheetData>
  <mergeCells count="385">
    <mergeCell ref="B31:B42"/>
    <mergeCell ref="C40:C42"/>
    <mergeCell ref="D40:I40"/>
    <mergeCell ref="J40:K40"/>
    <mergeCell ref="L40:M40"/>
    <mergeCell ref="N40:AC40"/>
    <mergeCell ref="D41:I41"/>
    <mergeCell ref="J41:K41"/>
    <mergeCell ref="L41:M41"/>
    <mergeCell ref="N41:AC41"/>
    <mergeCell ref="D42:M42"/>
    <mergeCell ref="N42:O42"/>
    <mergeCell ref="P42:Q42"/>
    <mergeCell ref="R42:S42"/>
    <mergeCell ref="T42:U42"/>
    <mergeCell ref="V42:W42"/>
    <mergeCell ref="X42:Y42"/>
    <mergeCell ref="Z42:AA42"/>
    <mergeCell ref="AB42:AC42"/>
    <mergeCell ref="C38:C39"/>
    <mergeCell ref="D38:K38"/>
    <mergeCell ref="L38:M38"/>
    <mergeCell ref="N38:AC38"/>
    <mergeCell ref="D39:M39"/>
    <mergeCell ref="P101:Q101"/>
    <mergeCell ref="R101:S101"/>
    <mergeCell ref="T101:U101"/>
    <mergeCell ref="V102:W102"/>
    <mergeCell ref="X102:Y102"/>
    <mergeCell ref="Z102:AA102"/>
    <mergeCell ref="AB102:AC102"/>
    <mergeCell ref="AE102:AG102"/>
    <mergeCell ref="B103:K103"/>
    <mergeCell ref="N103:AC103"/>
    <mergeCell ref="AE103:AG103"/>
    <mergeCell ref="V101:W101"/>
    <mergeCell ref="X101:Y101"/>
    <mergeCell ref="Z101:AA101"/>
    <mergeCell ref="AB101:AC101"/>
    <mergeCell ref="AE101:AG101"/>
    <mergeCell ref="B102:L102"/>
    <mergeCell ref="N102:O102"/>
    <mergeCell ref="P102:Q102"/>
    <mergeCell ref="R102:S102"/>
    <mergeCell ref="T102:U102"/>
    <mergeCell ref="AE98:AG98"/>
    <mergeCell ref="B99:B101"/>
    <mergeCell ref="C99:M99"/>
    <mergeCell ref="N99:O99"/>
    <mergeCell ref="P99:Q99"/>
    <mergeCell ref="R99:S99"/>
    <mergeCell ref="T99:U99"/>
    <mergeCell ref="V99:W99"/>
    <mergeCell ref="X99:Y99"/>
    <mergeCell ref="Z99:AA99"/>
    <mergeCell ref="AB99:AC99"/>
    <mergeCell ref="AE99:AG99"/>
    <mergeCell ref="C100:M100"/>
    <mergeCell ref="N100:O100"/>
    <mergeCell ref="P100:Q100"/>
    <mergeCell ref="R100:S100"/>
    <mergeCell ref="T100:U100"/>
    <mergeCell ref="V100:W100"/>
    <mergeCell ref="X100:Y100"/>
    <mergeCell ref="Z100:AA100"/>
    <mergeCell ref="AB100:AC100"/>
    <mergeCell ref="AE100:AG100"/>
    <mergeCell ref="C101:M101"/>
    <mergeCell ref="N101:O101"/>
    <mergeCell ref="B98:L98"/>
    <mergeCell ref="N98:O98"/>
    <mergeCell ref="P98:Q98"/>
    <mergeCell ref="R98:S98"/>
    <mergeCell ref="T98:U98"/>
    <mergeCell ref="V98:W98"/>
    <mergeCell ref="X98:Y98"/>
    <mergeCell ref="Z98:AA98"/>
    <mergeCell ref="AB98:AC98"/>
    <mergeCell ref="X96:Y96"/>
    <mergeCell ref="Z96:AA96"/>
    <mergeCell ref="AB96:AC96"/>
    <mergeCell ref="AF96:AG96"/>
    <mergeCell ref="B97:L97"/>
    <mergeCell ref="N97:O97"/>
    <mergeCell ref="P97:Q97"/>
    <mergeCell ref="R97:S97"/>
    <mergeCell ref="T97:U97"/>
    <mergeCell ref="V97:W97"/>
    <mergeCell ref="B96:L96"/>
    <mergeCell ref="N96:O96"/>
    <mergeCell ref="P96:Q96"/>
    <mergeCell ref="R96:S96"/>
    <mergeCell ref="T96:U96"/>
    <mergeCell ref="V96:W96"/>
    <mergeCell ref="X97:Y97"/>
    <mergeCell ref="Z97:AA97"/>
    <mergeCell ref="AB97:AC97"/>
    <mergeCell ref="AE97:AG97"/>
    <mergeCell ref="B89:V89"/>
    <mergeCell ref="C90:V91"/>
    <mergeCell ref="B94:M95"/>
    <mergeCell ref="N94:Q94"/>
    <mergeCell ref="R94:U94"/>
    <mergeCell ref="V94:Y94"/>
    <mergeCell ref="AB77:AC77"/>
    <mergeCell ref="AE77:AG77"/>
    <mergeCell ref="B78:K78"/>
    <mergeCell ref="N78:AC78"/>
    <mergeCell ref="AE78:AG78"/>
    <mergeCell ref="R87:T87"/>
    <mergeCell ref="Z94:AC94"/>
    <mergeCell ref="N95:O95"/>
    <mergeCell ref="P95:Q95"/>
    <mergeCell ref="R95:S95"/>
    <mergeCell ref="T95:U95"/>
    <mergeCell ref="V95:W95"/>
    <mergeCell ref="X95:Y95"/>
    <mergeCell ref="Z95:AA95"/>
    <mergeCell ref="AB95:AC95"/>
    <mergeCell ref="T76:U76"/>
    <mergeCell ref="V76:W76"/>
    <mergeCell ref="X76:Y76"/>
    <mergeCell ref="Z76:AA76"/>
    <mergeCell ref="AB76:AC76"/>
    <mergeCell ref="B77:L77"/>
    <mergeCell ref="N77:O77"/>
    <mergeCell ref="P77:Q77"/>
    <mergeCell ref="R77:S77"/>
    <mergeCell ref="T77:U77"/>
    <mergeCell ref="V77:W77"/>
    <mergeCell ref="X77:Y77"/>
    <mergeCell ref="Z77:AA77"/>
    <mergeCell ref="AE73:AG73"/>
    <mergeCell ref="B74:B76"/>
    <mergeCell ref="C74:M74"/>
    <mergeCell ref="N74:O74"/>
    <mergeCell ref="P74:Q74"/>
    <mergeCell ref="R74:S74"/>
    <mergeCell ref="T74:U74"/>
    <mergeCell ref="V74:W74"/>
    <mergeCell ref="X74:Y74"/>
    <mergeCell ref="Z74:AA74"/>
    <mergeCell ref="AB74:AC74"/>
    <mergeCell ref="C75:M75"/>
    <mergeCell ref="N75:O75"/>
    <mergeCell ref="P75:Q75"/>
    <mergeCell ref="R75:S75"/>
    <mergeCell ref="T75:U75"/>
    <mergeCell ref="V75:W75"/>
    <mergeCell ref="X75:Y75"/>
    <mergeCell ref="Z75:AA75"/>
    <mergeCell ref="AB75:AC75"/>
    <mergeCell ref="C76:M76"/>
    <mergeCell ref="N76:O76"/>
    <mergeCell ref="P76:Q76"/>
    <mergeCell ref="R76:S76"/>
    <mergeCell ref="B73:L73"/>
    <mergeCell ref="N73:O73"/>
    <mergeCell ref="P73:Q73"/>
    <mergeCell ref="R73:S73"/>
    <mergeCell ref="T73:U73"/>
    <mergeCell ref="V73:W73"/>
    <mergeCell ref="X73:Y73"/>
    <mergeCell ref="Z73:AA73"/>
    <mergeCell ref="AB73:AC73"/>
    <mergeCell ref="X71:Y71"/>
    <mergeCell ref="Z71:AA71"/>
    <mergeCell ref="AB71:AC71"/>
    <mergeCell ref="AF71:AG71"/>
    <mergeCell ref="B72:L72"/>
    <mergeCell ref="N72:O72"/>
    <mergeCell ref="P72:Q72"/>
    <mergeCell ref="R72:S72"/>
    <mergeCell ref="T72:U72"/>
    <mergeCell ref="V72:W72"/>
    <mergeCell ref="B71:L71"/>
    <mergeCell ref="N71:O71"/>
    <mergeCell ref="P71:Q71"/>
    <mergeCell ref="R71:S71"/>
    <mergeCell ref="T71:U71"/>
    <mergeCell ref="V71:W71"/>
    <mergeCell ref="X72:Y72"/>
    <mergeCell ref="Z72:AA72"/>
    <mergeCell ref="AB72:AC72"/>
    <mergeCell ref="AF72:AG72"/>
    <mergeCell ref="R63:T63"/>
    <mergeCell ref="B65:V66"/>
    <mergeCell ref="B69:M70"/>
    <mergeCell ref="N69:Q69"/>
    <mergeCell ref="R69:U69"/>
    <mergeCell ref="V69:Y69"/>
    <mergeCell ref="Z51:AA51"/>
    <mergeCell ref="AB51:AC51"/>
    <mergeCell ref="AE51:AG51"/>
    <mergeCell ref="B52:K52"/>
    <mergeCell ref="N52:AC52"/>
    <mergeCell ref="AE52:AG52"/>
    <mergeCell ref="Z69:AC69"/>
    <mergeCell ref="N70:O70"/>
    <mergeCell ref="P70:Q70"/>
    <mergeCell ref="R70:S70"/>
    <mergeCell ref="T70:U70"/>
    <mergeCell ref="V70:W70"/>
    <mergeCell ref="X70:Y70"/>
    <mergeCell ref="Z70:AA70"/>
    <mergeCell ref="AB70:AC70"/>
    <mergeCell ref="AA54:AC57"/>
    <mergeCell ref="Z46:AA47"/>
    <mergeCell ref="AB46:AC47"/>
    <mergeCell ref="X50:Y50"/>
    <mergeCell ref="Z50:AA50"/>
    <mergeCell ref="AB50:AC50"/>
    <mergeCell ref="B51:L51"/>
    <mergeCell ref="N51:O51"/>
    <mergeCell ref="P51:Q51"/>
    <mergeCell ref="R51:S51"/>
    <mergeCell ref="T51:U51"/>
    <mergeCell ref="V51:W51"/>
    <mergeCell ref="X51:Y51"/>
    <mergeCell ref="C50:M50"/>
    <mergeCell ref="N50:O50"/>
    <mergeCell ref="P50:Q50"/>
    <mergeCell ref="R50:S50"/>
    <mergeCell ref="T50:U50"/>
    <mergeCell ref="V50:W50"/>
    <mergeCell ref="AE45:AG45"/>
    <mergeCell ref="B46:B50"/>
    <mergeCell ref="C46:K46"/>
    <mergeCell ref="L46:M46"/>
    <mergeCell ref="N46:O47"/>
    <mergeCell ref="P46:Q47"/>
    <mergeCell ref="R48:S49"/>
    <mergeCell ref="T48:U49"/>
    <mergeCell ref="V48:W49"/>
    <mergeCell ref="X48:Y49"/>
    <mergeCell ref="Z48:AA49"/>
    <mergeCell ref="AB48:AC49"/>
    <mergeCell ref="D47:K47"/>
    <mergeCell ref="L47:M47"/>
    <mergeCell ref="C48:K48"/>
    <mergeCell ref="L48:M48"/>
    <mergeCell ref="N48:O49"/>
    <mergeCell ref="P48:Q49"/>
    <mergeCell ref="D49:K49"/>
    <mergeCell ref="L49:M49"/>
    <mergeCell ref="R46:S47"/>
    <mergeCell ref="T46:U47"/>
    <mergeCell ref="V46:W47"/>
    <mergeCell ref="X46:Y47"/>
    <mergeCell ref="B45:L45"/>
    <mergeCell ref="N45:O45"/>
    <mergeCell ref="P45:Q45"/>
    <mergeCell ref="R45:S45"/>
    <mergeCell ref="T45:U45"/>
    <mergeCell ref="V45:W45"/>
    <mergeCell ref="X45:Y45"/>
    <mergeCell ref="Z45:AA45"/>
    <mergeCell ref="AB45:AC45"/>
    <mergeCell ref="AF43:AG43"/>
    <mergeCell ref="B44:L44"/>
    <mergeCell ref="N44:O44"/>
    <mergeCell ref="P44:Q44"/>
    <mergeCell ref="R44:S44"/>
    <mergeCell ref="T44:U44"/>
    <mergeCell ref="V44:W44"/>
    <mergeCell ref="X44:Y44"/>
    <mergeCell ref="Z44:AA44"/>
    <mergeCell ref="AB44:AC44"/>
    <mergeCell ref="AE44:AG44"/>
    <mergeCell ref="B43:L43"/>
    <mergeCell ref="N43:O43"/>
    <mergeCell ref="P43:Q43"/>
    <mergeCell ref="R43:S43"/>
    <mergeCell ref="T43:U43"/>
    <mergeCell ref="V43:W43"/>
    <mergeCell ref="X43:Y43"/>
    <mergeCell ref="Z43:AA43"/>
    <mergeCell ref="AB43:AC43"/>
    <mergeCell ref="N39:O39"/>
    <mergeCell ref="P39:Q39"/>
    <mergeCell ref="R39:S39"/>
    <mergeCell ref="T39:U39"/>
    <mergeCell ref="V39:W39"/>
    <mergeCell ref="X39:Y39"/>
    <mergeCell ref="Z39:AA39"/>
    <mergeCell ref="AB39:AC39"/>
    <mergeCell ref="D36:K36"/>
    <mergeCell ref="L36:M36"/>
    <mergeCell ref="N36:AC36"/>
    <mergeCell ref="D37:M37"/>
    <mergeCell ref="N37:O37"/>
    <mergeCell ref="P37:Q37"/>
    <mergeCell ref="R37:S37"/>
    <mergeCell ref="T37:U37"/>
    <mergeCell ref="V37:W37"/>
    <mergeCell ref="X37:Y37"/>
    <mergeCell ref="Z37:AA37"/>
    <mergeCell ref="AB37:AC37"/>
    <mergeCell ref="E35:K35"/>
    <mergeCell ref="L35:M35"/>
    <mergeCell ref="AB31:AC31"/>
    <mergeCell ref="D32:K32"/>
    <mergeCell ref="L32:M32"/>
    <mergeCell ref="N32:Q32"/>
    <mergeCell ref="R32:U32"/>
    <mergeCell ref="V32:Y32"/>
    <mergeCell ref="Z32:AC32"/>
    <mergeCell ref="P31:Q31"/>
    <mergeCell ref="R31:S31"/>
    <mergeCell ref="T31:U31"/>
    <mergeCell ref="V31:W31"/>
    <mergeCell ref="X31:Y31"/>
    <mergeCell ref="Z31:AA31"/>
    <mergeCell ref="T30:U30"/>
    <mergeCell ref="V30:W30"/>
    <mergeCell ref="X30:Y30"/>
    <mergeCell ref="Z30:AA30"/>
    <mergeCell ref="AB30:AC30"/>
    <mergeCell ref="C31:C37"/>
    <mergeCell ref="D31:K31"/>
    <mergeCell ref="L31:M31"/>
    <mergeCell ref="N31:O31"/>
    <mergeCell ref="B28:K30"/>
    <mergeCell ref="L28:M30"/>
    <mergeCell ref="N28:AC28"/>
    <mergeCell ref="N29:Q29"/>
    <mergeCell ref="R29:U29"/>
    <mergeCell ref="V29:Y29"/>
    <mergeCell ref="Z29:AC29"/>
    <mergeCell ref="N30:O30"/>
    <mergeCell ref="P30:Q30"/>
    <mergeCell ref="R30:S30"/>
    <mergeCell ref="D33:K33"/>
    <mergeCell ref="L33:M33"/>
    <mergeCell ref="N33:AC35"/>
    <mergeCell ref="E34:K34"/>
    <mergeCell ref="L34:M34"/>
    <mergeCell ref="B23:H23"/>
    <mergeCell ref="I23:M23"/>
    <mergeCell ref="N23:R23"/>
    <mergeCell ref="S23:W23"/>
    <mergeCell ref="B24:H24"/>
    <mergeCell ref="I24:M24"/>
    <mergeCell ref="N24:R24"/>
    <mergeCell ref="S24:W24"/>
    <mergeCell ref="B21:H21"/>
    <mergeCell ref="I21:M21"/>
    <mergeCell ref="N21:R21"/>
    <mergeCell ref="S21:W21"/>
    <mergeCell ref="B22:H22"/>
    <mergeCell ref="I22:M22"/>
    <mergeCell ref="N22:R22"/>
    <mergeCell ref="S22:W22"/>
    <mergeCell ref="B19:H19"/>
    <mergeCell ref="I19:M19"/>
    <mergeCell ref="N19:R19"/>
    <mergeCell ref="S19:W19"/>
    <mergeCell ref="B20:H20"/>
    <mergeCell ref="I20:M20"/>
    <mergeCell ref="N20:R20"/>
    <mergeCell ref="S20:W20"/>
    <mergeCell ref="B14:G15"/>
    <mergeCell ref="H14:Q14"/>
    <mergeCell ref="R14:W15"/>
    <mergeCell ref="A3:AC3"/>
    <mergeCell ref="B5:F6"/>
    <mergeCell ref="S5:V5"/>
    <mergeCell ref="W5:AC5"/>
    <mergeCell ref="S6:V6"/>
    <mergeCell ref="W6:AC6"/>
    <mergeCell ref="X14:AB15"/>
    <mergeCell ref="N15:Q15"/>
    <mergeCell ref="B16:G16"/>
    <mergeCell ref="H16:M16"/>
    <mergeCell ref="N16:Q16"/>
    <mergeCell ref="R16:W16"/>
    <mergeCell ref="X16:AB16"/>
    <mergeCell ref="S7:V7"/>
    <mergeCell ref="W7:AC7"/>
    <mergeCell ref="B10:G10"/>
    <mergeCell ref="H10:N10"/>
    <mergeCell ref="O10:T10"/>
    <mergeCell ref="B11:G11"/>
    <mergeCell ref="H11:N11"/>
    <mergeCell ref="O11:T11"/>
  </mergeCells>
  <phoneticPr fontId="3"/>
  <dataValidations count="6">
    <dataValidation imeMode="off" allowBlank="1" showInputMessage="1" showErrorMessage="1" sqref="KB65572:KC65572 TX65572:TY65572 ADT65572:ADU65572 ANP65572:ANQ65572 AXL65572:AXM65572 BHH65572:BHI65572 BRD65572:BRE65572 CAZ65572:CBA65572 CKV65572:CKW65572 CUR65572:CUS65572 DEN65572:DEO65572 DOJ65572:DOK65572 DYF65572:DYG65572 EIB65572:EIC65572 ERX65572:ERY65572 FBT65572:FBU65572 FLP65572:FLQ65572 FVL65572:FVM65572 GFH65572:GFI65572 GPD65572:GPE65572 GYZ65572:GZA65572 HIV65572:HIW65572 HSR65572:HSS65572 ICN65572:ICO65572 IMJ65572:IMK65572 IWF65572:IWG65572 JGB65572:JGC65572 JPX65572:JPY65572 JZT65572:JZU65572 KJP65572:KJQ65572 KTL65572:KTM65572 LDH65572:LDI65572 LND65572:LNE65572 LWZ65572:LXA65572 MGV65572:MGW65572 MQR65572:MQS65572 NAN65572:NAO65572 NKJ65572:NKK65572 NUF65572:NUG65572 OEB65572:OEC65572 ONX65572:ONY65572 OXT65572:OXU65572 PHP65572:PHQ65572 PRL65572:PRM65572 QBH65572:QBI65572 QLD65572:QLE65572 QUZ65572:QVA65572 REV65572:REW65572 ROR65572:ROS65572 RYN65572:RYO65572 SIJ65572:SIK65572 SSF65572:SSG65572 TCB65572:TCC65572 TLX65572:TLY65572 TVT65572:TVU65572 UFP65572:UFQ65572 UPL65572:UPM65572 UZH65572:UZI65572 VJD65572:VJE65572 VSZ65572:VTA65572 WCV65572:WCW65572 WMR65572:WMS65572 WWN65572:WWO65572 KB131108:KC131108 TX131108:TY131108 ADT131108:ADU131108 ANP131108:ANQ131108 AXL131108:AXM131108 BHH131108:BHI131108 BRD131108:BRE131108 CAZ131108:CBA131108 CKV131108:CKW131108 CUR131108:CUS131108 DEN131108:DEO131108 DOJ131108:DOK131108 DYF131108:DYG131108 EIB131108:EIC131108 ERX131108:ERY131108 FBT131108:FBU131108 FLP131108:FLQ131108 FVL131108:FVM131108 GFH131108:GFI131108 GPD131108:GPE131108 GYZ131108:GZA131108 HIV131108:HIW131108 HSR131108:HSS131108 ICN131108:ICO131108 IMJ131108:IMK131108 IWF131108:IWG131108 JGB131108:JGC131108 JPX131108:JPY131108 JZT131108:JZU131108 KJP131108:KJQ131108 KTL131108:KTM131108 LDH131108:LDI131108 LND131108:LNE131108 LWZ131108:LXA131108 MGV131108:MGW131108 MQR131108:MQS131108 NAN131108:NAO131108 NKJ131108:NKK131108 NUF131108:NUG131108 OEB131108:OEC131108 ONX131108:ONY131108 OXT131108:OXU131108 PHP131108:PHQ131108 PRL131108:PRM131108 QBH131108:QBI131108 QLD131108:QLE131108 QUZ131108:QVA131108 REV131108:REW131108 ROR131108:ROS131108 RYN131108:RYO131108 SIJ131108:SIK131108 SSF131108:SSG131108 TCB131108:TCC131108 TLX131108:TLY131108 TVT131108:TVU131108 UFP131108:UFQ131108 UPL131108:UPM131108 UZH131108:UZI131108 VJD131108:VJE131108 VSZ131108:VTA131108 WCV131108:WCW131108 WMR131108:WMS131108 WWN131108:WWO131108 KB196644:KC196644 TX196644:TY196644 ADT196644:ADU196644 ANP196644:ANQ196644 AXL196644:AXM196644 BHH196644:BHI196644 BRD196644:BRE196644 CAZ196644:CBA196644 CKV196644:CKW196644 CUR196644:CUS196644 DEN196644:DEO196644 DOJ196644:DOK196644 DYF196644:DYG196644 EIB196644:EIC196644 ERX196644:ERY196644 FBT196644:FBU196644 FLP196644:FLQ196644 FVL196644:FVM196644 GFH196644:GFI196644 GPD196644:GPE196644 GYZ196644:GZA196644 HIV196644:HIW196644 HSR196644:HSS196644 ICN196644:ICO196644 IMJ196644:IMK196644 IWF196644:IWG196644 JGB196644:JGC196644 JPX196644:JPY196644 JZT196644:JZU196644 KJP196644:KJQ196644 KTL196644:KTM196644 LDH196644:LDI196644 LND196644:LNE196644 LWZ196644:LXA196644 MGV196644:MGW196644 MQR196644:MQS196644 NAN196644:NAO196644 NKJ196644:NKK196644 NUF196644:NUG196644 OEB196644:OEC196644 ONX196644:ONY196644 OXT196644:OXU196644 PHP196644:PHQ196644 PRL196644:PRM196644 QBH196644:QBI196644 QLD196644:QLE196644 QUZ196644:QVA196644 REV196644:REW196644 ROR196644:ROS196644 RYN196644:RYO196644 SIJ196644:SIK196644 SSF196644:SSG196644 TCB196644:TCC196644 TLX196644:TLY196644 TVT196644:TVU196644 UFP196644:UFQ196644 UPL196644:UPM196644 UZH196644:UZI196644 VJD196644:VJE196644 VSZ196644:VTA196644 WCV196644:WCW196644 WMR196644:WMS196644 WWN196644:WWO196644 KB262180:KC262180 TX262180:TY262180 ADT262180:ADU262180 ANP262180:ANQ262180 AXL262180:AXM262180 BHH262180:BHI262180 BRD262180:BRE262180 CAZ262180:CBA262180 CKV262180:CKW262180 CUR262180:CUS262180 DEN262180:DEO262180 DOJ262180:DOK262180 DYF262180:DYG262180 EIB262180:EIC262180 ERX262180:ERY262180 FBT262180:FBU262180 FLP262180:FLQ262180 FVL262180:FVM262180 GFH262180:GFI262180 GPD262180:GPE262180 GYZ262180:GZA262180 HIV262180:HIW262180 HSR262180:HSS262180 ICN262180:ICO262180 IMJ262180:IMK262180 IWF262180:IWG262180 JGB262180:JGC262180 JPX262180:JPY262180 JZT262180:JZU262180 KJP262180:KJQ262180 KTL262180:KTM262180 LDH262180:LDI262180 LND262180:LNE262180 LWZ262180:LXA262180 MGV262180:MGW262180 MQR262180:MQS262180 NAN262180:NAO262180 NKJ262180:NKK262180 NUF262180:NUG262180 OEB262180:OEC262180 ONX262180:ONY262180 OXT262180:OXU262180 PHP262180:PHQ262180 PRL262180:PRM262180 QBH262180:QBI262180 QLD262180:QLE262180 QUZ262180:QVA262180 REV262180:REW262180 ROR262180:ROS262180 RYN262180:RYO262180 SIJ262180:SIK262180 SSF262180:SSG262180 TCB262180:TCC262180 TLX262180:TLY262180 TVT262180:TVU262180 UFP262180:UFQ262180 UPL262180:UPM262180 UZH262180:UZI262180 VJD262180:VJE262180 VSZ262180:VTA262180 WCV262180:WCW262180 WMR262180:WMS262180 WWN262180:WWO262180 KB327716:KC327716 TX327716:TY327716 ADT327716:ADU327716 ANP327716:ANQ327716 AXL327716:AXM327716 BHH327716:BHI327716 BRD327716:BRE327716 CAZ327716:CBA327716 CKV327716:CKW327716 CUR327716:CUS327716 DEN327716:DEO327716 DOJ327716:DOK327716 DYF327716:DYG327716 EIB327716:EIC327716 ERX327716:ERY327716 FBT327716:FBU327716 FLP327716:FLQ327716 FVL327716:FVM327716 GFH327716:GFI327716 GPD327716:GPE327716 GYZ327716:GZA327716 HIV327716:HIW327716 HSR327716:HSS327716 ICN327716:ICO327716 IMJ327716:IMK327716 IWF327716:IWG327716 JGB327716:JGC327716 JPX327716:JPY327716 JZT327716:JZU327716 KJP327716:KJQ327716 KTL327716:KTM327716 LDH327716:LDI327716 LND327716:LNE327716 LWZ327716:LXA327716 MGV327716:MGW327716 MQR327716:MQS327716 NAN327716:NAO327716 NKJ327716:NKK327716 NUF327716:NUG327716 OEB327716:OEC327716 ONX327716:ONY327716 OXT327716:OXU327716 PHP327716:PHQ327716 PRL327716:PRM327716 QBH327716:QBI327716 QLD327716:QLE327716 QUZ327716:QVA327716 REV327716:REW327716 ROR327716:ROS327716 RYN327716:RYO327716 SIJ327716:SIK327716 SSF327716:SSG327716 TCB327716:TCC327716 TLX327716:TLY327716 TVT327716:TVU327716 UFP327716:UFQ327716 UPL327716:UPM327716 UZH327716:UZI327716 VJD327716:VJE327716 VSZ327716:VTA327716 WCV327716:WCW327716 WMR327716:WMS327716 WWN327716:WWO327716 KB393252:KC393252 TX393252:TY393252 ADT393252:ADU393252 ANP393252:ANQ393252 AXL393252:AXM393252 BHH393252:BHI393252 BRD393252:BRE393252 CAZ393252:CBA393252 CKV393252:CKW393252 CUR393252:CUS393252 DEN393252:DEO393252 DOJ393252:DOK393252 DYF393252:DYG393252 EIB393252:EIC393252 ERX393252:ERY393252 FBT393252:FBU393252 FLP393252:FLQ393252 FVL393252:FVM393252 GFH393252:GFI393252 GPD393252:GPE393252 GYZ393252:GZA393252 HIV393252:HIW393252 HSR393252:HSS393252 ICN393252:ICO393252 IMJ393252:IMK393252 IWF393252:IWG393252 JGB393252:JGC393252 JPX393252:JPY393252 JZT393252:JZU393252 KJP393252:KJQ393252 KTL393252:KTM393252 LDH393252:LDI393252 LND393252:LNE393252 LWZ393252:LXA393252 MGV393252:MGW393252 MQR393252:MQS393252 NAN393252:NAO393252 NKJ393252:NKK393252 NUF393252:NUG393252 OEB393252:OEC393252 ONX393252:ONY393252 OXT393252:OXU393252 PHP393252:PHQ393252 PRL393252:PRM393252 QBH393252:QBI393252 QLD393252:QLE393252 QUZ393252:QVA393252 REV393252:REW393252 ROR393252:ROS393252 RYN393252:RYO393252 SIJ393252:SIK393252 SSF393252:SSG393252 TCB393252:TCC393252 TLX393252:TLY393252 TVT393252:TVU393252 UFP393252:UFQ393252 UPL393252:UPM393252 UZH393252:UZI393252 VJD393252:VJE393252 VSZ393252:VTA393252 WCV393252:WCW393252 WMR393252:WMS393252 WWN393252:WWO393252 KB458788:KC458788 TX458788:TY458788 ADT458788:ADU458788 ANP458788:ANQ458788 AXL458788:AXM458788 BHH458788:BHI458788 BRD458788:BRE458788 CAZ458788:CBA458788 CKV458788:CKW458788 CUR458788:CUS458788 DEN458788:DEO458788 DOJ458788:DOK458788 DYF458788:DYG458788 EIB458788:EIC458788 ERX458788:ERY458788 FBT458788:FBU458788 FLP458788:FLQ458788 FVL458788:FVM458788 GFH458788:GFI458788 GPD458788:GPE458788 GYZ458788:GZA458788 HIV458788:HIW458788 HSR458788:HSS458788 ICN458788:ICO458788 IMJ458788:IMK458788 IWF458788:IWG458788 JGB458788:JGC458788 JPX458788:JPY458788 JZT458788:JZU458788 KJP458788:KJQ458788 KTL458788:KTM458788 LDH458788:LDI458788 LND458788:LNE458788 LWZ458788:LXA458788 MGV458788:MGW458788 MQR458788:MQS458788 NAN458788:NAO458788 NKJ458788:NKK458788 NUF458788:NUG458788 OEB458788:OEC458788 ONX458788:ONY458788 OXT458788:OXU458788 PHP458788:PHQ458788 PRL458788:PRM458788 QBH458788:QBI458788 QLD458788:QLE458788 QUZ458788:QVA458788 REV458788:REW458788 ROR458788:ROS458788 RYN458788:RYO458788 SIJ458788:SIK458788 SSF458788:SSG458788 TCB458788:TCC458788 TLX458788:TLY458788 TVT458788:TVU458788 UFP458788:UFQ458788 UPL458788:UPM458788 UZH458788:UZI458788 VJD458788:VJE458788 VSZ458788:VTA458788 WCV458788:WCW458788 WMR458788:WMS458788 WWN458788:WWO458788 KB524324:KC524324 TX524324:TY524324 ADT524324:ADU524324 ANP524324:ANQ524324 AXL524324:AXM524324 BHH524324:BHI524324 BRD524324:BRE524324 CAZ524324:CBA524324 CKV524324:CKW524324 CUR524324:CUS524324 DEN524324:DEO524324 DOJ524324:DOK524324 DYF524324:DYG524324 EIB524324:EIC524324 ERX524324:ERY524324 FBT524324:FBU524324 FLP524324:FLQ524324 FVL524324:FVM524324 GFH524324:GFI524324 GPD524324:GPE524324 GYZ524324:GZA524324 HIV524324:HIW524324 HSR524324:HSS524324 ICN524324:ICO524324 IMJ524324:IMK524324 IWF524324:IWG524324 JGB524324:JGC524324 JPX524324:JPY524324 JZT524324:JZU524324 KJP524324:KJQ524324 KTL524324:KTM524324 LDH524324:LDI524324 LND524324:LNE524324 LWZ524324:LXA524324 MGV524324:MGW524324 MQR524324:MQS524324 NAN524324:NAO524324 NKJ524324:NKK524324 NUF524324:NUG524324 OEB524324:OEC524324 ONX524324:ONY524324 OXT524324:OXU524324 PHP524324:PHQ524324 PRL524324:PRM524324 QBH524324:QBI524324 QLD524324:QLE524324 QUZ524324:QVA524324 REV524324:REW524324 ROR524324:ROS524324 RYN524324:RYO524324 SIJ524324:SIK524324 SSF524324:SSG524324 TCB524324:TCC524324 TLX524324:TLY524324 TVT524324:TVU524324 UFP524324:UFQ524324 UPL524324:UPM524324 UZH524324:UZI524324 VJD524324:VJE524324 VSZ524324:VTA524324 WCV524324:WCW524324 WMR524324:WMS524324 WWN524324:WWO524324 KB589860:KC589860 TX589860:TY589860 ADT589860:ADU589860 ANP589860:ANQ589860 AXL589860:AXM589860 BHH589860:BHI589860 BRD589860:BRE589860 CAZ589860:CBA589860 CKV589860:CKW589860 CUR589860:CUS589860 DEN589860:DEO589860 DOJ589860:DOK589860 DYF589860:DYG589860 EIB589860:EIC589860 ERX589860:ERY589860 FBT589860:FBU589860 FLP589860:FLQ589860 FVL589860:FVM589860 GFH589860:GFI589860 GPD589860:GPE589860 GYZ589860:GZA589860 HIV589860:HIW589860 HSR589860:HSS589860 ICN589860:ICO589860 IMJ589860:IMK589860 IWF589860:IWG589860 JGB589860:JGC589860 JPX589860:JPY589860 JZT589860:JZU589860 KJP589860:KJQ589860 KTL589860:KTM589860 LDH589860:LDI589860 LND589860:LNE589860 LWZ589860:LXA589860 MGV589860:MGW589860 MQR589860:MQS589860 NAN589860:NAO589860 NKJ589860:NKK589860 NUF589860:NUG589860 OEB589860:OEC589860 ONX589860:ONY589860 OXT589860:OXU589860 PHP589860:PHQ589860 PRL589860:PRM589860 QBH589860:QBI589860 QLD589860:QLE589860 QUZ589860:QVA589860 REV589860:REW589860 ROR589860:ROS589860 RYN589860:RYO589860 SIJ589860:SIK589860 SSF589860:SSG589860 TCB589860:TCC589860 TLX589860:TLY589860 TVT589860:TVU589860 UFP589860:UFQ589860 UPL589860:UPM589860 UZH589860:UZI589860 VJD589860:VJE589860 VSZ589860:VTA589860 WCV589860:WCW589860 WMR589860:WMS589860 WWN589860:WWO589860 KB655396:KC655396 TX655396:TY655396 ADT655396:ADU655396 ANP655396:ANQ655396 AXL655396:AXM655396 BHH655396:BHI655396 BRD655396:BRE655396 CAZ655396:CBA655396 CKV655396:CKW655396 CUR655396:CUS655396 DEN655396:DEO655396 DOJ655396:DOK655396 DYF655396:DYG655396 EIB655396:EIC655396 ERX655396:ERY655396 FBT655396:FBU655396 FLP655396:FLQ655396 FVL655396:FVM655396 GFH655396:GFI655396 GPD655396:GPE655396 GYZ655396:GZA655396 HIV655396:HIW655396 HSR655396:HSS655396 ICN655396:ICO655396 IMJ655396:IMK655396 IWF655396:IWG655396 JGB655396:JGC655396 JPX655396:JPY655396 JZT655396:JZU655396 KJP655396:KJQ655396 KTL655396:KTM655396 LDH655396:LDI655396 LND655396:LNE655396 LWZ655396:LXA655396 MGV655396:MGW655396 MQR655396:MQS655396 NAN655396:NAO655396 NKJ655396:NKK655396 NUF655396:NUG655396 OEB655396:OEC655396 ONX655396:ONY655396 OXT655396:OXU655396 PHP655396:PHQ655396 PRL655396:PRM655396 QBH655396:QBI655396 QLD655396:QLE655396 QUZ655396:QVA655396 REV655396:REW655396 ROR655396:ROS655396 RYN655396:RYO655396 SIJ655396:SIK655396 SSF655396:SSG655396 TCB655396:TCC655396 TLX655396:TLY655396 TVT655396:TVU655396 UFP655396:UFQ655396 UPL655396:UPM655396 UZH655396:UZI655396 VJD655396:VJE655396 VSZ655396:VTA655396 WCV655396:WCW655396 WMR655396:WMS655396 WWN655396:WWO655396 KB720932:KC720932 TX720932:TY720932 ADT720932:ADU720932 ANP720932:ANQ720932 AXL720932:AXM720932 BHH720932:BHI720932 BRD720932:BRE720932 CAZ720932:CBA720932 CKV720932:CKW720932 CUR720932:CUS720932 DEN720932:DEO720932 DOJ720932:DOK720932 DYF720932:DYG720932 EIB720932:EIC720932 ERX720932:ERY720932 FBT720932:FBU720932 FLP720932:FLQ720932 FVL720932:FVM720932 GFH720932:GFI720932 GPD720932:GPE720932 GYZ720932:GZA720932 HIV720932:HIW720932 HSR720932:HSS720932 ICN720932:ICO720932 IMJ720932:IMK720932 IWF720932:IWG720932 JGB720932:JGC720932 JPX720932:JPY720932 JZT720932:JZU720932 KJP720932:KJQ720932 KTL720932:KTM720932 LDH720932:LDI720932 LND720932:LNE720932 LWZ720932:LXA720932 MGV720932:MGW720932 MQR720932:MQS720932 NAN720932:NAO720932 NKJ720932:NKK720932 NUF720932:NUG720932 OEB720932:OEC720932 ONX720932:ONY720932 OXT720932:OXU720932 PHP720932:PHQ720932 PRL720932:PRM720932 QBH720932:QBI720932 QLD720932:QLE720932 QUZ720932:QVA720932 REV720932:REW720932 ROR720932:ROS720932 RYN720932:RYO720932 SIJ720932:SIK720932 SSF720932:SSG720932 TCB720932:TCC720932 TLX720932:TLY720932 TVT720932:TVU720932 UFP720932:UFQ720932 UPL720932:UPM720932 UZH720932:UZI720932 VJD720932:VJE720932 VSZ720932:VTA720932 WCV720932:WCW720932 WMR720932:WMS720932 WWN720932:WWO720932 KB786468:KC786468 TX786468:TY786468 ADT786468:ADU786468 ANP786468:ANQ786468 AXL786468:AXM786468 BHH786468:BHI786468 BRD786468:BRE786468 CAZ786468:CBA786468 CKV786468:CKW786468 CUR786468:CUS786468 DEN786468:DEO786468 DOJ786468:DOK786468 DYF786468:DYG786468 EIB786468:EIC786468 ERX786468:ERY786468 FBT786468:FBU786468 FLP786468:FLQ786468 FVL786468:FVM786468 GFH786468:GFI786468 GPD786468:GPE786468 GYZ786468:GZA786468 HIV786468:HIW786468 HSR786468:HSS786468 ICN786468:ICO786468 IMJ786468:IMK786468 IWF786468:IWG786468 JGB786468:JGC786468 JPX786468:JPY786468 JZT786468:JZU786468 KJP786468:KJQ786468 KTL786468:KTM786468 LDH786468:LDI786468 LND786468:LNE786468 LWZ786468:LXA786468 MGV786468:MGW786468 MQR786468:MQS786468 NAN786468:NAO786468 NKJ786468:NKK786468 NUF786468:NUG786468 OEB786468:OEC786468 ONX786468:ONY786468 OXT786468:OXU786468 PHP786468:PHQ786468 PRL786468:PRM786468 QBH786468:QBI786468 QLD786468:QLE786468 QUZ786468:QVA786468 REV786468:REW786468 ROR786468:ROS786468 RYN786468:RYO786468 SIJ786468:SIK786468 SSF786468:SSG786468 TCB786468:TCC786468 TLX786468:TLY786468 TVT786468:TVU786468 UFP786468:UFQ786468 UPL786468:UPM786468 UZH786468:UZI786468 VJD786468:VJE786468 VSZ786468:VTA786468 WCV786468:WCW786468 WMR786468:WMS786468 WWN786468:WWO786468 KB852004:KC852004 TX852004:TY852004 ADT852004:ADU852004 ANP852004:ANQ852004 AXL852004:AXM852004 BHH852004:BHI852004 BRD852004:BRE852004 CAZ852004:CBA852004 CKV852004:CKW852004 CUR852004:CUS852004 DEN852004:DEO852004 DOJ852004:DOK852004 DYF852004:DYG852004 EIB852004:EIC852004 ERX852004:ERY852004 FBT852004:FBU852004 FLP852004:FLQ852004 FVL852004:FVM852004 GFH852004:GFI852004 GPD852004:GPE852004 GYZ852004:GZA852004 HIV852004:HIW852004 HSR852004:HSS852004 ICN852004:ICO852004 IMJ852004:IMK852004 IWF852004:IWG852004 JGB852004:JGC852004 JPX852004:JPY852004 JZT852004:JZU852004 KJP852004:KJQ852004 KTL852004:KTM852004 LDH852004:LDI852004 LND852004:LNE852004 LWZ852004:LXA852004 MGV852004:MGW852004 MQR852004:MQS852004 NAN852004:NAO852004 NKJ852004:NKK852004 NUF852004:NUG852004 OEB852004:OEC852004 ONX852004:ONY852004 OXT852004:OXU852004 PHP852004:PHQ852004 PRL852004:PRM852004 QBH852004:QBI852004 QLD852004:QLE852004 QUZ852004:QVA852004 REV852004:REW852004 ROR852004:ROS852004 RYN852004:RYO852004 SIJ852004:SIK852004 SSF852004:SSG852004 TCB852004:TCC852004 TLX852004:TLY852004 TVT852004:TVU852004 UFP852004:UFQ852004 UPL852004:UPM852004 UZH852004:UZI852004 VJD852004:VJE852004 VSZ852004:VTA852004 WCV852004:WCW852004 WMR852004:WMS852004 WWN852004:WWO852004 KB917540:KC917540 TX917540:TY917540 ADT917540:ADU917540 ANP917540:ANQ917540 AXL917540:AXM917540 BHH917540:BHI917540 BRD917540:BRE917540 CAZ917540:CBA917540 CKV917540:CKW917540 CUR917540:CUS917540 DEN917540:DEO917540 DOJ917540:DOK917540 DYF917540:DYG917540 EIB917540:EIC917540 ERX917540:ERY917540 FBT917540:FBU917540 FLP917540:FLQ917540 FVL917540:FVM917540 GFH917540:GFI917540 GPD917540:GPE917540 GYZ917540:GZA917540 HIV917540:HIW917540 HSR917540:HSS917540 ICN917540:ICO917540 IMJ917540:IMK917540 IWF917540:IWG917540 JGB917540:JGC917540 JPX917540:JPY917540 JZT917540:JZU917540 KJP917540:KJQ917540 KTL917540:KTM917540 LDH917540:LDI917540 LND917540:LNE917540 LWZ917540:LXA917540 MGV917540:MGW917540 MQR917540:MQS917540 NAN917540:NAO917540 NKJ917540:NKK917540 NUF917540:NUG917540 OEB917540:OEC917540 ONX917540:ONY917540 OXT917540:OXU917540 PHP917540:PHQ917540 PRL917540:PRM917540 QBH917540:QBI917540 QLD917540:QLE917540 QUZ917540:QVA917540 REV917540:REW917540 ROR917540:ROS917540 RYN917540:RYO917540 SIJ917540:SIK917540 SSF917540:SSG917540 TCB917540:TCC917540 TLX917540:TLY917540 TVT917540:TVU917540 UFP917540:UFQ917540 UPL917540:UPM917540 UZH917540:UZI917540 VJD917540:VJE917540 VSZ917540:VTA917540 WCV917540:WCW917540 WMR917540:WMS917540 WWN917540:WWO917540 KB983076:KC983076 TX983076:TY983076 ADT983076:ADU983076 ANP983076:ANQ983076 AXL983076:AXM983076 BHH983076:BHI983076 BRD983076:BRE983076 CAZ983076:CBA983076 CKV983076:CKW983076 CUR983076:CUS983076 DEN983076:DEO983076 DOJ983076:DOK983076 DYF983076:DYG983076 EIB983076:EIC983076 ERX983076:ERY983076 FBT983076:FBU983076 FLP983076:FLQ983076 FVL983076:FVM983076 GFH983076:GFI983076 GPD983076:GPE983076 GYZ983076:GZA983076 HIV983076:HIW983076 HSR983076:HSS983076 ICN983076:ICO983076 IMJ983076:IMK983076 IWF983076:IWG983076 JGB983076:JGC983076 JPX983076:JPY983076 JZT983076:JZU983076 KJP983076:KJQ983076 KTL983076:KTM983076 LDH983076:LDI983076 LND983076:LNE983076 LWZ983076:LXA983076 MGV983076:MGW983076 MQR983076:MQS983076 NAN983076:NAO983076 NKJ983076:NKK983076 NUF983076:NUG983076 OEB983076:OEC983076 ONX983076:ONY983076 OXT983076:OXU983076 PHP983076:PHQ983076 PRL983076:PRM983076 QBH983076:QBI983076 QLD983076:QLE983076 QUZ983076:QVA983076 REV983076:REW983076 ROR983076:ROS983076 RYN983076:RYO983076 SIJ983076:SIK983076 SSF983076:SSG983076 TCB983076:TCC983076 TLX983076:TLY983076 TVT983076:TVU983076 UFP983076:UFQ983076 UPL983076:UPM983076 UZH983076:UZI983076 VJD983076:VJE983076 VSZ983076:VTA983076 WCV983076:WCW983076 WMR983076:WMS983076 WWN983076:WWO983076 AH29:AI29 KD29:KE29 TZ29:UA29 ADV29:ADW29 ANR29:ANS29 AXN29:AXO29 BHJ29:BHK29 BRF29:BRG29 CBB29:CBC29 CKX29:CKY29 CUT29:CUU29 DEP29:DEQ29 DOL29:DOM29 DYH29:DYI29 EID29:EIE29 ERZ29:ESA29 FBV29:FBW29 FLR29:FLS29 FVN29:FVO29 GFJ29:GFK29 GPF29:GPG29 GZB29:GZC29 HIX29:HIY29 HST29:HSU29 ICP29:ICQ29 IML29:IMM29 IWH29:IWI29 JGD29:JGE29 JPZ29:JQA29 JZV29:JZW29 KJR29:KJS29 KTN29:KTO29 LDJ29:LDK29 LNF29:LNG29 LXB29:LXC29 MGX29:MGY29 MQT29:MQU29 NAP29:NAQ29 NKL29:NKM29 NUH29:NUI29 OED29:OEE29 ONZ29:OOA29 OXV29:OXW29 PHR29:PHS29 PRN29:PRO29 QBJ29:QBK29 QLF29:QLG29 QVB29:QVC29 REX29:REY29 ROT29:ROU29 RYP29:RYQ29 SIL29:SIM29 SSH29:SSI29 TCD29:TCE29 TLZ29:TMA29 TVV29:TVW29 UFR29:UFS29 UPN29:UPO29 UZJ29:UZK29 VJF29:VJG29 VTB29:VTC29 WCX29:WCY29 WMT29:WMU29 WWP29:WWQ29 AG65563:AH65563 KC65563:KD65563 TY65563:TZ65563 ADU65563:ADV65563 ANQ65563:ANR65563 AXM65563:AXN65563 BHI65563:BHJ65563 BRE65563:BRF65563 CBA65563:CBB65563 CKW65563:CKX65563 CUS65563:CUT65563 DEO65563:DEP65563 DOK65563:DOL65563 DYG65563:DYH65563 EIC65563:EID65563 ERY65563:ERZ65563 FBU65563:FBV65563 FLQ65563:FLR65563 FVM65563:FVN65563 GFI65563:GFJ65563 GPE65563:GPF65563 GZA65563:GZB65563 HIW65563:HIX65563 HSS65563:HST65563 ICO65563:ICP65563 IMK65563:IML65563 IWG65563:IWH65563 JGC65563:JGD65563 JPY65563:JPZ65563 JZU65563:JZV65563 KJQ65563:KJR65563 KTM65563:KTN65563 LDI65563:LDJ65563 LNE65563:LNF65563 LXA65563:LXB65563 MGW65563:MGX65563 MQS65563:MQT65563 NAO65563:NAP65563 NKK65563:NKL65563 NUG65563:NUH65563 OEC65563:OED65563 ONY65563:ONZ65563 OXU65563:OXV65563 PHQ65563:PHR65563 PRM65563:PRN65563 QBI65563:QBJ65563 QLE65563:QLF65563 QVA65563:QVB65563 REW65563:REX65563 ROS65563:ROT65563 RYO65563:RYP65563 SIK65563:SIL65563 SSG65563:SSH65563 TCC65563:TCD65563 TLY65563:TLZ65563 TVU65563:TVV65563 UFQ65563:UFR65563 UPM65563:UPN65563 UZI65563:UZJ65563 VJE65563:VJF65563 VTA65563:VTB65563 WCW65563:WCX65563 WMS65563:WMT65563 WWO65563:WWP65563 AG131099:AH131099 KC131099:KD131099 TY131099:TZ131099 ADU131099:ADV131099 ANQ131099:ANR131099 AXM131099:AXN131099 BHI131099:BHJ131099 BRE131099:BRF131099 CBA131099:CBB131099 CKW131099:CKX131099 CUS131099:CUT131099 DEO131099:DEP131099 DOK131099:DOL131099 DYG131099:DYH131099 EIC131099:EID131099 ERY131099:ERZ131099 FBU131099:FBV131099 FLQ131099:FLR131099 FVM131099:FVN131099 GFI131099:GFJ131099 GPE131099:GPF131099 GZA131099:GZB131099 HIW131099:HIX131099 HSS131099:HST131099 ICO131099:ICP131099 IMK131099:IML131099 IWG131099:IWH131099 JGC131099:JGD131099 JPY131099:JPZ131099 JZU131099:JZV131099 KJQ131099:KJR131099 KTM131099:KTN131099 LDI131099:LDJ131099 LNE131099:LNF131099 LXA131099:LXB131099 MGW131099:MGX131099 MQS131099:MQT131099 NAO131099:NAP131099 NKK131099:NKL131099 NUG131099:NUH131099 OEC131099:OED131099 ONY131099:ONZ131099 OXU131099:OXV131099 PHQ131099:PHR131099 PRM131099:PRN131099 QBI131099:QBJ131099 QLE131099:QLF131099 QVA131099:QVB131099 REW131099:REX131099 ROS131099:ROT131099 RYO131099:RYP131099 SIK131099:SIL131099 SSG131099:SSH131099 TCC131099:TCD131099 TLY131099:TLZ131099 TVU131099:TVV131099 UFQ131099:UFR131099 UPM131099:UPN131099 UZI131099:UZJ131099 VJE131099:VJF131099 VTA131099:VTB131099 WCW131099:WCX131099 WMS131099:WMT131099 WWO131099:WWP131099 AG196635:AH196635 KC196635:KD196635 TY196635:TZ196635 ADU196635:ADV196635 ANQ196635:ANR196635 AXM196635:AXN196635 BHI196635:BHJ196635 BRE196635:BRF196635 CBA196635:CBB196635 CKW196635:CKX196635 CUS196635:CUT196635 DEO196635:DEP196635 DOK196635:DOL196635 DYG196635:DYH196635 EIC196635:EID196635 ERY196635:ERZ196635 FBU196635:FBV196635 FLQ196635:FLR196635 FVM196635:FVN196635 GFI196635:GFJ196635 GPE196635:GPF196635 GZA196635:GZB196635 HIW196635:HIX196635 HSS196635:HST196635 ICO196635:ICP196635 IMK196635:IML196635 IWG196635:IWH196635 JGC196635:JGD196635 JPY196635:JPZ196635 JZU196635:JZV196635 KJQ196635:KJR196635 KTM196635:KTN196635 LDI196635:LDJ196635 LNE196635:LNF196635 LXA196635:LXB196635 MGW196635:MGX196635 MQS196635:MQT196635 NAO196635:NAP196635 NKK196635:NKL196635 NUG196635:NUH196635 OEC196635:OED196635 ONY196635:ONZ196635 OXU196635:OXV196635 PHQ196635:PHR196635 PRM196635:PRN196635 QBI196635:QBJ196635 QLE196635:QLF196635 QVA196635:QVB196635 REW196635:REX196635 ROS196635:ROT196635 RYO196635:RYP196635 SIK196635:SIL196635 SSG196635:SSH196635 TCC196635:TCD196635 TLY196635:TLZ196635 TVU196635:TVV196635 UFQ196635:UFR196635 UPM196635:UPN196635 UZI196635:UZJ196635 VJE196635:VJF196635 VTA196635:VTB196635 WCW196635:WCX196635 WMS196635:WMT196635 WWO196635:WWP196635 AG262171:AH262171 KC262171:KD262171 TY262171:TZ262171 ADU262171:ADV262171 ANQ262171:ANR262171 AXM262171:AXN262171 BHI262171:BHJ262171 BRE262171:BRF262171 CBA262171:CBB262171 CKW262171:CKX262171 CUS262171:CUT262171 DEO262171:DEP262171 DOK262171:DOL262171 DYG262171:DYH262171 EIC262171:EID262171 ERY262171:ERZ262171 FBU262171:FBV262171 FLQ262171:FLR262171 FVM262171:FVN262171 GFI262171:GFJ262171 GPE262171:GPF262171 GZA262171:GZB262171 HIW262171:HIX262171 HSS262171:HST262171 ICO262171:ICP262171 IMK262171:IML262171 IWG262171:IWH262171 JGC262171:JGD262171 JPY262171:JPZ262171 JZU262171:JZV262171 KJQ262171:KJR262171 KTM262171:KTN262171 LDI262171:LDJ262171 LNE262171:LNF262171 LXA262171:LXB262171 MGW262171:MGX262171 MQS262171:MQT262171 NAO262171:NAP262171 NKK262171:NKL262171 NUG262171:NUH262171 OEC262171:OED262171 ONY262171:ONZ262171 OXU262171:OXV262171 PHQ262171:PHR262171 PRM262171:PRN262171 QBI262171:QBJ262171 QLE262171:QLF262171 QVA262171:QVB262171 REW262171:REX262171 ROS262171:ROT262171 RYO262171:RYP262171 SIK262171:SIL262171 SSG262171:SSH262171 TCC262171:TCD262171 TLY262171:TLZ262171 TVU262171:TVV262171 UFQ262171:UFR262171 UPM262171:UPN262171 UZI262171:UZJ262171 VJE262171:VJF262171 VTA262171:VTB262171 WCW262171:WCX262171 WMS262171:WMT262171 WWO262171:WWP262171 AG327707:AH327707 KC327707:KD327707 TY327707:TZ327707 ADU327707:ADV327707 ANQ327707:ANR327707 AXM327707:AXN327707 BHI327707:BHJ327707 BRE327707:BRF327707 CBA327707:CBB327707 CKW327707:CKX327707 CUS327707:CUT327707 DEO327707:DEP327707 DOK327707:DOL327707 DYG327707:DYH327707 EIC327707:EID327707 ERY327707:ERZ327707 FBU327707:FBV327707 FLQ327707:FLR327707 FVM327707:FVN327707 GFI327707:GFJ327707 GPE327707:GPF327707 GZA327707:GZB327707 HIW327707:HIX327707 HSS327707:HST327707 ICO327707:ICP327707 IMK327707:IML327707 IWG327707:IWH327707 JGC327707:JGD327707 JPY327707:JPZ327707 JZU327707:JZV327707 KJQ327707:KJR327707 KTM327707:KTN327707 LDI327707:LDJ327707 LNE327707:LNF327707 LXA327707:LXB327707 MGW327707:MGX327707 MQS327707:MQT327707 NAO327707:NAP327707 NKK327707:NKL327707 NUG327707:NUH327707 OEC327707:OED327707 ONY327707:ONZ327707 OXU327707:OXV327707 PHQ327707:PHR327707 PRM327707:PRN327707 QBI327707:QBJ327707 QLE327707:QLF327707 QVA327707:QVB327707 REW327707:REX327707 ROS327707:ROT327707 RYO327707:RYP327707 SIK327707:SIL327707 SSG327707:SSH327707 TCC327707:TCD327707 TLY327707:TLZ327707 TVU327707:TVV327707 UFQ327707:UFR327707 UPM327707:UPN327707 UZI327707:UZJ327707 VJE327707:VJF327707 VTA327707:VTB327707 WCW327707:WCX327707 WMS327707:WMT327707 WWO327707:WWP327707 AG393243:AH393243 KC393243:KD393243 TY393243:TZ393243 ADU393243:ADV393243 ANQ393243:ANR393243 AXM393243:AXN393243 BHI393243:BHJ393243 BRE393243:BRF393243 CBA393243:CBB393243 CKW393243:CKX393243 CUS393243:CUT393243 DEO393243:DEP393243 DOK393243:DOL393243 DYG393243:DYH393243 EIC393243:EID393243 ERY393243:ERZ393243 FBU393243:FBV393243 FLQ393243:FLR393243 FVM393243:FVN393243 GFI393243:GFJ393243 GPE393243:GPF393243 GZA393243:GZB393243 HIW393243:HIX393243 HSS393243:HST393243 ICO393243:ICP393243 IMK393243:IML393243 IWG393243:IWH393243 JGC393243:JGD393243 JPY393243:JPZ393243 JZU393243:JZV393243 KJQ393243:KJR393243 KTM393243:KTN393243 LDI393243:LDJ393243 LNE393243:LNF393243 LXA393243:LXB393243 MGW393243:MGX393243 MQS393243:MQT393243 NAO393243:NAP393243 NKK393243:NKL393243 NUG393243:NUH393243 OEC393243:OED393243 ONY393243:ONZ393243 OXU393243:OXV393243 PHQ393243:PHR393243 PRM393243:PRN393243 QBI393243:QBJ393243 QLE393243:QLF393243 QVA393243:QVB393243 REW393243:REX393243 ROS393243:ROT393243 RYO393243:RYP393243 SIK393243:SIL393243 SSG393243:SSH393243 TCC393243:TCD393243 TLY393243:TLZ393243 TVU393243:TVV393243 UFQ393243:UFR393243 UPM393243:UPN393243 UZI393243:UZJ393243 VJE393243:VJF393243 VTA393243:VTB393243 WCW393243:WCX393243 WMS393243:WMT393243 WWO393243:WWP393243 AG458779:AH458779 KC458779:KD458779 TY458779:TZ458779 ADU458779:ADV458779 ANQ458779:ANR458779 AXM458779:AXN458779 BHI458779:BHJ458779 BRE458779:BRF458779 CBA458779:CBB458779 CKW458779:CKX458779 CUS458779:CUT458779 DEO458779:DEP458779 DOK458779:DOL458779 DYG458779:DYH458779 EIC458779:EID458779 ERY458779:ERZ458779 FBU458779:FBV458779 FLQ458779:FLR458779 FVM458779:FVN458779 GFI458779:GFJ458779 GPE458779:GPF458779 GZA458779:GZB458779 HIW458779:HIX458779 HSS458779:HST458779 ICO458779:ICP458779 IMK458779:IML458779 IWG458779:IWH458779 JGC458779:JGD458779 JPY458779:JPZ458779 JZU458779:JZV458779 KJQ458779:KJR458779 KTM458779:KTN458779 LDI458779:LDJ458779 LNE458779:LNF458779 LXA458779:LXB458779 MGW458779:MGX458779 MQS458779:MQT458779 NAO458779:NAP458779 NKK458779:NKL458779 NUG458779:NUH458779 OEC458779:OED458779 ONY458779:ONZ458779 OXU458779:OXV458779 PHQ458779:PHR458779 PRM458779:PRN458779 QBI458779:QBJ458779 QLE458779:QLF458779 QVA458779:QVB458779 REW458779:REX458779 ROS458779:ROT458779 RYO458779:RYP458779 SIK458779:SIL458779 SSG458779:SSH458779 TCC458779:TCD458779 TLY458779:TLZ458779 TVU458779:TVV458779 UFQ458779:UFR458779 UPM458779:UPN458779 UZI458779:UZJ458779 VJE458779:VJF458779 VTA458779:VTB458779 WCW458779:WCX458779 WMS458779:WMT458779 WWO458779:WWP458779 AG524315:AH524315 KC524315:KD524315 TY524315:TZ524315 ADU524315:ADV524315 ANQ524315:ANR524315 AXM524315:AXN524315 BHI524315:BHJ524315 BRE524315:BRF524315 CBA524315:CBB524315 CKW524315:CKX524315 CUS524315:CUT524315 DEO524315:DEP524315 DOK524315:DOL524315 DYG524315:DYH524315 EIC524315:EID524315 ERY524315:ERZ524315 FBU524315:FBV524315 FLQ524315:FLR524315 FVM524315:FVN524315 GFI524315:GFJ524315 GPE524315:GPF524315 GZA524315:GZB524315 HIW524315:HIX524315 HSS524315:HST524315 ICO524315:ICP524315 IMK524315:IML524315 IWG524315:IWH524315 JGC524315:JGD524315 JPY524315:JPZ524315 JZU524315:JZV524315 KJQ524315:KJR524315 KTM524315:KTN524315 LDI524315:LDJ524315 LNE524315:LNF524315 LXA524315:LXB524315 MGW524315:MGX524315 MQS524315:MQT524315 NAO524315:NAP524315 NKK524315:NKL524315 NUG524315:NUH524315 OEC524315:OED524315 ONY524315:ONZ524315 OXU524315:OXV524315 PHQ524315:PHR524315 PRM524315:PRN524315 QBI524315:QBJ524315 QLE524315:QLF524315 QVA524315:QVB524315 REW524315:REX524315 ROS524315:ROT524315 RYO524315:RYP524315 SIK524315:SIL524315 SSG524315:SSH524315 TCC524315:TCD524315 TLY524315:TLZ524315 TVU524315:TVV524315 UFQ524315:UFR524315 UPM524315:UPN524315 UZI524315:UZJ524315 VJE524315:VJF524315 VTA524315:VTB524315 WCW524315:WCX524315 WMS524315:WMT524315 WWO524315:WWP524315 AG589851:AH589851 KC589851:KD589851 TY589851:TZ589851 ADU589851:ADV589851 ANQ589851:ANR589851 AXM589851:AXN589851 BHI589851:BHJ589851 BRE589851:BRF589851 CBA589851:CBB589851 CKW589851:CKX589851 CUS589851:CUT589851 DEO589851:DEP589851 DOK589851:DOL589851 DYG589851:DYH589851 EIC589851:EID589851 ERY589851:ERZ589851 FBU589851:FBV589851 FLQ589851:FLR589851 FVM589851:FVN589851 GFI589851:GFJ589851 GPE589851:GPF589851 GZA589851:GZB589851 HIW589851:HIX589851 HSS589851:HST589851 ICO589851:ICP589851 IMK589851:IML589851 IWG589851:IWH589851 JGC589851:JGD589851 JPY589851:JPZ589851 JZU589851:JZV589851 KJQ589851:KJR589851 KTM589851:KTN589851 LDI589851:LDJ589851 LNE589851:LNF589851 LXA589851:LXB589851 MGW589851:MGX589851 MQS589851:MQT589851 NAO589851:NAP589851 NKK589851:NKL589851 NUG589851:NUH589851 OEC589851:OED589851 ONY589851:ONZ589851 OXU589851:OXV589851 PHQ589851:PHR589851 PRM589851:PRN589851 QBI589851:QBJ589851 QLE589851:QLF589851 QVA589851:QVB589851 REW589851:REX589851 ROS589851:ROT589851 RYO589851:RYP589851 SIK589851:SIL589851 SSG589851:SSH589851 TCC589851:TCD589851 TLY589851:TLZ589851 TVU589851:TVV589851 UFQ589851:UFR589851 UPM589851:UPN589851 UZI589851:UZJ589851 VJE589851:VJF589851 VTA589851:VTB589851 WCW589851:WCX589851 WMS589851:WMT589851 WWO589851:WWP589851 AG655387:AH655387 KC655387:KD655387 TY655387:TZ655387 ADU655387:ADV655387 ANQ655387:ANR655387 AXM655387:AXN655387 BHI655387:BHJ655387 BRE655387:BRF655387 CBA655387:CBB655387 CKW655387:CKX655387 CUS655387:CUT655387 DEO655387:DEP655387 DOK655387:DOL655387 DYG655387:DYH655387 EIC655387:EID655387 ERY655387:ERZ655387 FBU655387:FBV655387 FLQ655387:FLR655387 FVM655387:FVN655387 GFI655387:GFJ655387 GPE655387:GPF655387 GZA655387:GZB655387 HIW655387:HIX655387 HSS655387:HST655387 ICO655387:ICP655387 IMK655387:IML655387 IWG655387:IWH655387 JGC655387:JGD655387 JPY655387:JPZ655387 JZU655387:JZV655387 KJQ655387:KJR655387 KTM655387:KTN655387 LDI655387:LDJ655387 LNE655387:LNF655387 LXA655387:LXB655387 MGW655387:MGX655387 MQS655387:MQT655387 NAO655387:NAP655387 NKK655387:NKL655387 NUG655387:NUH655387 OEC655387:OED655387 ONY655387:ONZ655387 OXU655387:OXV655387 PHQ655387:PHR655387 PRM655387:PRN655387 QBI655387:QBJ655387 QLE655387:QLF655387 QVA655387:QVB655387 REW655387:REX655387 ROS655387:ROT655387 RYO655387:RYP655387 SIK655387:SIL655387 SSG655387:SSH655387 TCC655387:TCD655387 TLY655387:TLZ655387 TVU655387:TVV655387 UFQ655387:UFR655387 UPM655387:UPN655387 UZI655387:UZJ655387 VJE655387:VJF655387 VTA655387:VTB655387 WCW655387:WCX655387 WMS655387:WMT655387 WWO655387:WWP655387 AG720923:AH720923 KC720923:KD720923 TY720923:TZ720923 ADU720923:ADV720923 ANQ720923:ANR720923 AXM720923:AXN720923 BHI720923:BHJ720923 BRE720923:BRF720923 CBA720923:CBB720923 CKW720923:CKX720923 CUS720923:CUT720923 DEO720923:DEP720923 DOK720923:DOL720923 DYG720923:DYH720923 EIC720923:EID720923 ERY720923:ERZ720923 FBU720923:FBV720923 FLQ720923:FLR720923 FVM720923:FVN720923 GFI720923:GFJ720923 GPE720923:GPF720923 GZA720923:GZB720923 HIW720923:HIX720923 HSS720923:HST720923 ICO720923:ICP720923 IMK720923:IML720923 IWG720923:IWH720923 JGC720923:JGD720923 JPY720923:JPZ720923 JZU720923:JZV720923 KJQ720923:KJR720923 KTM720923:KTN720923 LDI720923:LDJ720923 LNE720923:LNF720923 LXA720923:LXB720923 MGW720923:MGX720923 MQS720923:MQT720923 NAO720923:NAP720923 NKK720923:NKL720923 NUG720923:NUH720923 OEC720923:OED720923 ONY720923:ONZ720923 OXU720923:OXV720923 PHQ720923:PHR720923 PRM720923:PRN720923 QBI720923:QBJ720923 QLE720923:QLF720923 QVA720923:QVB720923 REW720923:REX720923 ROS720923:ROT720923 RYO720923:RYP720923 SIK720923:SIL720923 SSG720923:SSH720923 TCC720923:TCD720923 TLY720923:TLZ720923 TVU720923:TVV720923 UFQ720923:UFR720923 UPM720923:UPN720923 UZI720923:UZJ720923 VJE720923:VJF720923 VTA720923:VTB720923 WCW720923:WCX720923 WMS720923:WMT720923 WWO720923:WWP720923 AG786459:AH786459 KC786459:KD786459 TY786459:TZ786459 ADU786459:ADV786459 ANQ786459:ANR786459 AXM786459:AXN786459 BHI786459:BHJ786459 BRE786459:BRF786459 CBA786459:CBB786459 CKW786459:CKX786459 CUS786459:CUT786459 DEO786459:DEP786459 DOK786459:DOL786459 DYG786459:DYH786459 EIC786459:EID786459 ERY786459:ERZ786459 FBU786459:FBV786459 FLQ786459:FLR786459 FVM786459:FVN786459 GFI786459:GFJ786459 GPE786459:GPF786459 GZA786459:GZB786459 HIW786459:HIX786459 HSS786459:HST786459 ICO786459:ICP786459 IMK786459:IML786459 IWG786459:IWH786459 JGC786459:JGD786459 JPY786459:JPZ786459 JZU786459:JZV786459 KJQ786459:KJR786459 KTM786459:KTN786459 LDI786459:LDJ786459 LNE786459:LNF786459 LXA786459:LXB786459 MGW786459:MGX786459 MQS786459:MQT786459 NAO786459:NAP786459 NKK786459:NKL786459 NUG786459:NUH786459 OEC786459:OED786459 ONY786459:ONZ786459 OXU786459:OXV786459 PHQ786459:PHR786459 PRM786459:PRN786459 QBI786459:QBJ786459 QLE786459:QLF786459 QVA786459:QVB786459 REW786459:REX786459 ROS786459:ROT786459 RYO786459:RYP786459 SIK786459:SIL786459 SSG786459:SSH786459 TCC786459:TCD786459 TLY786459:TLZ786459 TVU786459:TVV786459 UFQ786459:UFR786459 UPM786459:UPN786459 UZI786459:UZJ786459 VJE786459:VJF786459 VTA786459:VTB786459 WCW786459:WCX786459 WMS786459:WMT786459 WWO786459:WWP786459 AG851995:AH851995 KC851995:KD851995 TY851995:TZ851995 ADU851995:ADV851995 ANQ851995:ANR851995 AXM851995:AXN851995 BHI851995:BHJ851995 BRE851995:BRF851995 CBA851995:CBB851995 CKW851995:CKX851995 CUS851995:CUT851995 DEO851995:DEP851995 DOK851995:DOL851995 DYG851995:DYH851995 EIC851995:EID851995 ERY851995:ERZ851995 FBU851995:FBV851995 FLQ851995:FLR851995 FVM851995:FVN851995 GFI851995:GFJ851995 GPE851995:GPF851995 GZA851995:GZB851995 HIW851995:HIX851995 HSS851995:HST851995 ICO851995:ICP851995 IMK851995:IML851995 IWG851995:IWH851995 JGC851995:JGD851995 JPY851995:JPZ851995 JZU851995:JZV851995 KJQ851995:KJR851995 KTM851995:KTN851995 LDI851995:LDJ851995 LNE851995:LNF851995 LXA851995:LXB851995 MGW851995:MGX851995 MQS851995:MQT851995 NAO851995:NAP851995 NKK851995:NKL851995 NUG851995:NUH851995 OEC851995:OED851995 ONY851995:ONZ851995 OXU851995:OXV851995 PHQ851995:PHR851995 PRM851995:PRN851995 QBI851995:QBJ851995 QLE851995:QLF851995 QVA851995:QVB851995 REW851995:REX851995 ROS851995:ROT851995 RYO851995:RYP851995 SIK851995:SIL851995 SSG851995:SSH851995 TCC851995:TCD851995 TLY851995:TLZ851995 TVU851995:TVV851995 UFQ851995:UFR851995 UPM851995:UPN851995 UZI851995:UZJ851995 VJE851995:VJF851995 VTA851995:VTB851995 WCW851995:WCX851995 WMS851995:WMT851995 WWO851995:WWP851995 AG917531:AH917531 KC917531:KD917531 TY917531:TZ917531 ADU917531:ADV917531 ANQ917531:ANR917531 AXM917531:AXN917531 BHI917531:BHJ917531 BRE917531:BRF917531 CBA917531:CBB917531 CKW917531:CKX917531 CUS917531:CUT917531 DEO917531:DEP917531 DOK917531:DOL917531 DYG917531:DYH917531 EIC917531:EID917531 ERY917531:ERZ917531 FBU917531:FBV917531 FLQ917531:FLR917531 FVM917531:FVN917531 GFI917531:GFJ917531 GPE917531:GPF917531 GZA917531:GZB917531 HIW917531:HIX917531 HSS917531:HST917531 ICO917531:ICP917531 IMK917531:IML917531 IWG917531:IWH917531 JGC917531:JGD917531 JPY917531:JPZ917531 JZU917531:JZV917531 KJQ917531:KJR917531 KTM917531:KTN917531 LDI917531:LDJ917531 LNE917531:LNF917531 LXA917531:LXB917531 MGW917531:MGX917531 MQS917531:MQT917531 NAO917531:NAP917531 NKK917531:NKL917531 NUG917531:NUH917531 OEC917531:OED917531 ONY917531:ONZ917531 OXU917531:OXV917531 PHQ917531:PHR917531 PRM917531:PRN917531 QBI917531:QBJ917531 QLE917531:QLF917531 QVA917531:QVB917531 REW917531:REX917531 ROS917531:ROT917531 RYO917531:RYP917531 SIK917531:SIL917531 SSG917531:SSH917531 TCC917531:TCD917531 TLY917531:TLZ917531 TVU917531:TVV917531 UFQ917531:UFR917531 UPM917531:UPN917531 UZI917531:UZJ917531 VJE917531:VJF917531 VTA917531:VTB917531 WCW917531:WCX917531 WMS917531:WMT917531 WWO917531:WWP917531 AG983067:AH983067 KC983067:KD983067 TY983067:TZ983067 ADU983067:ADV983067 ANQ983067:ANR983067 AXM983067:AXN983067 BHI983067:BHJ983067 BRE983067:BRF983067 CBA983067:CBB983067 CKW983067:CKX983067 CUS983067:CUT983067 DEO983067:DEP983067 DOK983067:DOL983067 DYG983067:DYH983067 EIC983067:EID983067 ERY983067:ERZ983067 FBU983067:FBV983067 FLQ983067:FLR983067 FVM983067:FVN983067 GFI983067:GFJ983067 GPE983067:GPF983067 GZA983067:GZB983067 HIW983067:HIX983067 HSS983067:HST983067 ICO983067:ICP983067 IMK983067:IML983067 IWG983067:IWH983067 JGC983067:JGD983067 JPY983067:JPZ983067 JZU983067:JZV983067 KJQ983067:KJR983067 KTM983067:KTN983067 LDI983067:LDJ983067 LNE983067:LNF983067 LXA983067:LXB983067 MGW983067:MGX983067 MQS983067:MQT983067 NAO983067:NAP983067 NKK983067:NKL983067 NUG983067:NUH983067 OEC983067:OED983067 ONY983067:ONZ983067 OXU983067:OXV983067 PHQ983067:PHR983067 PRM983067:PRN983067 QBI983067:QBJ983067 QLE983067:QLF983067 QVA983067:QVB983067 REW983067:REX983067 ROS983067:ROT983067 RYO983067:RYP983067 SIK983067:SIL983067 SSG983067:SSH983067 TCC983067:TCD983067 TLY983067:TLZ983067 TVU983067:TVV983067 UFQ983067:UFR983067 UPM983067:UPN983067 UZI983067:UZJ983067 VJE983067:VJF983067 VTA983067:VTB983067 WCW983067:WCX983067 WMS983067:WMT983067 WWO983067:WWP983067 AH65564:AI65564 KD65564:KE65564 TZ65564:UA65564 ADV65564:ADW65564 ANR65564:ANS65564 AXN65564:AXO65564 BHJ65564:BHK65564 BRF65564:BRG65564 CBB65564:CBC65564 CKX65564:CKY65564 CUT65564:CUU65564 DEP65564:DEQ65564 DOL65564:DOM65564 DYH65564:DYI65564 EID65564:EIE65564 ERZ65564:ESA65564 FBV65564:FBW65564 FLR65564:FLS65564 FVN65564:FVO65564 GFJ65564:GFK65564 GPF65564:GPG65564 GZB65564:GZC65564 HIX65564:HIY65564 HST65564:HSU65564 ICP65564:ICQ65564 IML65564:IMM65564 IWH65564:IWI65564 JGD65564:JGE65564 JPZ65564:JQA65564 JZV65564:JZW65564 KJR65564:KJS65564 KTN65564:KTO65564 LDJ65564:LDK65564 LNF65564:LNG65564 LXB65564:LXC65564 MGX65564:MGY65564 MQT65564:MQU65564 NAP65564:NAQ65564 NKL65564:NKM65564 NUH65564:NUI65564 OED65564:OEE65564 ONZ65564:OOA65564 OXV65564:OXW65564 PHR65564:PHS65564 PRN65564:PRO65564 QBJ65564:QBK65564 QLF65564:QLG65564 QVB65564:QVC65564 REX65564:REY65564 ROT65564:ROU65564 RYP65564:RYQ65564 SIL65564:SIM65564 SSH65564:SSI65564 TCD65564:TCE65564 TLZ65564:TMA65564 TVV65564:TVW65564 UFR65564:UFS65564 UPN65564:UPO65564 UZJ65564:UZK65564 VJF65564:VJG65564 VTB65564:VTC65564 WCX65564:WCY65564 WMT65564:WMU65564 WWP65564:WWQ65564 AH131100:AI131100 KD131100:KE131100 TZ131100:UA131100 ADV131100:ADW131100 ANR131100:ANS131100 AXN131100:AXO131100 BHJ131100:BHK131100 BRF131100:BRG131100 CBB131100:CBC131100 CKX131100:CKY131100 CUT131100:CUU131100 DEP131100:DEQ131100 DOL131100:DOM131100 DYH131100:DYI131100 EID131100:EIE131100 ERZ131100:ESA131100 FBV131100:FBW131100 FLR131100:FLS131100 FVN131100:FVO131100 GFJ131100:GFK131100 GPF131100:GPG131100 GZB131100:GZC131100 HIX131100:HIY131100 HST131100:HSU131100 ICP131100:ICQ131100 IML131100:IMM131100 IWH131100:IWI131100 JGD131100:JGE131100 JPZ131100:JQA131100 JZV131100:JZW131100 KJR131100:KJS131100 KTN131100:KTO131100 LDJ131100:LDK131100 LNF131100:LNG131100 LXB131100:LXC131100 MGX131100:MGY131100 MQT131100:MQU131100 NAP131100:NAQ131100 NKL131100:NKM131100 NUH131100:NUI131100 OED131100:OEE131100 ONZ131100:OOA131100 OXV131100:OXW131100 PHR131100:PHS131100 PRN131100:PRO131100 QBJ131100:QBK131100 QLF131100:QLG131100 QVB131100:QVC131100 REX131100:REY131100 ROT131100:ROU131100 RYP131100:RYQ131100 SIL131100:SIM131100 SSH131100:SSI131100 TCD131100:TCE131100 TLZ131100:TMA131100 TVV131100:TVW131100 UFR131100:UFS131100 UPN131100:UPO131100 UZJ131100:UZK131100 VJF131100:VJG131100 VTB131100:VTC131100 WCX131100:WCY131100 WMT131100:WMU131100 WWP131100:WWQ131100 AH196636:AI196636 KD196636:KE196636 TZ196636:UA196636 ADV196636:ADW196636 ANR196636:ANS196636 AXN196636:AXO196636 BHJ196636:BHK196636 BRF196636:BRG196636 CBB196636:CBC196636 CKX196636:CKY196636 CUT196636:CUU196636 DEP196636:DEQ196636 DOL196636:DOM196636 DYH196636:DYI196636 EID196636:EIE196636 ERZ196636:ESA196636 FBV196636:FBW196636 FLR196636:FLS196636 FVN196636:FVO196636 GFJ196636:GFK196636 GPF196636:GPG196636 GZB196636:GZC196636 HIX196636:HIY196636 HST196636:HSU196636 ICP196636:ICQ196636 IML196636:IMM196636 IWH196636:IWI196636 JGD196636:JGE196636 JPZ196636:JQA196636 JZV196636:JZW196636 KJR196636:KJS196636 KTN196636:KTO196636 LDJ196636:LDK196636 LNF196636:LNG196636 LXB196636:LXC196636 MGX196636:MGY196636 MQT196636:MQU196636 NAP196636:NAQ196636 NKL196636:NKM196636 NUH196636:NUI196636 OED196636:OEE196636 ONZ196636:OOA196636 OXV196636:OXW196636 PHR196636:PHS196636 PRN196636:PRO196636 QBJ196636:QBK196636 QLF196636:QLG196636 QVB196636:QVC196636 REX196636:REY196636 ROT196636:ROU196636 RYP196636:RYQ196636 SIL196636:SIM196636 SSH196636:SSI196636 TCD196636:TCE196636 TLZ196636:TMA196636 TVV196636:TVW196636 UFR196636:UFS196636 UPN196636:UPO196636 UZJ196636:UZK196636 VJF196636:VJG196636 VTB196636:VTC196636 WCX196636:WCY196636 WMT196636:WMU196636 WWP196636:WWQ196636 AH262172:AI262172 KD262172:KE262172 TZ262172:UA262172 ADV262172:ADW262172 ANR262172:ANS262172 AXN262172:AXO262172 BHJ262172:BHK262172 BRF262172:BRG262172 CBB262172:CBC262172 CKX262172:CKY262172 CUT262172:CUU262172 DEP262172:DEQ262172 DOL262172:DOM262172 DYH262172:DYI262172 EID262172:EIE262172 ERZ262172:ESA262172 FBV262172:FBW262172 FLR262172:FLS262172 FVN262172:FVO262172 GFJ262172:GFK262172 GPF262172:GPG262172 GZB262172:GZC262172 HIX262172:HIY262172 HST262172:HSU262172 ICP262172:ICQ262172 IML262172:IMM262172 IWH262172:IWI262172 JGD262172:JGE262172 JPZ262172:JQA262172 JZV262172:JZW262172 KJR262172:KJS262172 KTN262172:KTO262172 LDJ262172:LDK262172 LNF262172:LNG262172 LXB262172:LXC262172 MGX262172:MGY262172 MQT262172:MQU262172 NAP262172:NAQ262172 NKL262172:NKM262172 NUH262172:NUI262172 OED262172:OEE262172 ONZ262172:OOA262172 OXV262172:OXW262172 PHR262172:PHS262172 PRN262172:PRO262172 QBJ262172:QBK262172 QLF262172:QLG262172 QVB262172:QVC262172 REX262172:REY262172 ROT262172:ROU262172 RYP262172:RYQ262172 SIL262172:SIM262172 SSH262172:SSI262172 TCD262172:TCE262172 TLZ262172:TMA262172 TVV262172:TVW262172 UFR262172:UFS262172 UPN262172:UPO262172 UZJ262172:UZK262172 VJF262172:VJG262172 VTB262172:VTC262172 WCX262172:WCY262172 WMT262172:WMU262172 WWP262172:WWQ262172 AH327708:AI327708 KD327708:KE327708 TZ327708:UA327708 ADV327708:ADW327708 ANR327708:ANS327708 AXN327708:AXO327708 BHJ327708:BHK327708 BRF327708:BRG327708 CBB327708:CBC327708 CKX327708:CKY327708 CUT327708:CUU327708 DEP327708:DEQ327708 DOL327708:DOM327708 DYH327708:DYI327708 EID327708:EIE327708 ERZ327708:ESA327708 FBV327708:FBW327708 FLR327708:FLS327708 FVN327708:FVO327708 GFJ327708:GFK327708 GPF327708:GPG327708 GZB327708:GZC327708 HIX327708:HIY327708 HST327708:HSU327708 ICP327708:ICQ327708 IML327708:IMM327708 IWH327708:IWI327708 JGD327708:JGE327708 JPZ327708:JQA327708 JZV327708:JZW327708 KJR327708:KJS327708 KTN327708:KTO327708 LDJ327708:LDK327708 LNF327708:LNG327708 LXB327708:LXC327708 MGX327708:MGY327708 MQT327708:MQU327708 NAP327708:NAQ327708 NKL327708:NKM327708 NUH327708:NUI327708 OED327708:OEE327708 ONZ327708:OOA327708 OXV327708:OXW327708 PHR327708:PHS327708 PRN327708:PRO327708 QBJ327708:QBK327708 QLF327708:QLG327708 QVB327708:QVC327708 REX327708:REY327708 ROT327708:ROU327708 RYP327708:RYQ327708 SIL327708:SIM327708 SSH327708:SSI327708 TCD327708:TCE327708 TLZ327708:TMA327708 TVV327708:TVW327708 UFR327708:UFS327708 UPN327708:UPO327708 UZJ327708:UZK327708 VJF327708:VJG327708 VTB327708:VTC327708 WCX327708:WCY327708 WMT327708:WMU327708 WWP327708:WWQ327708 AH393244:AI393244 KD393244:KE393244 TZ393244:UA393244 ADV393244:ADW393244 ANR393244:ANS393244 AXN393244:AXO393244 BHJ393244:BHK393244 BRF393244:BRG393244 CBB393244:CBC393244 CKX393244:CKY393244 CUT393244:CUU393244 DEP393244:DEQ393244 DOL393244:DOM393244 DYH393244:DYI393244 EID393244:EIE393244 ERZ393244:ESA393244 FBV393244:FBW393244 FLR393244:FLS393244 FVN393244:FVO393244 GFJ393244:GFK393244 GPF393244:GPG393244 GZB393244:GZC393244 HIX393244:HIY393244 HST393244:HSU393244 ICP393244:ICQ393244 IML393244:IMM393244 IWH393244:IWI393244 JGD393244:JGE393244 JPZ393244:JQA393244 JZV393244:JZW393244 KJR393244:KJS393244 KTN393244:KTO393244 LDJ393244:LDK393244 LNF393244:LNG393244 LXB393244:LXC393244 MGX393244:MGY393244 MQT393244:MQU393244 NAP393244:NAQ393244 NKL393244:NKM393244 NUH393244:NUI393244 OED393244:OEE393244 ONZ393244:OOA393244 OXV393244:OXW393244 PHR393244:PHS393244 PRN393244:PRO393244 QBJ393244:QBK393244 QLF393244:QLG393244 QVB393244:QVC393244 REX393244:REY393244 ROT393244:ROU393244 RYP393244:RYQ393244 SIL393244:SIM393244 SSH393244:SSI393244 TCD393244:TCE393244 TLZ393244:TMA393244 TVV393244:TVW393244 UFR393244:UFS393244 UPN393244:UPO393244 UZJ393244:UZK393244 VJF393244:VJG393244 VTB393244:VTC393244 WCX393244:WCY393244 WMT393244:WMU393244 WWP393244:WWQ393244 AH458780:AI458780 KD458780:KE458780 TZ458780:UA458780 ADV458780:ADW458780 ANR458780:ANS458780 AXN458780:AXO458780 BHJ458780:BHK458780 BRF458780:BRG458780 CBB458780:CBC458780 CKX458780:CKY458780 CUT458780:CUU458780 DEP458780:DEQ458780 DOL458780:DOM458780 DYH458780:DYI458780 EID458780:EIE458780 ERZ458780:ESA458780 FBV458780:FBW458780 FLR458780:FLS458780 FVN458780:FVO458780 GFJ458780:GFK458780 GPF458780:GPG458780 GZB458780:GZC458780 HIX458780:HIY458780 HST458780:HSU458780 ICP458780:ICQ458780 IML458780:IMM458780 IWH458780:IWI458780 JGD458780:JGE458780 JPZ458780:JQA458780 JZV458780:JZW458780 KJR458780:KJS458780 KTN458780:KTO458780 LDJ458780:LDK458780 LNF458780:LNG458780 LXB458780:LXC458780 MGX458780:MGY458780 MQT458780:MQU458780 NAP458780:NAQ458780 NKL458780:NKM458780 NUH458780:NUI458780 OED458780:OEE458780 ONZ458780:OOA458780 OXV458780:OXW458780 PHR458780:PHS458780 PRN458780:PRO458780 QBJ458780:QBK458780 QLF458780:QLG458780 QVB458780:QVC458780 REX458780:REY458780 ROT458780:ROU458780 RYP458780:RYQ458780 SIL458780:SIM458780 SSH458780:SSI458780 TCD458780:TCE458780 TLZ458780:TMA458780 TVV458780:TVW458780 UFR458780:UFS458780 UPN458780:UPO458780 UZJ458780:UZK458780 VJF458780:VJG458780 VTB458780:VTC458780 WCX458780:WCY458780 WMT458780:WMU458780 WWP458780:WWQ458780 AH524316:AI524316 KD524316:KE524316 TZ524316:UA524316 ADV524316:ADW524316 ANR524316:ANS524316 AXN524316:AXO524316 BHJ524316:BHK524316 BRF524316:BRG524316 CBB524316:CBC524316 CKX524316:CKY524316 CUT524316:CUU524316 DEP524316:DEQ524316 DOL524316:DOM524316 DYH524316:DYI524316 EID524316:EIE524316 ERZ524316:ESA524316 FBV524316:FBW524316 FLR524316:FLS524316 FVN524316:FVO524316 GFJ524316:GFK524316 GPF524316:GPG524316 GZB524316:GZC524316 HIX524316:HIY524316 HST524316:HSU524316 ICP524316:ICQ524316 IML524316:IMM524316 IWH524316:IWI524316 JGD524316:JGE524316 JPZ524316:JQA524316 JZV524316:JZW524316 KJR524316:KJS524316 KTN524316:KTO524316 LDJ524316:LDK524316 LNF524316:LNG524316 LXB524316:LXC524316 MGX524316:MGY524316 MQT524316:MQU524316 NAP524316:NAQ524316 NKL524316:NKM524316 NUH524316:NUI524316 OED524316:OEE524316 ONZ524316:OOA524316 OXV524316:OXW524316 PHR524316:PHS524316 PRN524316:PRO524316 QBJ524316:QBK524316 QLF524316:QLG524316 QVB524316:QVC524316 REX524316:REY524316 ROT524316:ROU524316 RYP524316:RYQ524316 SIL524316:SIM524316 SSH524316:SSI524316 TCD524316:TCE524316 TLZ524316:TMA524316 TVV524316:TVW524316 UFR524316:UFS524316 UPN524316:UPO524316 UZJ524316:UZK524316 VJF524316:VJG524316 VTB524316:VTC524316 WCX524316:WCY524316 WMT524316:WMU524316 WWP524316:WWQ524316 AH589852:AI589852 KD589852:KE589852 TZ589852:UA589852 ADV589852:ADW589852 ANR589852:ANS589852 AXN589852:AXO589852 BHJ589852:BHK589852 BRF589852:BRG589852 CBB589852:CBC589852 CKX589852:CKY589852 CUT589852:CUU589852 DEP589852:DEQ589852 DOL589852:DOM589852 DYH589852:DYI589852 EID589852:EIE589852 ERZ589852:ESA589852 FBV589852:FBW589852 FLR589852:FLS589852 FVN589852:FVO589852 GFJ589852:GFK589852 GPF589852:GPG589852 GZB589852:GZC589852 HIX589852:HIY589852 HST589852:HSU589852 ICP589852:ICQ589852 IML589852:IMM589852 IWH589852:IWI589852 JGD589852:JGE589852 JPZ589852:JQA589852 JZV589852:JZW589852 KJR589852:KJS589852 KTN589852:KTO589852 LDJ589852:LDK589852 LNF589852:LNG589852 LXB589852:LXC589852 MGX589852:MGY589852 MQT589852:MQU589852 NAP589852:NAQ589852 NKL589852:NKM589852 NUH589852:NUI589852 OED589852:OEE589852 ONZ589852:OOA589852 OXV589852:OXW589852 PHR589852:PHS589852 PRN589852:PRO589852 QBJ589852:QBK589852 QLF589852:QLG589852 QVB589852:QVC589852 REX589852:REY589852 ROT589852:ROU589852 RYP589852:RYQ589852 SIL589852:SIM589852 SSH589852:SSI589852 TCD589852:TCE589852 TLZ589852:TMA589852 TVV589852:TVW589852 UFR589852:UFS589852 UPN589852:UPO589852 UZJ589852:UZK589852 VJF589852:VJG589852 VTB589852:VTC589852 WCX589852:WCY589852 WMT589852:WMU589852 WWP589852:WWQ589852 AH655388:AI655388 KD655388:KE655388 TZ655388:UA655388 ADV655388:ADW655388 ANR655388:ANS655388 AXN655388:AXO655388 BHJ655388:BHK655388 BRF655388:BRG655388 CBB655388:CBC655388 CKX655388:CKY655388 CUT655388:CUU655388 DEP655388:DEQ655388 DOL655388:DOM655388 DYH655388:DYI655388 EID655388:EIE655388 ERZ655388:ESA655388 FBV655388:FBW655388 FLR655388:FLS655388 FVN655388:FVO655388 GFJ655388:GFK655388 GPF655388:GPG655388 GZB655388:GZC655388 HIX655388:HIY655388 HST655388:HSU655388 ICP655388:ICQ655388 IML655388:IMM655388 IWH655388:IWI655388 JGD655388:JGE655388 JPZ655388:JQA655388 JZV655388:JZW655388 KJR655388:KJS655388 KTN655388:KTO655388 LDJ655388:LDK655388 LNF655388:LNG655388 LXB655388:LXC655388 MGX655388:MGY655388 MQT655388:MQU655388 NAP655388:NAQ655388 NKL655388:NKM655388 NUH655388:NUI655388 OED655388:OEE655388 ONZ655388:OOA655388 OXV655388:OXW655388 PHR655388:PHS655388 PRN655388:PRO655388 QBJ655388:QBK655388 QLF655388:QLG655388 QVB655388:QVC655388 REX655388:REY655388 ROT655388:ROU655388 RYP655388:RYQ655388 SIL655388:SIM655388 SSH655388:SSI655388 TCD655388:TCE655388 TLZ655388:TMA655388 TVV655388:TVW655388 UFR655388:UFS655388 UPN655388:UPO655388 UZJ655388:UZK655388 VJF655388:VJG655388 VTB655388:VTC655388 WCX655388:WCY655388 WMT655388:WMU655388 WWP655388:WWQ655388 AH720924:AI720924 KD720924:KE720924 TZ720924:UA720924 ADV720924:ADW720924 ANR720924:ANS720924 AXN720924:AXO720924 BHJ720924:BHK720924 BRF720924:BRG720924 CBB720924:CBC720924 CKX720924:CKY720924 CUT720924:CUU720924 DEP720924:DEQ720924 DOL720924:DOM720924 DYH720924:DYI720924 EID720924:EIE720924 ERZ720924:ESA720924 FBV720924:FBW720924 FLR720924:FLS720924 FVN720924:FVO720924 GFJ720924:GFK720924 GPF720924:GPG720924 GZB720924:GZC720924 HIX720924:HIY720924 HST720924:HSU720924 ICP720924:ICQ720924 IML720924:IMM720924 IWH720924:IWI720924 JGD720924:JGE720924 JPZ720924:JQA720924 JZV720924:JZW720924 KJR720924:KJS720924 KTN720924:KTO720924 LDJ720924:LDK720924 LNF720924:LNG720924 LXB720924:LXC720924 MGX720924:MGY720924 MQT720924:MQU720924 NAP720924:NAQ720924 NKL720924:NKM720924 NUH720924:NUI720924 OED720924:OEE720924 ONZ720924:OOA720924 OXV720924:OXW720924 PHR720924:PHS720924 PRN720924:PRO720924 QBJ720924:QBK720924 QLF720924:QLG720924 QVB720924:QVC720924 REX720924:REY720924 ROT720924:ROU720924 RYP720924:RYQ720924 SIL720924:SIM720924 SSH720924:SSI720924 TCD720924:TCE720924 TLZ720924:TMA720924 TVV720924:TVW720924 UFR720924:UFS720924 UPN720924:UPO720924 UZJ720924:UZK720924 VJF720924:VJG720924 VTB720924:VTC720924 WCX720924:WCY720924 WMT720924:WMU720924 WWP720924:WWQ720924 AH786460:AI786460 KD786460:KE786460 TZ786460:UA786460 ADV786460:ADW786460 ANR786460:ANS786460 AXN786460:AXO786460 BHJ786460:BHK786460 BRF786460:BRG786460 CBB786460:CBC786460 CKX786460:CKY786460 CUT786460:CUU786460 DEP786460:DEQ786460 DOL786460:DOM786460 DYH786460:DYI786460 EID786460:EIE786460 ERZ786460:ESA786460 FBV786460:FBW786460 FLR786460:FLS786460 FVN786460:FVO786460 GFJ786460:GFK786460 GPF786460:GPG786460 GZB786460:GZC786460 HIX786460:HIY786460 HST786460:HSU786460 ICP786460:ICQ786460 IML786460:IMM786460 IWH786460:IWI786460 JGD786460:JGE786460 JPZ786460:JQA786460 JZV786460:JZW786460 KJR786460:KJS786460 KTN786460:KTO786460 LDJ786460:LDK786460 LNF786460:LNG786460 LXB786460:LXC786460 MGX786460:MGY786460 MQT786460:MQU786460 NAP786460:NAQ786460 NKL786460:NKM786460 NUH786460:NUI786460 OED786460:OEE786460 ONZ786460:OOA786460 OXV786460:OXW786460 PHR786460:PHS786460 PRN786460:PRO786460 QBJ786460:QBK786460 QLF786460:QLG786460 QVB786460:QVC786460 REX786460:REY786460 ROT786460:ROU786460 RYP786460:RYQ786460 SIL786460:SIM786460 SSH786460:SSI786460 TCD786460:TCE786460 TLZ786460:TMA786460 TVV786460:TVW786460 UFR786460:UFS786460 UPN786460:UPO786460 UZJ786460:UZK786460 VJF786460:VJG786460 VTB786460:VTC786460 WCX786460:WCY786460 WMT786460:WMU786460 WWP786460:WWQ786460 AH851996:AI851996 KD851996:KE851996 TZ851996:UA851996 ADV851996:ADW851996 ANR851996:ANS851996 AXN851996:AXO851996 BHJ851996:BHK851996 BRF851996:BRG851996 CBB851996:CBC851996 CKX851996:CKY851996 CUT851996:CUU851996 DEP851996:DEQ851996 DOL851996:DOM851996 DYH851996:DYI851996 EID851996:EIE851996 ERZ851996:ESA851996 FBV851996:FBW851996 FLR851996:FLS851996 FVN851996:FVO851996 GFJ851996:GFK851996 GPF851996:GPG851996 GZB851996:GZC851996 HIX851996:HIY851996 HST851996:HSU851996 ICP851996:ICQ851996 IML851996:IMM851996 IWH851996:IWI851996 JGD851996:JGE851996 JPZ851996:JQA851996 JZV851996:JZW851996 KJR851996:KJS851996 KTN851996:KTO851996 LDJ851996:LDK851996 LNF851996:LNG851996 LXB851996:LXC851996 MGX851996:MGY851996 MQT851996:MQU851996 NAP851996:NAQ851996 NKL851996:NKM851996 NUH851996:NUI851996 OED851996:OEE851996 ONZ851996:OOA851996 OXV851996:OXW851996 PHR851996:PHS851996 PRN851996:PRO851996 QBJ851996:QBK851996 QLF851996:QLG851996 QVB851996:QVC851996 REX851996:REY851996 ROT851996:ROU851996 RYP851996:RYQ851996 SIL851996:SIM851996 SSH851996:SSI851996 TCD851996:TCE851996 TLZ851996:TMA851996 TVV851996:TVW851996 UFR851996:UFS851996 UPN851996:UPO851996 UZJ851996:UZK851996 VJF851996:VJG851996 VTB851996:VTC851996 WCX851996:WCY851996 WMT851996:WMU851996 WWP851996:WWQ851996 AH917532:AI917532 KD917532:KE917532 TZ917532:UA917532 ADV917532:ADW917532 ANR917532:ANS917532 AXN917532:AXO917532 BHJ917532:BHK917532 BRF917532:BRG917532 CBB917532:CBC917532 CKX917532:CKY917532 CUT917532:CUU917532 DEP917532:DEQ917532 DOL917532:DOM917532 DYH917532:DYI917532 EID917532:EIE917532 ERZ917532:ESA917532 FBV917532:FBW917532 FLR917532:FLS917532 FVN917532:FVO917532 GFJ917532:GFK917532 GPF917532:GPG917532 GZB917532:GZC917532 HIX917532:HIY917532 HST917532:HSU917532 ICP917532:ICQ917532 IML917532:IMM917532 IWH917532:IWI917532 JGD917532:JGE917532 JPZ917532:JQA917532 JZV917532:JZW917532 KJR917532:KJS917532 KTN917532:KTO917532 LDJ917532:LDK917532 LNF917532:LNG917532 LXB917532:LXC917532 MGX917532:MGY917532 MQT917532:MQU917532 NAP917532:NAQ917532 NKL917532:NKM917532 NUH917532:NUI917532 OED917532:OEE917532 ONZ917532:OOA917532 OXV917532:OXW917532 PHR917532:PHS917532 PRN917532:PRO917532 QBJ917532:QBK917532 QLF917532:QLG917532 QVB917532:QVC917532 REX917532:REY917532 ROT917532:ROU917532 RYP917532:RYQ917532 SIL917532:SIM917532 SSH917532:SSI917532 TCD917532:TCE917532 TLZ917532:TMA917532 TVV917532:TVW917532 UFR917532:UFS917532 UPN917532:UPO917532 UZJ917532:UZK917532 VJF917532:VJG917532 VTB917532:VTC917532 WCX917532:WCY917532 WMT917532:WMU917532 WWP917532:WWQ917532 AH983068:AI983068 KD983068:KE983068 TZ983068:UA983068 ADV983068:ADW983068 ANR983068:ANS983068 AXN983068:AXO983068 BHJ983068:BHK983068 BRF983068:BRG983068 CBB983068:CBC983068 CKX983068:CKY983068 CUT983068:CUU983068 DEP983068:DEQ983068 DOL983068:DOM983068 DYH983068:DYI983068 EID983068:EIE983068 ERZ983068:ESA983068 FBV983068:FBW983068 FLR983068:FLS983068 FVN983068:FVO983068 GFJ983068:GFK983068 GPF983068:GPG983068 GZB983068:GZC983068 HIX983068:HIY983068 HST983068:HSU983068 ICP983068:ICQ983068 IML983068:IMM983068 IWH983068:IWI983068 JGD983068:JGE983068 JPZ983068:JQA983068 JZV983068:JZW983068 KJR983068:KJS983068 KTN983068:KTO983068 LDJ983068:LDK983068 LNF983068:LNG983068 LXB983068:LXC983068 MGX983068:MGY983068 MQT983068:MQU983068 NAP983068:NAQ983068 NKL983068:NKM983068 NUH983068:NUI983068 OED983068:OEE983068 ONZ983068:OOA983068 OXV983068:OXW983068 PHR983068:PHS983068 PRN983068:PRO983068 QBJ983068:QBK983068 QLF983068:QLG983068 QVB983068:QVC983068 REX983068:REY983068 ROT983068:ROU983068 RYP983068:RYQ983068 SIL983068:SIM983068 SSH983068:SSI983068 TCD983068:TCE983068 TLZ983068:TMA983068 TVV983068:TVW983068 UFR983068:UFS983068 UPN983068:UPO983068 UZJ983068:UZK983068 VJF983068:VJG983068 VTB983068:VTC983068 WCX983068:WCY983068 WMT983068:WMU983068 WWP983068:WWQ983068 AG65576:AH65576 KC65576:KD65576 TY65576:TZ65576 ADU65576:ADV65576 ANQ65576:ANR65576 AXM65576:AXN65576 BHI65576:BHJ65576 BRE65576:BRF65576 CBA65576:CBB65576 CKW65576:CKX65576 CUS65576:CUT65576 DEO65576:DEP65576 DOK65576:DOL65576 DYG65576:DYH65576 EIC65576:EID65576 ERY65576:ERZ65576 FBU65576:FBV65576 FLQ65576:FLR65576 FVM65576:FVN65576 GFI65576:GFJ65576 GPE65576:GPF65576 GZA65576:GZB65576 HIW65576:HIX65576 HSS65576:HST65576 ICO65576:ICP65576 IMK65576:IML65576 IWG65576:IWH65576 JGC65576:JGD65576 JPY65576:JPZ65576 JZU65576:JZV65576 KJQ65576:KJR65576 KTM65576:KTN65576 LDI65576:LDJ65576 LNE65576:LNF65576 LXA65576:LXB65576 MGW65576:MGX65576 MQS65576:MQT65576 NAO65576:NAP65576 NKK65576:NKL65576 NUG65576:NUH65576 OEC65576:OED65576 ONY65576:ONZ65576 OXU65576:OXV65576 PHQ65576:PHR65576 PRM65576:PRN65576 QBI65576:QBJ65576 QLE65576:QLF65576 QVA65576:QVB65576 REW65576:REX65576 ROS65576:ROT65576 RYO65576:RYP65576 SIK65576:SIL65576 SSG65576:SSH65576 TCC65576:TCD65576 TLY65576:TLZ65576 TVU65576:TVV65576 UFQ65576:UFR65576 UPM65576:UPN65576 UZI65576:UZJ65576 VJE65576:VJF65576 VTA65576:VTB65576 WCW65576:WCX65576 WMS65576:WMT65576 WWO65576:WWP65576 AG131112:AH131112 KC131112:KD131112 TY131112:TZ131112 ADU131112:ADV131112 ANQ131112:ANR131112 AXM131112:AXN131112 BHI131112:BHJ131112 BRE131112:BRF131112 CBA131112:CBB131112 CKW131112:CKX131112 CUS131112:CUT131112 DEO131112:DEP131112 DOK131112:DOL131112 DYG131112:DYH131112 EIC131112:EID131112 ERY131112:ERZ131112 FBU131112:FBV131112 FLQ131112:FLR131112 FVM131112:FVN131112 GFI131112:GFJ131112 GPE131112:GPF131112 GZA131112:GZB131112 HIW131112:HIX131112 HSS131112:HST131112 ICO131112:ICP131112 IMK131112:IML131112 IWG131112:IWH131112 JGC131112:JGD131112 JPY131112:JPZ131112 JZU131112:JZV131112 KJQ131112:KJR131112 KTM131112:KTN131112 LDI131112:LDJ131112 LNE131112:LNF131112 LXA131112:LXB131112 MGW131112:MGX131112 MQS131112:MQT131112 NAO131112:NAP131112 NKK131112:NKL131112 NUG131112:NUH131112 OEC131112:OED131112 ONY131112:ONZ131112 OXU131112:OXV131112 PHQ131112:PHR131112 PRM131112:PRN131112 QBI131112:QBJ131112 QLE131112:QLF131112 QVA131112:QVB131112 REW131112:REX131112 ROS131112:ROT131112 RYO131112:RYP131112 SIK131112:SIL131112 SSG131112:SSH131112 TCC131112:TCD131112 TLY131112:TLZ131112 TVU131112:TVV131112 UFQ131112:UFR131112 UPM131112:UPN131112 UZI131112:UZJ131112 VJE131112:VJF131112 VTA131112:VTB131112 WCW131112:WCX131112 WMS131112:WMT131112 WWO131112:WWP131112 AG196648:AH196648 KC196648:KD196648 TY196648:TZ196648 ADU196648:ADV196648 ANQ196648:ANR196648 AXM196648:AXN196648 BHI196648:BHJ196648 BRE196648:BRF196648 CBA196648:CBB196648 CKW196648:CKX196648 CUS196648:CUT196648 DEO196648:DEP196648 DOK196648:DOL196648 DYG196648:DYH196648 EIC196648:EID196648 ERY196648:ERZ196648 FBU196648:FBV196648 FLQ196648:FLR196648 FVM196648:FVN196648 GFI196648:GFJ196648 GPE196648:GPF196648 GZA196648:GZB196648 HIW196648:HIX196648 HSS196648:HST196648 ICO196648:ICP196648 IMK196648:IML196648 IWG196648:IWH196648 JGC196648:JGD196648 JPY196648:JPZ196648 JZU196648:JZV196648 KJQ196648:KJR196648 KTM196648:KTN196648 LDI196648:LDJ196648 LNE196648:LNF196648 LXA196648:LXB196648 MGW196648:MGX196648 MQS196648:MQT196648 NAO196648:NAP196648 NKK196648:NKL196648 NUG196648:NUH196648 OEC196648:OED196648 ONY196648:ONZ196648 OXU196648:OXV196648 PHQ196648:PHR196648 PRM196648:PRN196648 QBI196648:QBJ196648 QLE196648:QLF196648 QVA196648:QVB196648 REW196648:REX196648 ROS196648:ROT196648 RYO196648:RYP196648 SIK196648:SIL196648 SSG196648:SSH196648 TCC196648:TCD196648 TLY196648:TLZ196648 TVU196648:TVV196648 UFQ196648:UFR196648 UPM196648:UPN196648 UZI196648:UZJ196648 VJE196648:VJF196648 VTA196648:VTB196648 WCW196648:WCX196648 WMS196648:WMT196648 WWO196648:WWP196648 AG262184:AH262184 KC262184:KD262184 TY262184:TZ262184 ADU262184:ADV262184 ANQ262184:ANR262184 AXM262184:AXN262184 BHI262184:BHJ262184 BRE262184:BRF262184 CBA262184:CBB262184 CKW262184:CKX262184 CUS262184:CUT262184 DEO262184:DEP262184 DOK262184:DOL262184 DYG262184:DYH262184 EIC262184:EID262184 ERY262184:ERZ262184 FBU262184:FBV262184 FLQ262184:FLR262184 FVM262184:FVN262184 GFI262184:GFJ262184 GPE262184:GPF262184 GZA262184:GZB262184 HIW262184:HIX262184 HSS262184:HST262184 ICO262184:ICP262184 IMK262184:IML262184 IWG262184:IWH262184 JGC262184:JGD262184 JPY262184:JPZ262184 JZU262184:JZV262184 KJQ262184:KJR262184 KTM262184:KTN262184 LDI262184:LDJ262184 LNE262184:LNF262184 LXA262184:LXB262184 MGW262184:MGX262184 MQS262184:MQT262184 NAO262184:NAP262184 NKK262184:NKL262184 NUG262184:NUH262184 OEC262184:OED262184 ONY262184:ONZ262184 OXU262184:OXV262184 PHQ262184:PHR262184 PRM262184:PRN262184 QBI262184:QBJ262184 QLE262184:QLF262184 QVA262184:QVB262184 REW262184:REX262184 ROS262184:ROT262184 RYO262184:RYP262184 SIK262184:SIL262184 SSG262184:SSH262184 TCC262184:TCD262184 TLY262184:TLZ262184 TVU262184:TVV262184 UFQ262184:UFR262184 UPM262184:UPN262184 UZI262184:UZJ262184 VJE262184:VJF262184 VTA262184:VTB262184 WCW262184:WCX262184 WMS262184:WMT262184 WWO262184:WWP262184 AG327720:AH327720 KC327720:KD327720 TY327720:TZ327720 ADU327720:ADV327720 ANQ327720:ANR327720 AXM327720:AXN327720 BHI327720:BHJ327720 BRE327720:BRF327720 CBA327720:CBB327720 CKW327720:CKX327720 CUS327720:CUT327720 DEO327720:DEP327720 DOK327720:DOL327720 DYG327720:DYH327720 EIC327720:EID327720 ERY327720:ERZ327720 FBU327720:FBV327720 FLQ327720:FLR327720 FVM327720:FVN327720 GFI327720:GFJ327720 GPE327720:GPF327720 GZA327720:GZB327720 HIW327720:HIX327720 HSS327720:HST327720 ICO327720:ICP327720 IMK327720:IML327720 IWG327720:IWH327720 JGC327720:JGD327720 JPY327720:JPZ327720 JZU327720:JZV327720 KJQ327720:KJR327720 KTM327720:KTN327720 LDI327720:LDJ327720 LNE327720:LNF327720 LXA327720:LXB327720 MGW327720:MGX327720 MQS327720:MQT327720 NAO327720:NAP327720 NKK327720:NKL327720 NUG327720:NUH327720 OEC327720:OED327720 ONY327720:ONZ327720 OXU327720:OXV327720 PHQ327720:PHR327720 PRM327720:PRN327720 QBI327720:QBJ327720 QLE327720:QLF327720 QVA327720:QVB327720 REW327720:REX327720 ROS327720:ROT327720 RYO327720:RYP327720 SIK327720:SIL327720 SSG327720:SSH327720 TCC327720:TCD327720 TLY327720:TLZ327720 TVU327720:TVV327720 UFQ327720:UFR327720 UPM327720:UPN327720 UZI327720:UZJ327720 VJE327720:VJF327720 VTA327720:VTB327720 WCW327720:WCX327720 WMS327720:WMT327720 WWO327720:WWP327720 AG393256:AH393256 KC393256:KD393256 TY393256:TZ393256 ADU393256:ADV393256 ANQ393256:ANR393256 AXM393256:AXN393256 BHI393256:BHJ393256 BRE393256:BRF393256 CBA393256:CBB393256 CKW393256:CKX393256 CUS393256:CUT393256 DEO393256:DEP393256 DOK393256:DOL393256 DYG393256:DYH393256 EIC393256:EID393256 ERY393256:ERZ393256 FBU393256:FBV393256 FLQ393256:FLR393256 FVM393256:FVN393256 GFI393256:GFJ393256 GPE393256:GPF393256 GZA393256:GZB393256 HIW393256:HIX393256 HSS393256:HST393256 ICO393256:ICP393256 IMK393256:IML393256 IWG393256:IWH393256 JGC393256:JGD393256 JPY393256:JPZ393256 JZU393256:JZV393256 KJQ393256:KJR393256 KTM393256:KTN393256 LDI393256:LDJ393256 LNE393256:LNF393256 LXA393256:LXB393256 MGW393256:MGX393256 MQS393256:MQT393256 NAO393256:NAP393256 NKK393256:NKL393256 NUG393256:NUH393256 OEC393256:OED393256 ONY393256:ONZ393256 OXU393256:OXV393256 PHQ393256:PHR393256 PRM393256:PRN393256 QBI393256:QBJ393256 QLE393256:QLF393256 QVA393256:QVB393256 REW393256:REX393256 ROS393256:ROT393256 RYO393256:RYP393256 SIK393256:SIL393256 SSG393256:SSH393256 TCC393256:TCD393256 TLY393256:TLZ393256 TVU393256:TVV393256 UFQ393256:UFR393256 UPM393256:UPN393256 UZI393256:UZJ393256 VJE393256:VJF393256 VTA393256:VTB393256 WCW393256:WCX393256 WMS393256:WMT393256 WWO393256:WWP393256 AG458792:AH458792 KC458792:KD458792 TY458792:TZ458792 ADU458792:ADV458792 ANQ458792:ANR458792 AXM458792:AXN458792 BHI458792:BHJ458792 BRE458792:BRF458792 CBA458792:CBB458792 CKW458792:CKX458792 CUS458792:CUT458792 DEO458792:DEP458792 DOK458792:DOL458792 DYG458792:DYH458792 EIC458792:EID458792 ERY458792:ERZ458792 FBU458792:FBV458792 FLQ458792:FLR458792 FVM458792:FVN458792 GFI458792:GFJ458792 GPE458792:GPF458792 GZA458792:GZB458792 HIW458792:HIX458792 HSS458792:HST458792 ICO458792:ICP458792 IMK458792:IML458792 IWG458792:IWH458792 JGC458792:JGD458792 JPY458792:JPZ458792 JZU458792:JZV458792 KJQ458792:KJR458792 KTM458792:KTN458792 LDI458792:LDJ458792 LNE458792:LNF458792 LXA458792:LXB458792 MGW458792:MGX458792 MQS458792:MQT458792 NAO458792:NAP458792 NKK458792:NKL458792 NUG458792:NUH458792 OEC458792:OED458792 ONY458792:ONZ458792 OXU458792:OXV458792 PHQ458792:PHR458792 PRM458792:PRN458792 QBI458792:QBJ458792 QLE458792:QLF458792 QVA458792:QVB458792 REW458792:REX458792 ROS458792:ROT458792 RYO458792:RYP458792 SIK458792:SIL458792 SSG458792:SSH458792 TCC458792:TCD458792 TLY458792:TLZ458792 TVU458792:TVV458792 UFQ458792:UFR458792 UPM458792:UPN458792 UZI458792:UZJ458792 VJE458792:VJF458792 VTA458792:VTB458792 WCW458792:WCX458792 WMS458792:WMT458792 WWO458792:WWP458792 AG524328:AH524328 KC524328:KD524328 TY524328:TZ524328 ADU524328:ADV524328 ANQ524328:ANR524328 AXM524328:AXN524328 BHI524328:BHJ524328 BRE524328:BRF524328 CBA524328:CBB524328 CKW524328:CKX524328 CUS524328:CUT524328 DEO524328:DEP524328 DOK524328:DOL524328 DYG524328:DYH524328 EIC524328:EID524328 ERY524328:ERZ524328 FBU524328:FBV524328 FLQ524328:FLR524328 FVM524328:FVN524328 GFI524328:GFJ524328 GPE524328:GPF524328 GZA524328:GZB524328 HIW524328:HIX524328 HSS524328:HST524328 ICO524328:ICP524328 IMK524328:IML524328 IWG524328:IWH524328 JGC524328:JGD524328 JPY524328:JPZ524328 JZU524328:JZV524328 KJQ524328:KJR524328 KTM524328:KTN524328 LDI524328:LDJ524328 LNE524328:LNF524328 LXA524328:LXB524328 MGW524328:MGX524328 MQS524328:MQT524328 NAO524328:NAP524328 NKK524328:NKL524328 NUG524328:NUH524328 OEC524328:OED524328 ONY524328:ONZ524328 OXU524328:OXV524328 PHQ524328:PHR524328 PRM524328:PRN524328 QBI524328:QBJ524328 QLE524328:QLF524328 QVA524328:QVB524328 REW524328:REX524328 ROS524328:ROT524328 RYO524328:RYP524328 SIK524328:SIL524328 SSG524328:SSH524328 TCC524328:TCD524328 TLY524328:TLZ524328 TVU524328:TVV524328 UFQ524328:UFR524328 UPM524328:UPN524328 UZI524328:UZJ524328 VJE524328:VJF524328 VTA524328:VTB524328 WCW524328:WCX524328 WMS524328:WMT524328 WWO524328:WWP524328 AG589864:AH589864 KC589864:KD589864 TY589864:TZ589864 ADU589864:ADV589864 ANQ589864:ANR589864 AXM589864:AXN589864 BHI589864:BHJ589864 BRE589864:BRF589864 CBA589864:CBB589864 CKW589864:CKX589864 CUS589864:CUT589864 DEO589864:DEP589864 DOK589864:DOL589864 DYG589864:DYH589864 EIC589864:EID589864 ERY589864:ERZ589864 FBU589864:FBV589864 FLQ589864:FLR589864 FVM589864:FVN589864 GFI589864:GFJ589864 GPE589864:GPF589864 GZA589864:GZB589864 HIW589864:HIX589864 HSS589864:HST589864 ICO589864:ICP589864 IMK589864:IML589864 IWG589864:IWH589864 JGC589864:JGD589864 JPY589864:JPZ589864 JZU589864:JZV589864 KJQ589864:KJR589864 KTM589864:KTN589864 LDI589864:LDJ589864 LNE589864:LNF589864 LXA589864:LXB589864 MGW589864:MGX589864 MQS589864:MQT589864 NAO589864:NAP589864 NKK589864:NKL589864 NUG589864:NUH589864 OEC589864:OED589864 ONY589864:ONZ589864 OXU589864:OXV589864 PHQ589864:PHR589864 PRM589864:PRN589864 QBI589864:QBJ589864 QLE589864:QLF589864 QVA589864:QVB589864 REW589864:REX589864 ROS589864:ROT589864 RYO589864:RYP589864 SIK589864:SIL589864 SSG589864:SSH589864 TCC589864:TCD589864 TLY589864:TLZ589864 TVU589864:TVV589864 UFQ589864:UFR589864 UPM589864:UPN589864 UZI589864:UZJ589864 VJE589864:VJF589864 VTA589864:VTB589864 WCW589864:WCX589864 WMS589864:WMT589864 WWO589864:WWP589864 AG655400:AH655400 KC655400:KD655400 TY655400:TZ655400 ADU655400:ADV655400 ANQ655400:ANR655400 AXM655400:AXN655400 BHI655400:BHJ655400 BRE655400:BRF655400 CBA655400:CBB655400 CKW655400:CKX655400 CUS655400:CUT655400 DEO655400:DEP655400 DOK655400:DOL655400 DYG655400:DYH655400 EIC655400:EID655400 ERY655400:ERZ655400 FBU655400:FBV655400 FLQ655400:FLR655400 FVM655400:FVN655400 GFI655400:GFJ655400 GPE655400:GPF655400 GZA655400:GZB655400 HIW655400:HIX655400 HSS655400:HST655400 ICO655400:ICP655400 IMK655400:IML655400 IWG655400:IWH655400 JGC655400:JGD655400 JPY655400:JPZ655400 JZU655400:JZV655400 KJQ655400:KJR655400 KTM655400:KTN655400 LDI655400:LDJ655400 LNE655400:LNF655400 LXA655400:LXB655400 MGW655400:MGX655400 MQS655400:MQT655400 NAO655400:NAP655400 NKK655400:NKL655400 NUG655400:NUH655400 OEC655400:OED655400 ONY655400:ONZ655400 OXU655400:OXV655400 PHQ655400:PHR655400 PRM655400:PRN655400 QBI655400:QBJ655400 QLE655400:QLF655400 QVA655400:QVB655400 REW655400:REX655400 ROS655400:ROT655400 RYO655400:RYP655400 SIK655400:SIL655400 SSG655400:SSH655400 TCC655400:TCD655400 TLY655400:TLZ655400 TVU655400:TVV655400 UFQ655400:UFR655400 UPM655400:UPN655400 UZI655400:UZJ655400 VJE655400:VJF655400 VTA655400:VTB655400 WCW655400:WCX655400 WMS655400:WMT655400 WWO655400:WWP655400 AG720936:AH720936 KC720936:KD720936 TY720936:TZ720936 ADU720936:ADV720936 ANQ720936:ANR720936 AXM720936:AXN720936 BHI720936:BHJ720936 BRE720936:BRF720936 CBA720936:CBB720936 CKW720936:CKX720936 CUS720936:CUT720936 DEO720936:DEP720936 DOK720936:DOL720936 DYG720936:DYH720936 EIC720936:EID720936 ERY720936:ERZ720936 FBU720936:FBV720936 FLQ720936:FLR720936 FVM720936:FVN720936 GFI720936:GFJ720936 GPE720936:GPF720936 GZA720936:GZB720936 HIW720936:HIX720936 HSS720936:HST720936 ICO720936:ICP720936 IMK720936:IML720936 IWG720936:IWH720936 JGC720936:JGD720936 JPY720936:JPZ720936 JZU720936:JZV720936 KJQ720936:KJR720936 KTM720936:KTN720936 LDI720936:LDJ720936 LNE720936:LNF720936 LXA720936:LXB720936 MGW720936:MGX720936 MQS720936:MQT720936 NAO720936:NAP720936 NKK720936:NKL720936 NUG720936:NUH720936 OEC720936:OED720936 ONY720936:ONZ720936 OXU720936:OXV720936 PHQ720936:PHR720936 PRM720936:PRN720936 QBI720936:QBJ720936 QLE720936:QLF720936 QVA720936:QVB720936 REW720936:REX720936 ROS720936:ROT720936 RYO720936:RYP720936 SIK720936:SIL720936 SSG720936:SSH720936 TCC720936:TCD720936 TLY720936:TLZ720936 TVU720936:TVV720936 UFQ720936:UFR720936 UPM720936:UPN720936 UZI720936:UZJ720936 VJE720936:VJF720936 VTA720936:VTB720936 WCW720936:WCX720936 WMS720936:WMT720936 WWO720936:WWP720936 AG786472:AH786472 KC786472:KD786472 TY786472:TZ786472 ADU786472:ADV786472 ANQ786472:ANR786472 AXM786472:AXN786472 BHI786472:BHJ786472 BRE786472:BRF786472 CBA786472:CBB786472 CKW786472:CKX786472 CUS786472:CUT786472 DEO786472:DEP786472 DOK786472:DOL786472 DYG786472:DYH786472 EIC786472:EID786472 ERY786472:ERZ786472 FBU786472:FBV786472 FLQ786472:FLR786472 FVM786472:FVN786472 GFI786472:GFJ786472 GPE786472:GPF786472 GZA786472:GZB786472 HIW786472:HIX786472 HSS786472:HST786472 ICO786472:ICP786472 IMK786472:IML786472 IWG786472:IWH786472 JGC786472:JGD786472 JPY786472:JPZ786472 JZU786472:JZV786472 KJQ786472:KJR786472 KTM786472:KTN786472 LDI786472:LDJ786472 LNE786472:LNF786472 LXA786472:LXB786472 MGW786472:MGX786472 MQS786472:MQT786472 NAO786472:NAP786472 NKK786472:NKL786472 NUG786472:NUH786472 OEC786472:OED786472 ONY786472:ONZ786472 OXU786472:OXV786472 PHQ786472:PHR786472 PRM786472:PRN786472 QBI786472:QBJ786472 QLE786472:QLF786472 QVA786472:QVB786472 REW786472:REX786472 ROS786472:ROT786472 RYO786472:RYP786472 SIK786472:SIL786472 SSG786472:SSH786472 TCC786472:TCD786472 TLY786472:TLZ786472 TVU786472:TVV786472 UFQ786472:UFR786472 UPM786472:UPN786472 UZI786472:UZJ786472 VJE786472:VJF786472 VTA786472:VTB786472 WCW786472:WCX786472 WMS786472:WMT786472 WWO786472:WWP786472 AG852008:AH852008 KC852008:KD852008 TY852008:TZ852008 ADU852008:ADV852008 ANQ852008:ANR852008 AXM852008:AXN852008 BHI852008:BHJ852008 BRE852008:BRF852008 CBA852008:CBB852008 CKW852008:CKX852008 CUS852008:CUT852008 DEO852008:DEP852008 DOK852008:DOL852008 DYG852008:DYH852008 EIC852008:EID852008 ERY852008:ERZ852008 FBU852008:FBV852008 FLQ852008:FLR852008 FVM852008:FVN852008 GFI852008:GFJ852008 GPE852008:GPF852008 GZA852008:GZB852008 HIW852008:HIX852008 HSS852008:HST852008 ICO852008:ICP852008 IMK852008:IML852008 IWG852008:IWH852008 JGC852008:JGD852008 JPY852008:JPZ852008 JZU852008:JZV852008 KJQ852008:KJR852008 KTM852008:KTN852008 LDI852008:LDJ852008 LNE852008:LNF852008 LXA852008:LXB852008 MGW852008:MGX852008 MQS852008:MQT852008 NAO852008:NAP852008 NKK852008:NKL852008 NUG852008:NUH852008 OEC852008:OED852008 ONY852008:ONZ852008 OXU852008:OXV852008 PHQ852008:PHR852008 PRM852008:PRN852008 QBI852008:QBJ852008 QLE852008:QLF852008 QVA852008:QVB852008 REW852008:REX852008 ROS852008:ROT852008 RYO852008:RYP852008 SIK852008:SIL852008 SSG852008:SSH852008 TCC852008:TCD852008 TLY852008:TLZ852008 TVU852008:TVV852008 UFQ852008:UFR852008 UPM852008:UPN852008 UZI852008:UZJ852008 VJE852008:VJF852008 VTA852008:VTB852008 WCW852008:WCX852008 WMS852008:WMT852008 WWO852008:WWP852008 AG917544:AH917544 KC917544:KD917544 TY917544:TZ917544 ADU917544:ADV917544 ANQ917544:ANR917544 AXM917544:AXN917544 BHI917544:BHJ917544 BRE917544:BRF917544 CBA917544:CBB917544 CKW917544:CKX917544 CUS917544:CUT917544 DEO917544:DEP917544 DOK917544:DOL917544 DYG917544:DYH917544 EIC917544:EID917544 ERY917544:ERZ917544 FBU917544:FBV917544 FLQ917544:FLR917544 FVM917544:FVN917544 GFI917544:GFJ917544 GPE917544:GPF917544 GZA917544:GZB917544 HIW917544:HIX917544 HSS917544:HST917544 ICO917544:ICP917544 IMK917544:IML917544 IWG917544:IWH917544 JGC917544:JGD917544 JPY917544:JPZ917544 JZU917544:JZV917544 KJQ917544:KJR917544 KTM917544:KTN917544 LDI917544:LDJ917544 LNE917544:LNF917544 LXA917544:LXB917544 MGW917544:MGX917544 MQS917544:MQT917544 NAO917544:NAP917544 NKK917544:NKL917544 NUG917544:NUH917544 OEC917544:OED917544 ONY917544:ONZ917544 OXU917544:OXV917544 PHQ917544:PHR917544 PRM917544:PRN917544 QBI917544:QBJ917544 QLE917544:QLF917544 QVA917544:QVB917544 REW917544:REX917544 ROS917544:ROT917544 RYO917544:RYP917544 SIK917544:SIL917544 SSG917544:SSH917544 TCC917544:TCD917544 TLY917544:TLZ917544 TVU917544:TVV917544 UFQ917544:UFR917544 UPM917544:UPN917544 UZI917544:UZJ917544 VJE917544:VJF917544 VTA917544:VTB917544 WCW917544:WCX917544 WMS917544:WMT917544 WWO917544:WWP917544 AG983080:AH983080 KC983080:KD983080 TY983080:TZ983080 ADU983080:ADV983080 ANQ983080:ANR983080 AXM983080:AXN983080 BHI983080:BHJ983080 BRE983080:BRF983080 CBA983080:CBB983080 CKW983080:CKX983080 CUS983080:CUT983080 DEO983080:DEP983080 DOK983080:DOL983080 DYG983080:DYH983080 EIC983080:EID983080 ERY983080:ERZ983080 FBU983080:FBV983080 FLQ983080:FLR983080 FVM983080:FVN983080 GFI983080:GFJ983080 GPE983080:GPF983080 GZA983080:GZB983080 HIW983080:HIX983080 HSS983080:HST983080 ICO983080:ICP983080 IMK983080:IML983080 IWG983080:IWH983080 JGC983080:JGD983080 JPY983080:JPZ983080 JZU983080:JZV983080 KJQ983080:KJR983080 KTM983080:KTN983080 LDI983080:LDJ983080 LNE983080:LNF983080 LXA983080:LXB983080 MGW983080:MGX983080 MQS983080:MQT983080 NAO983080:NAP983080 NKK983080:NKL983080 NUG983080:NUH983080 OEC983080:OED983080 ONY983080:ONZ983080 OXU983080:OXV983080 PHQ983080:PHR983080 PRM983080:PRN983080 QBI983080:QBJ983080 QLE983080:QLF983080 QVA983080:QVB983080 REW983080:REX983080 ROS983080:ROT983080 RYO983080:RYP983080 SIK983080:SIL983080 SSG983080:SSH983080 TCC983080:TCD983080 TLY983080:TLZ983080 TVU983080:TVV983080 UFQ983080:UFR983080 UPM983080:UPN983080 UZI983080:UZJ983080 VJE983080:VJF983080 VTA983080:VTB983080 WCW983080:WCX983080 WMS983080:WMT983080 WWO983080:WWP983080 AH65577:AI65579 KD65577:KE65579 TZ65577:UA65579 ADV65577:ADW65579 ANR65577:ANS65579 AXN65577:AXO65579 BHJ65577:BHK65579 BRF65577:BRG65579 CBB65577:CBC65579 CKX65577:CKY65579 CUT65577:CUU65579 DEP65577:DEQ65579 DOL65577:DOM65579 DYH65577:DYI65579 EID65577:EIE65579 ERZ65577:ESA65579 FBV65577:FBW65579 FLR65577:FLS65579 FVN65577:FVO65579 GFJ65577:GFK65579 GPF65577:GPG65579 GZB65577:GZC65579 HIX65577:HIY65579 HST65577:HSU65579 ICP65577:ICQ65579 IML65577:IMM65579 IWH65577:IWI65579 JGD65577:JGE65579 JPZ65577:JQA65579 JZV65577:JZW65579 KJR65577:KJS65579 KTN65577:KTO65579 LDJ65577:LDK65579 LNF65577:LNG65579 LXB65577:LXC65579 MGX65577:MGY65579 MQT65577:MQU65579 NAP65577:NAQ65579 NKL65577:NKM65579 NUH65577:NUI65579 OED65577:OEE65579 ONZ65577:OOA65579 OXV65577:OXW65579 PHR65577:PHS65579 PRN65577:PRO65579 QBJ65577:QBK65579 QLF65577:QLG65579 QVB65577:QVC65579 REX65577:REY65579 ROT65577:ROU65579 RYP65577:RYQ65579 SIL65577:SIM65579 SSH65577:SSI65579 TCD65577:TCE65579 TLZ65577:TMA65579 TVV65577:TVW65579 UFR65577:UFS65579 UPN65577:UPO65579 UZJ65577:UZK65579 VJF65577:VJG65579 VTB65577:VTC65579 WCX65577:WCY65579 WMT65577:WMU65579 WWP65577:WWQ65579 AH131113:AI131115 KD131113:KE131115 TZ131113:UA131115 ADV131113:ADW131115 ANR131113:ANS131115 AXN131113:AXO131115 BHJ131113:BHK131115 BRF131113:BRG131115 CBB131113:CBC131115 CKX131113:CKY131115 CUT131113:CUU131115 DEP131113:DEQ131115 DOL131113:DOM131115 DYH131113:DYI131115 EID131113:EIE131115 ERZ131113:ESA131115 FBV131113:FBW131115 FLR131113:FLS131115 FVN131113:FVO131115 GFJ131113:GFK131115 GPF131113:GPG131115 GZB131113:GZC131115 HIX131113:HIY131115 HST131113:HSU131115 ICP131113:ICQ131115 IML131113:IMM131115 IWH131113:IWI131115 JGD131113:JGE131115 JPZ131113:JQA131115 JZV131113:JZW131115 KJR131113:KJS131115 KTN131113:KTO131115 LDJ131113:LDK131115 LNF131113:LNG131115 LXB131113:LXC131115 MGX131113:MGY131115 MQT131113:MQU131115 NAP131113:NAQ131115 NKL131113:NKM131115 NUH131113:NUI131115 OED131113:OEE131115 ONZ131113:OOA131115 OXV131113:OXW131115 PHR131113:PHS131115 PRN131113:PRO131115 QBJ131113:QBK131115 QLF131113:QLG131115 QVB131113:QVC131115 REX131113:REY131115 ROT131113:ROU131115 RYP131113:RYQ131115 SIL131113:SIM131115 SSH131113:SSI131115 TCD131113:TCE131115 TLZ131113:TMA131115 TVV131113:TVW131115 UFR131113:UFS131115 UPN131113:UPO131115 UZJ131113:UZK131115 VJF131113:VJG131115 VTB131113:VTC131115 WCX131113:WCY131115 WMT131113:WMU131115 WWP131113:WWQ131115 AH196649:AI196651 KD196649:KE196651 TZ196649:UA196651 ADV196649:ADW196651 ANR196649:ANS196651 AXN196649:AXO196651 BHJ196649:BHK196651 BRF196649:BRG196651 CBB196649:CBC196651 CKX196649:CKY196651 CUT196649:CUU196651 DEP196649:DEQ196651 DOL196649:DOM196651 DYH196649:DYI196651 EID196649:EIE196651 ERZ196649:ESA196651 FBV196649:FBW196651 FLR196649:FLS196651 FVN196649:FVO196651 GFJ196649:GFK196651 GPF196649:GPG196651 GZB196649:GZC196651 HIX196649:HIY196651 HST196649:HSU196651 ICP196649:ICQ196651 IML196649:IMM196651 IWH196649:IWI196651 JGD196649:JGE196651 JPZ196649:JQA196651 JZV196649:JZW196651 KJR196649:KJS196651 KTN196649:KTO196651 LDJ196649:LDK196651 LNF196649:LNG196651 LXB196649:LXC196651 MGX196649:MGY196651 MQT196649:MQU196651 NAP196649:NAQ196651 NKL196649:NKM196651 NUH196649:NUI196651 OED196649:OEE196651 ONZ196649:OOA196651 OXV196649:OXW196651 PHR196649:PHS196651 PRN196649:PRO196651 QBJ196649:QBK196651 QLF196649:QLG196651 QVB196649:QVC196651 REX196649:REY196651 ROT196649:ROU196651 RYP196649:RYQ196651 SIL196649:SIM196651 SSH196649:SSI196651 TCD196649:TCE196651 TLZ196649:TMA196651 TVV196649:TVW196651 UFR196649:UFS196651 UPN196649:UPO196651 UZJ196649:UZK196651 VJF196649:VJG196651 VTB196649:VTC196651 WCX196649:WCY196651 WMT196649:WMU196651 WWP196649:WWQ196651 AH262185:AI262187 KD262185:KE262187 TZ262185:UA262187 ADV262185:ADW262187 ANR262185:ANS262187 AXN262185:AXO262187 BHJ262185:BHK262187 BRF262185:BRG262187 CBB262185:CBC262187 CKX262185:CKY262187 CUT262185:CUU262187 DEP262185:DEQ262187 DOL262185:DOM262187 DYH262185:DYI262187 EID262185:EIE262187 ERZ262185:ESA262187 FBV262185:FBW262187 FLR262185:FLS262187 FVN262185:FVO262187 GFJ262185:GFK262187 GPF262185:GPG262187 GZB262185:GZC262187 HIX262185:HIY262187 HST262185:HSU262187 ICP262185:ICQ262187 IML262185:IMM262187 IWH262185:IWI262187 JGD262185:JGE262187 JPZ262185:JQA262187 JZV262185:JZW262187 KJR262185:KJS262187 KTN262185:KTO262187 LDJ262185:LDK262187 LNF262185:LNG262187 LXB262185:LXC262187 MGX262185:MGY262187 MQT262185:MQU262187 NAP262185:NAQ262187 NKL262185:NKM262187 NUH262185:NUI262187 OED262185:OEE262187 ONZ262185:OOA262187 OXV262185:OXW262187 PHR262185:PHS262187 PRN262185:PRO262187 QBJ262185:QBK262187 QLF262185:QLG262187 QVB262185:QVC262187 REX262185:REY262187 ROT262185:ROU262187 RYP262185:RYQ262187 SIL262185:SIM262187 SSH262185:SSI262187 TCD262185:TCE262187 TLZ262185:TMA262187 TVV262185:TVW262187 UFR262185:UFS262187 UPN262185:UPO262187 UZJ262185:UZK262187 VJF262185:VJG262187 VTB262185:VTC262187 WCX262185:WCY262187 WMT262185:WMU262187 WWP262185:WWQ262187 AH327721:AI327723 KD327721:KE327723 TZ327721:UA327723 ADV327721:ADW327723 ANR327721:ANS327723 AXN327721:AXO327723 BHJ327721:BHK327723 BRF327721:BRG327723 CBB327721:CBC327723 CKX327721:CKY327723 CUT327721:CUU327723 DEP327721:DEQ327723 DOL327721:DOM327723 DYH327721:DYI327723 EID327721:EIE327723 ERZ327721:ESA327723 FBV327721:FBW327723 FLR327721:FLS327723 FVN327721:FVO327723 GFJ327721:GFK327723 GPF327721:GPG327723 GZB327721:GZC327723 HIX327721:HIY327723 HST327721:HSU327723 ICP327721:ICQ327723 IML327721:IMM327723 IWH327721:IWI327723 JGD327721:JGE327723 JPZ327721:JQA327723 JZV327721:JZW327723 KJR327721:KJS327723 KTN327721:KTO327723 LDJ327721:LDK327723 LNF327721:LNG327723 LXB327721:LXC327723 MGX327721:MGY327723 MQT327721:MQU327723 NAP327721:NAQ327723 NKL327721:NKM327723 NUH327721:NUI327723 OED327721:OEE327723 ONZ327721:OOA327723 OXV327721:OXW327723 PHR327721:PHS327723 PRN327721:PRO327723 QBJ327721:QBK327723 QLF327721:QLG327723 QVB327721:QVC327723 REX327721:REY327723 ROT327721:ROU327723 RYP327721:RYQ327723 SIL327721:SIM327723 SSH327721:SSI327723 TCD327721:TCE327723 TLZ327721:TMA327723 TVV327721:TVW327723 UFR327721:UFS327723 UPN327721:UPO327723 UZJ327721:UZK327723 VJF327721:VJG327723 VTB327721:VTC327723 WCX327721:WCY327723 WMT327721:WMU327723 WWP327721:WWQ327723 AH393257:AI393259 KD393257:KE393259 TZ393257:UA393259 ADV393257:ADW393259 ANR393257:ANS393259 AXN393257:AXO393259 BHJ393257:BHK393259 BRF393257:BRG393259 CBB393257:CBC393259 CKX393257:CKY393259 CUT393257:CUU393259 DEP393257:DEQ393259 DOL393257:DOM393259 DYH393257:DYI393259 EID393257:EIE393259 ERZ393257:ESA393259 FBV393257:FBW393259 FLR393257:FLS393259 FVN393257:FVO393259 GFJ393257:GFK393259 GPF393257:GPG393259 GZB393257:GZC393259 HIX393257:HIY393259 HST393257:HSU393259 ICP393257:ICQ393259 IML393257:IMM393259 IWH393257:IWI393259 JGD393257:JGE393259 JPZ393257:JQA393259 JZV393257:JZW393259 KJR393257:KJS393259 KTN393257:KTO393259 LDJ393257:LDK393259 LNF393257:LNG393259 LXB393257:LXC393259 MGX393257:MGY393259 MQT393257:MQU393259 NAP393257:NAQ393259 NKL393257:NKM393259 NUH393257:NUI393259 OED393257:OEE393259 ONZ393257:OOA393259 OXV393257:OXW393259 PHR393257:PHS393259 PRN393257:PRO393259 QBJ393257:QBK393259 QLF393257:QLG393259 QVB393257:QVC393259 REX393257:REY393259 ROT393257:ROU393259 RYP393257:RYQ393259 SIL393257:SIM393259 SSH393257:SSI393259 TCD393257:TCE393259 TLZ393257:TMA393259 TVV393257:TVW393259 UFR393257:UFS393259 UPN393257:UPO393259 UZJ393257:UZK393259 VJF393257:VJG393259 VTB393257:VTC393259 WCX393257:WCY393259 WMT393257:WMU393259 WWP393257:WWQ393259 AH458793:AI458795 KD458793:KE458795 TZ458793:UA458795 ADV458793:ADW458795 ANR458793:ANS458795 AXN458793:AXO458795 BHJ458793:BHK458795 BRF458793:BRG458795 CBB458793:CBC458795 CKX458793:CKY458795 CUT458793:CUU458795 DEP458793:DEQ458795 DOL458793:DOM458795 DYH458793:DYI458795 EID458793:EIE458795 ERZ458793:ESA458795 FBV458793:FBW458795 FLR458793:FLS458795 FVN458793:FVO458795 GFJ458793:GFK458795 GPF458793:GPG458795 GZB458793:GZC458795 HIX458793:HIY458795 HST458793:HSU458795 ICP458793:ICQ458795 IML458793:IMM458795 IWH458793:IWI458795 JGD458793:JGE458795 JPZ458793:JQA458795 JZV458793:JZW458795 KJR458793:KJS458795 KTN458793:KTO458795 LDJ458793:LDK458795 LNF458793:LNG458795 LXB458793:LXC458795 MGX458793:MGY458795 MQT458793:MQU458795 NAP458793:NAQ458795 NKL458793:NKM458795 NUH458793:NUI458795 OED458793:OEE458795 ONZ458793:OOA458795 OXV458793:OXW458795 PHR458793:PHS458795 PRN458793:PRO458795 QBJ458793:QBK458795 QLF458793:QLG458795 QVB458793:QVC458795 REX458793:REY458795 ROT458793:ROU458795 RYP458793:RYQ458795 SIL458793:SIM458795 SSH458793:SSI458795 TCD458793:TCE458795 TLZ458793:TMA458795 TVV458793:TVW458795 UFR458793:UFS458795 UPN458793:UPO458795 UZJ458793:UZK458795 VJF458793:VJG458795 VTB458793:VTC458795 WCX458793:WCY458795 WMT458793:WMU458795 WWP458793:WWQ458795 AH524329:AI524331 KD524329:KE524331 TZ524329:UA524331 ADV524329:ADW524331 ANR524329:ANS524331 AXN524329:AXO524331 BHJ524329:BHK524331 BRF524329:BRG524331 CBB524329:CBC524331 CKX524329:CKY524331 CUT524329:CUU524331 DEP524329:DEQ524331 DOL524329:DOM524331 DYH524329:DYI524331 EID524329:EIE524331 ERZ524329:ESA524331 FBV524329:FBW524331 FLR524329:FLS524331 FVN524329:FVO524331 GFJ524329:GFK524331 GPF524329:GPG524331 GZB524329:GZC524331 HIX524329:HIY524331 HST524329:HSU524331 ICP524329:ICQ524331 IML524329:IMM524331 IWH524329:IWI524331 JGD524329:JGE524331 JPZ524329:JQA524331 JZV524329:JZW524331 KJR524329:KJS524331 KTN524329:KTO524331 LDJ524329:LDK524331 LNF524329:LNG524331 LXB524329:LXC524331 MGX524329:MGY524331 MQT524329:MQU524331 NAP524329:NAQ524331 NKL524329:NKM524331 NUH524329:NUI524331 OED524329:OEE524331 ONZ524329:OOA524331 OXV524329:OXW524331 PHR524329:PHS524331 PRN524329:PRO524331 QBJ524329:QBK524331 QLF524329:QLG524331 QVB524329:QVC524331 REX524329:REY524331 ROT524329:ROU524331 RYP524329:RYQ524331 SIL524329:SIM524331 SSH524329:SSI524331 TCD524329:TCE524331 TLZ524329:TMA524331 TVV524329:TVW524331 UFR524329:UFS524331 UPN524329:UPO524331 UZJ524329:UZK524331 VJF524329:VJG524331 VTB524329:VTC524331 WCX524329:WCY524331 WMT524329:WMU524331 WWP524329:WWQ524331 AH589865:AI589867 KD589865:KE589867 TZ589865:UA589867 ADV589865:ADW589867 ANR589865:ANS589867 AXN589865:AXO589867 BHJ589865:BHK589867 BRF589865:BRG589867 CBB589865:CBC589867 CKX589865:CKY589867 CUT589865:CUU589867 DEP589865:DEQ589867 DOL589865:DOM589867 DYH589865:DYI589867 EID589865:EIE589867 ERZ589865:ESA589867 FBV589865:FBW589867 FLR589865:FLS589867 FVN589865:FVO589867 GFJ589865:GFK589867 GPF589865:GPG589867 GZB589865:GZC589867 HIX589865:HIY589867 HST589865:HSU589867 ICP589865:ICQ589867 IML589865:IMM589867 IWH589865:IWI589867 JGD589865:JGE589867 JPZ589865:JQA589867 JZV589865:JZW589867 KJR589865:KJS589867 KTN589865:KTO589867 LDJ589865:LDK589867 LNF589865:LNG589867 LXB589865:LXC589867 MGX589865:MGY589867 MQT589865:MQU589867 NAP589865:NAQ589867 NKL589865:NKM589867 NUH589865:NUI589867 OED589865:OEE589867 ONZ589865:OOA589867 OXV589865:OXW589867 PHR589865:PHS589867 PRN589865:PRO589867 QBJ589865:QBK589867 QLF589865:QLG589867 QVB589865:QVC589867 REX589865:REY589867 ROT589865:ROU589867 RYP589865:RYQ589867 SIL589865:SIM589867 SSH589865:SSI589867 TCD589865:TCE589867 TLZ589865:TMA589867 TVV589865:TVW589867 UFR589865:UFS589867 UPN589865:UPO589867 UZJ589865:UZK589867 VJF589865:VJG589867 VTB589865:VTC589867 WCX589865:WCY589867 WMT589865:WMU589867 WWP589865:WWQ589867 AH655401:AI655403 KD655401:KE655403 TZ655401:UA655403 ADV655401:ADW655403 ANR655401:ANS655403 AXN655401:AXO655403 BHJ655401:BHK655403 BRF655401:BRG655403 CBB655401:CBC655403 CKX655401:CKY655403 CUT655401:CUU655403 DEP655401:DEQ655403 DOL655401:DOM655403 DYH655401:DYI655403 EID655401:EIE655403 ERZ655401:ESA655403 FBV655401:FBW655403 FLR655401:FLS655403 FVN655401:FVO655403 GFJ655401:GFK655403 GPF655401:GPG655403 GZB655401:GZC655403 HIX655401:HIY655403 HST655401:HSU655403 ICP655401:ICQ655403 IML655401:IMM655403 IWH655401:IWI655403 JGD655401:JGE655403 JPZ655401:JQA655403 JZV655401:JZW655403 KJR655401:KJS655403 KTN655401:KTO655403 LDJ655401:LDK655403 LNF655401:LNG655403 LXB655401:LXC655403 MGX655401:MGY655403 MQT655401:MQU655403 NAP655401:NAQ655403 NKL655401:NKM655403 NUH655401:NUI655403 OED655401:OEE655403 ONZ655401:OOA655403 OXV655401:OXW655403 PHR655401:PHS655403 PRN655401:PRO655403 QBJ655401:QBK655403 QLF655401:QLG655403 QVB655401:QVC655403 REX655401:REY655403 ROT655401:ROU655403 RYP655401:RYQ655403 SIL655401:SIM655403 SSH655401:SSI655403 TCD655401:TCE655403 TLZ655401:TMA655403 TVV655401:TVW655403 UFR655401:UFS655403 UPN655401:UPO655403 UZJ655401:UZK655403 VJF655401:VJG655403 VTB655401:VTC655403 WCX655401:WCY655403 WMT655401:WMU655403 WWP655401:WWQ655403 AH720937:AI720939 KD720937:KE720939 TZ720937:UA720939 ADV720937:ADW720939 ANR720937:ANS720939 AXN720937:AXO720939 BHJ720937:BHK720939 BRF720937:BRG720939 CBB720937:CBC720939 CKX720937:CKY720939 CUT720937:CUU720939 DEP720937:DEQ720939 DOL720937:DOM720939 DYH720937:DYI720939 EID720937:EIE720939 ERZ720937:ESA720939 FBV720937:FBW720939 FLR720937:FLS720939 FVN720937:FVO720939 GFJ720937:GFK720939 GPF720937:GPG720939 GZB720937:GZC720939 HIX720937:HIY720939 HST720937:HSU720939 ICP720937:ICQ720939 IML720937:IMM720939 IWH720937:IWI720939 JGD720937:JGE720939 JPZ720937:JQA720939 JZV720937:JZW720939 KJR720937:KJS720939 KTN720937:KTO720939 LDJ720937:LDK720939 LNF720937:LNG720939 LXB720937:LXC720939 MGX720937:MGY720939 MQT720937:MQU720939 NAP720937:NAQ720939 NKL720937:NKM720939 NUH720937:NUI720939 OED720937:OEE720939 ONZ720937:OOA720939 OXV720937:OXW720939 PHR720937:PHS720939 PRN720937:PRO720939 QBJ720937:QBK720939 QLF720937:QLG720939 QVB720937:QVC720939 REX720937:REY720939 ROT720937:ROU720939 RYP720937:RYQ720939 SIL720937:SIM720939 SSH720937:SSI720939 TCD720937:TCE720939 TLZ720937:TMA720939 TVV720937:TVW720939 UFR720937:UFS720939 UPN720937:UPO720939 UZJ720937:UZK720939 VJF720937:VJG720939 VTB720937:VTC720939 WCX720937:WCY720939 WMT720937:WMU720939 WWP720937:WWQ720939 AH786473:AI786475 KD786473:KE786475 TZ786473:UA786475 ADV786473:ADW786475 ANR786473:ANS786475 AXN786473:AXO786475 BHJ786473:BHK786475 BRF786473:BRG786475 CBB786473:CBC786475 CKX786473:CKY786475 CUT786473:CUU786475 DEP786473:DEQ786475 DOL786473:DOM786475 DYH786473:DYI786475 EID786473:EIE786475 ERZ786473:ESA786475 FBV786473:FBW786475 FLR786473:FLS786475 FVN786473:FVO786475 GFJ786473:GFK786475 GPF786473:GPG786475 GZB786473:GZC786475 HIX786473:HIY786475 HST786473:HSU786475 ICP786473:ICQ786475 IML786473:IMM786475 IWH786473:IWI786475 JGD786473:JGE786475 JPZ786473:JQA786475 JZV786473:JZW786475 KJR786473:KJS786475 KTN786473:KTO786475 LDJ786473:LDK786475 LNF786473:LNG786475 LXB786473:LXC786475 MGX786473:MGY786475 MQT786473:MQU786475 NAP786473:NAQ786475 NKL786473:NKM786475 NUH786473:NUI786475 OED786473:OEE786475 ONZ786473:OOA786475 OXV786473:OXW786475 PHR786473:PHS786475 PRN786473:PRO786475 QBJ786473:QBK786475 QLF786473:QLG786475 QVB786473:QVC786475 REX786473:REY786475 ROT786473:ROU786475 RYP786473:RYQ786475 SIL786473:SIM786475 SSH786473:SSI786475 TCD786473:TCE786475 TLZ786473:TMA786475 TVV786473:TVW786475 UFR786473:UFS786475 UPN786473:UPO786475 UZJ786473:UZK786475 VJF786473:VJG786475 VTB786473:VTC786475 WCX786473:WCY786475 WMT786473:WMU786475 WWP786473:WWQ786475 AH852009:AI852011 KD852009:KE852011 TZ852009:UA852011 ADV852009:ADW852011 ANR852009:ANS852011 AXN852009:AXO852011 BHJ852009:BHK852011 BRF852009:BRG852011 CBB852009:CBC852011 CKX852009:CKY852011 CUT852009:CUU852011 DEP852009:DEQ852011 DOL852009:DOM852011 DYH852009:DYI852011 EID852009:EIE852011 ERZ852009:ESA852011 FBV852009:FBW852011 FLR852009:FLS852011 FVN852009:FVO852011 GFJ852009:GFK852011 GPF852009:GPG852011 GZB852009:GZC852011 HIX852009:HIY852011 HST852009:HSU852011 ICP852009:ICQ852011 IML852009:IMM852011 IWH852009:IWI852011 JGD852009:JGE852011 JPZ852009:JQA852011 JZV852009:JZW852011 KJR852009:KJS852011 KTN852009:KTO852011 LDJ852009:LDK852011 LNF852009:LNG852011 LXB852009:LXC852011 MGX852009:MGY852011 MQT852009:MQU852011 NAP852009:NAQ852011 NKL852009:NKM852011 NUH852009:NUI852011 OED852009:OEE852011 ONZ852009:OOA852011 OXV852009:OXW852011 PHR852009:PHS852011 PRN852009:PRO852011 QBJ852009:QBK852011 QLF852009:QLG852011 QVB852009:QVC852011 REX852009:REY852011 ROT852009:ROU852011 RYP852009:RYQ852011 SIL852009:SIM852011 SSH852009:SSI852011 TCD852009:TCE852011 TLZ852009:TMA852011 TVV852009:TVW852011 UFR852009:UFS852011 UPN852009:UPO852011 UZJ852009:UZK852011 VJF852009:VJG852011 VTB852009:VTC852011 WCX852009:WCY852011 WMT852009:WMU852011 WWP852009:WWQ852011 AH917545:AI917547 KD917545:KE917547 TZ917545:UA917547 ADV917545:ADW917547 ANR917545:ANS917547 AXN917545:AXO917547 BHJ917545:BHK917547 BRF917545:BRG917547 CBB917545:CBC917547 CKX917545:CKY917547 CUT917545:CUU917547 DEP917545:DEQ917547 DOL917545:DOM917547 DYH917545:DYI917547 EID917545:EIE917547 ERZ917545:ESA917547 FBV917545:FBW917547 FLR917545:FLS917547 FVN917545:FVO917547 GFJ917545:GFK917547 GPF917545:GPG917547 GZB917545:GZC917547 HIX917545:HIY917547 HST917545:HSU917547 ICP917545:ICQ917547 IML917545:IMM917547 IWH917545:IWI917547 JGD917545:JGE917547 JPZ917545:JQA917547 JZV917545:JZW917547 KJR917545:KJS917547 KTN917545:KTO917547 LDJ917545:LDK917547 LNF917545:LNG917547 LXB917545:LXC917547 MGX917545:MGY917547 MQT917545:MQU917547 NAP917545:NAQ917547 NKL917545:NKM917547 NUH917545:NUI917547 OED917545:OEE917547 ONZ917545:OOA917547 OXV917545:OXW917547 PHR917545:PHS917547 PRN917545:PRO917547 QBJ917545:QBK917547 QLF917545:QLG917547 QVB917545:QVC917547 REX917545:REY917547 ROT917545:ROU917547 RYP917545:RYQ917547 SIL917545:SIM917547 SSH917545:SSI917547 TCD917545:TCE917547 TLZ917545:TMA917547 TVV917545:TVW917547 UFR917545:UFS917547 UPN917545:UPO917547 UZJ917545:UZK917547 VJF917545:VJG917547 VTB917545:VTC917547 WCX917545:WCY917547 WMT917545:WMU917547 WWP917545:WWQ917547 AH983081:AI983083 KD983081:KE983083 TZ983081:UA983083 ADV983081:ADW983083 ANR983081:ANS983083 AXN983081:AXO983083 BHJ983081:BHK983083 BRF983081:BRG983083 CBB983081:CBC983083 CKX983081:CKY983083 CUT983081:CUU983083 DEP983081:DEQ983083 DOL983081:DOM983083 DYH983081:DYI983083 EID983081:EIE983083 ERZ983081:ESA983083 FBV983081:FBW983083 FLR983081:FLS983083 FVN983081:FVO983083 GFJ983081:GFK983083 GPF983081:GPG983083 GZB983081:GZC983083 HIX983081:HIY983083 HST983081:HSU983083 ICP983081:ICQ983083 IML983081:IMM983083 IWH983081:IWI983083 JGD983081:JGE983083 JPZ983081:JQA983083 JZV983081:JZW983083 KJR983081:KJS983083 KTN983081:KTO983083 LDJ983081:LDK983083 LNF983081:LNG983083 LXB983081:LXC983083 MGX983081:MGY983083 MQT983081:MQU983083 NAP983081:NAQ983083 NKL983081:NKM983083 NUH983081:NUI983083 OED983081:OEE983083 ONZ983081:OOA983083 OXV983081:OXW983083 PHR983081:PHS983083 PRN983081:PRO983083 QBJ983081:QBK983083 QLF983081:QLG983083 QVB983081:QVC983083 REX983081:REY983083 ROT983081:ROU983083 RYP983081:RYQ983083 SIL983081:SIM983083 SSH983081:SSI983083 TCD983081:TCE983083 TLZ983081:TMA983083 TVV983081:TVW983083 UFR983081:UFS983083 UPN983081:UPO983083 UZJ983081:UZK983083 VJF983081:VJG983083 VTB983081:VTC983083 WCX983081:WCY983083 WMT983081:WMU983083 WWP983081:WWQ983083 AH65581:AI65581 KD65581:KE65581 TZ65581:UA65581 ADV65581:ADW65581 ANR65581:ANS65581 AXN65581:AXO65581 BHJ65581:BHK65581 BRF65581:BRG65581 CBB65581:CBC65581 CKX65581:CKY65581 CUT65581:CUU65581 DEP65581:DEQ65581 DOL65581:DOM65581 DYH65581:DYI65581 EID65581:EIE65581 ERZ65581:ESA65581 FBV65581:FBW65581 FLR65581:FLS65581 FVN65581:FVO65581 GFJ65581:GFK65581 GPF65581:GPG65581 GZB65581:GZC65581 HIX65581:HIY65581 HST65581:HSU65581 ICP65581:ICQ65581 IML65581:IMM65581 IWH65581:IWI65581 JGD65581:JGE65581 JPZ65581:JQA65581 JZV65581:JZW65581 KJR65581:KJS65581 KTN65581:KTO65581 LDJ65581:LDK65581 LNF65581:LNG65581 LXB65581:LXC65581 MGX65581:MGY65581 MQT65581:MQU65581 NAP65581:NAQ65581 NKL65581:NKM65581 NUH65581:NUI65581 OED65581:OEE65581 ONZ65581:OOA65581 OXV65581:OXW65581 PHR65581:PHS65581 PRN65581:PRO65581 QBJ65581:QBK65581 QLF65581:QLG65581 QVB65581:QVC65581 REX65581:REY65581 ROT65581:ROU65581 RYP65581:RYQ65581 SIL65581:SIM65581 SSH65581:SSI65581 TCD65581:TCE65581 TLZ65581:TMA65581 TVV65581:TVW65581 UFR65581:UFS65581 UPN65581:UPO65581 UZJ65581:UZK65581 VJF65581:VJG65581 VTB65581:VTC65581 WCX65581:WCY65581 WMT65581:WMU65581 WWP65581:WWQ65581 AH131117:AI131117 KD131117:KE131117 TZ131117:UA131117 ADV131117:ADW131117 ANR131117:ANS131117 AXN131117:AXO131117 BHJ131117:BHK131117 BRF131117:BRG131117 CBB131117:CBC131117 CKX131117:CKY131117 CUT131117:CUU131117 DEP131117:DEQ131117 DOL131117:DOM131117 DYH131117:DYI131117 EID131117:EIE131117 ERZ131117:ESA131117 FBV131117:FBW131117 FLR131117:FLS131117 FVN131117:FVO131117 GFJ131117:GFK131117 GPF131117:GPG131117 GZB131117:GZC131117 HIX131117:HIY131117 HST131117:HSU131117 ICP131117:ICQ131117 IML131117:IMM131117 IWH131117:IWI131117 JGD131117:JGE131117 JPZ131117:JQA131117 JZV131117:JZW131117 KJR131117:KJS131117 KTN131117:KTO131117 LDJ131117:LDK131117 LNF131117:LNG131117 LXB131117:LXC131117 MGX131117:MGY131117 MQT131117:MQU131117 NAP131117:NAQ131117 NKL131117:NKM131117 NUH131117:NUI131117 OED131117:OEE131117 ONZ131117:OOA131117 OXV131117:OXW131117 PHR131117:PHS131117 PRN131117:PRO131117 QBJ131117:QBK131117 QLF131117:QLG131117 QVB131117:QVC131117 REX131117:REY131117 ROT131117:ROU131117 RYP131117:RYQ131117 SIL131117:SIM131117 SSH131117:SSI131117 TCD131117:TCE131117 TLZ131117:TMA131117 TVV131117:TVW131117 UFR131117:UFS131117 UPN131117:UPO131117 UZJ131117:UZK131117 VJF131117:VJG131117 VTB131117:VTC131117 WCX131117:WCY131117 WMT131117:WMU131117 WWP131117:WWQ131117 AH196653:AI196653 KD196653:KE196653 TZ196653:UA196653 ADV196653:ADW196653 ANR196653:ANS196653 AXN196653:AXO196653 BHJ196653:BHK196653 BRF196653:BRG196653 CBB196653:CBC196653 CKX196653:CKY196653 CUT196653:CUU196653 DEP196653:DEQ196653 DOL196653:DOM196653 DYH196653:DYI196653 EID196653:EIE196653 ERZ196653:ESA196653 FBV196653:FBW196653 FLR196653:FLS196653 FVN196653:FVO196653 GFJ196653:GFK196653 GPF196653:GPG196653 GZB196653:GZC196653 HIX196653:HIY196653 HST196653:HSU196653 ICP196653:ICQ196653 IML196653:IMM196653 IWH196653:IWI196653 JGD196653:JGE196653 JPZ196653:JQA196653 JZV196653:JZW196653 KJR196653:KJS196653 KTN196653:KTO196653 LDJ196653:LDK196653 LNF196653:LNG196653 LXB196653:LXC196653 MGX196653:MGY196653 MQT196653:MQU196653 NAP196653:NAQ196653 NKL196653:NKM196653 NUH196653:NUI196653 OED196653:OEE196653 ONZ196653:OOA196653 OXV196653:OXW196653 PHR196653:PHS196653 PRN196653:PRO196653 QBJ196653:QBK196653 QLF196653:QLG196653 QVB196653:QVC196653 REX196653:REY196653 ROT196653:ROU196653 RYP196653:RYQ196653 SIL196653:SIM196653 SSH196653:SSI196653 TCD196653:TCE196653 TLZ196653:TMA196653 TVV196653:TVW196653 UFR196653:UFS196653 UPN196653:UPO196653 UZJ196653:UZK196653 VJF196653:VJG196653 VTB196653:VTC196653 WCX196653:WCY196653 WMT196653:WMU196653 WWP196653:WWQ196653 AH262189:AI262189 KD262189:KE262189 TZ262189:UA262189 ADV262189:ADW262189 ANR262189:ANS262189 AXN262189:AXO262189 BHJ262189:BHK262189 BRF262189:BRG262189 CBB262189:CBC262189 CKX262189:CKY262189 CUT262189:CUU262189 DEP262189:DEQ262189 DOL262189:DOM262189 DYH262189:DYI262189 EID262189:EIE262189 ERZ262189:ESA262189 FBV262189:FBW262189 FLR262189:FLS262189 FVN262189:FVO262189 GFJ262189:GFK262189 GPF262189:GPG262189 GZB262189:GZC262189 HIX262189:HIY262189 HST262189:HSU262189 ICP262189:ICQ262189 IML262189:IMM262189 IWH262189:IWI262189 JGD262189:JGE262189 JPZ262189:JQA262189 JZV262189:JZW262189 KJR262189:KJS262189 KTN262189:KTO262189 LDJ262189:LDK262189 LNF262189:LNG262189 LXB262189:LXC262189 MGX262189:MGY262189 MQT262189:MQU262189 NAP262189:NAQ262189 NKL262189:NKM262189 NUH262189:NUI262189 OED262189:OEE262189 ONZ262189:OOA262189 OXV262189:OXW262189 PHR262189:PHS262189 PRN262189:PRO262189 QBJ262189:QBK262189 QLF262189:QLG262189 QVB262189:QVC262189 REX262189:REY262189 ROT262189:ROU262189 RYP262189:RYQ262189 SIL262189:SIM262189 SSH262189:SSI262189 TCD262189:TCE262189 TLZ262189:TMA262189 TVV262189:TVW262189 UFR262189:UFS262189 UPN262189:UPO262189 UZJ262189:UZK262189 VJF262189:VJG262189 VTB262189:VTC262189 WCX262189:WCY262189 WMT262189:WMU262189 WWP262189:WWQ262189 AH327725:AI327725 KD327725:KE327725 TZ327725:UA327725 ADV327725:ADW327725 ANR327725:ANS327725 AXN327725:AXO327725 BHJ327725:BHK327725 BRF327725:BRG327725 CBB327725:CBC327725 CKX327725:CKY327725 CUT327725:CUU327725 DEP327725:DEQ327725 DOL327725:DOM327725 DYH327725:DYI327725 EID327725:EIE327725 ERZ327725:ESA327725 FBV327725:FBW327725 FLR327725:FLS327725 FVN327725:FVO327725 GFJ327725:GFK327725 GPF327725:GPG327725 GZB327725:GZC327725 HIX327725:HIY327725 HST327725:HSU327725 ICP327725:ICQ327725 IML327725:IMM327725 IWH327725:IWI327725 JGD327725:JGE327725 JPZ327725:JQA327725 JZV327725:JZW327725 KJR327725:KJS327725 KTN327725:KTO327725 LDJ327725:LDK327725 LNF327725:LNG327725 LXB327725:LXC327725 MGX327725:MGY327725 MQT327725:MQU327725 NAP327725:NAQ327725 NKL327725:NKM327725 NUH327725:NUI327725 OED327725:OEE327725 ONZ327725:OOA327725 OXV327725:OXW327725 PHR327725:PHS327725 PRN327725:PRO327725 QBJ327725:QBK327725 QLF327725:QLG327725 QVB327725:QVC327725 REX327725:REY327725 ROT327725:ROU327725 RYP327725:RYQ327725 SIL327725:SIM327725 SSH327725:SSI327725 TCD327725:TCE327725 TLZ327725:TMA327725 TVV327725:TVW327725 UFR327725:UFS327725 UPN327725:UPO327725 UZJ327725:UZK327725 VJF327725:VJG327725 VTB327725:VTC327725 WCX327725:WCY327725 WMT327725:WMU327725 WWP327725:WWQ327725 AH393261:AI393261 KD393261:KE393261 TZ393261:UA393261 ADV393261:ADW393261 ANR393261:ANS393261 AXN393261:AXO393261 BHJ393261:BHK393261 BRF393261:BRG393261 CBB393261:CBC393261 CKX393261:CKY393261 CUT393261:CUU393261 DEP393261:DEQ393261 DOL393261:DOM393261 DYH393261:DYI393261 EID393261:EIE393261 ERZ393261:ESA393261 FBV393261:FBW393261 FLR393261:FLS393261 FVN393261:FVO393261 GFJ393261:GFK393261 GPF393261:GPG393261 GZB393261:GZC393261 HIX393261:HIY393261 HST393261:HSU393261 ICP393261:ICQ393261 IML393261:IMM393261 IWH393261:IWI393261 JGD393261:JGE393261 JPZ393261:JQA393261 JZV393261:JZW393261 KJR393261:KJS393261 KTN393261:KTO393261 LDJ393261:LDK393261 LNF393261:LNG393261 LXB393261:LXC393261 MGX393261:MGY393261 MQT393261:MQU393261 NAP393261:NAQ393261 NKL393261:NKM393261 NUH393261:NUI393261 OED393261:OEE393261 ONZ393261:OOA393261 OXV393261:OXW393261 PHR393261:PHS393261 PRN393261:PRO393261 QBJ393261:QBK393261 QLF393261:QLG393261 QVB393261:QVC393261 REX393261:REY393261 ROT393261:ROU393261 RYP393261:RYQ393261 SIL393261:SIM393261 SSH393261:SSI393261 TCD393261:TCE393261 TLZ393261:TMA393261 TVV393261:TVW393261 UFR393261:UFS393261 UPN393261:UPO393261 UZJ393261:UZK393261 VJF393261:VJG393261 VTB393261:VTC393261 WCX393261:WCY393261 WMT393261:WMU393261 WWP393261:WWQ393261 AH458797:AI458797 KD458797:KE458797 TZ458797:UA458797 ADV458797:ADW458797 ANR458797:ANS458797 AXN458797:AXO458797 BHJ458797:BHK458797 BRF458797:BRG458797 CBB458797:CBC458797 CKX458797:CKY458797 CUT458797:CUU458797 DEP458797:DEQ458797 DOL458797:DOM458797 DYH458797:DYI458797 EID458797:EIE458797 ERZ458797:ESA458797 FBV458797:FBW458797 FLR458797:FLS458797 FVN458797:FVO458797 GFJ458797:GFK458797 GPF458797:GPG458797 GZB458797:GZC458797 HIX458797:HIY458797 HST458797:HSU458797 ICP458797:ICQ458797 IML458797:IMM458797 IWH458797:IWI458797 JGD458797:JGE458797 JPZ458797:JQA458797 JZV458797:JZW458797 KJR458797:KJS458797 KTN458797:KTO458797 LDJ458797:LDK458797 LNF458797:LNG458797 LXB458797:LXC458797 MGX458797:MGY458797 MQT458797:MQU458797 NAP458797:NAQ458797 NKL458797:NKM458797 NUH458797:NUI458797 OED458797:OEE458797 ONZ458797:OOA458797 OXV458797:OXW458797 PHR458797:PHS458797 PRN458797:PRO458797 QBJ458797:QBK458797 QLF458797:QLG458797 QVB458797:QVC458797 REX458797:REY458797 ROT458797:ROU458797 RYP458797:RYQ458797 SIL458797:SIM458797 SSH458797:SSI458797 TCD458797:TCE458797 TLZ458797:TMA458797 TVV458797:TVW458797 UFR458797:UFS458797 UPN458797:UPO458797 UZJ458797:UZK458797 VJF458797:VJG458797 VTB458797:VTC458797 WCX458797:WCY458797 WMT458797:WMU458797 WWP458797:WWQ458797 AH524333:AI524333 KD524333:KE524333 TZ524333:UA524333 ADV524333:ADW524333 ANR524333:ANS524333 AXN524333:AXO524333 BHJ524333:BHK524333 BRF524333:BRG524333 CBB524333:CBC524333 CKX524333:CKY524333 CUT524333:CUU524333 DEP524333:DEQ524333 DOL524333:DOM524333 DYH524333:DYI524333 EID524333:EIE524333 ERZ524333:ESA524333 FBV524333:FBW524333 FLR524333:FLS524333 FVN524333:FVO524333 GFJ524333:GFK524333 GPF524333:GPG524333 GZB524333:GZC524333 HIX524333:HIY524333 HST524333:HSU524333 ICP524333:ICQ524333 IML524333:IMM524333 IWH524333:IWI524333 JGD524333:JGE524333 JPZ524333:JQA524333 JZV524333:JZW524333 KJR524333:KJS524333 KTN524333:KTO524333 LDJ524333:LDK524333 LNF524333:LNG524333 LXB524333:LXC524333 MGX524333:MGY524333 MQT524333:MQU524333 NAP524333:NAQ524333 NKL524333:NKM524333 NUH524333:NUI524333 OED524333:OEE524333 ONZ524333:OOA524333 OXV524333:OXW524333 PHR524333:PHS524333 PRN524333:PRO524333 QBJ524333:QBK524333 QLF524333:QLG524333 QVB524333:QVC524333 REX524333:REY524333 ROT524333:ROU524333 RYP524333:RYQ524333 SIL524333:SIM524333 SSH524333:SSI524333 TCD524333:TCE524333 TLZ524333:TMA524333 TVV524333:TVW524333 UFR524333:UFS524333 UPN524333:UPO524333 UZJ524333:UZK524333 VJF524333:VJG524333 VTB524333:VTC524333 WCX524333:WCY524333 WMT524333:WMU524333 WWP524333:WWQ524333 AH589869:AI589869 KD589869:KE589869 TZ589869:UA589869 ADV589869:ADW589869 ANR589869:ANS589869 AXN589869:AXO589869 BHJ589869:BHK589869 BRF589869:BRG589869 CBB589869:CBC589869 CKX589869:CKY589869 CUT589869:CUU589869 DEP589869:DEQ589869 DOL589869:DOM589869 DYH589869:DYI589869 EID589869:EIE589869 ERZ589869:ESA589869 FBV589869:FBW589869 FLR589869:FLS589869 FVN589869:FVO589869 GFJ589869:GFK589869 GPF589869:GPG589869 GZB589869:GZC589869 HIX589869:HIY589869 HST589869:HSU589869 ICP589869:ICQ589869 IML589869:IMM589869 IWH589869:IWI589869 JGD589869:JGE589869 JPZ589869:JQA589869 JZV589869:JZW589869 KJR589869:KJS589869 KTN589869:KTO589869 LDJ589869:LDK589869 LNF589869:LNG589869 LXB589869:LXC589869 MGX589869:MGY589869 MQT589869:MQU589869 NAP589869:NAQ589869 NKL589869:NKM589869 NUH589869:NUI589869 OED589869:OEE589869 ONZ589869:OOA589869 OXV589869:OXW589869 PHR589869:PHS589869 PRN589869:PRO589869 QBJ589869:QBK589869 QLF589869:QLG589869 QVB589869:QVC589869 REX589869:REY589869 ROT589869:ROU589869 RYP589869:RYQ589869 SIL589869:SIM589869 SSH589869:SSI589869 TCD589869:TCE589869 TLZ589869:TMA589869 TVV589869:TVW589869 UFR589869:UFS589869 UPN589869:UPO589869 UZJ589869:UZK589869 VJF589869:VJG589869 VTB589869:VTC589869 WCX589869:WCY589869 WMT589869:WMU589869 WWP589869:WWQ589869 AH655405:AI655405 KD655405:KE655405 TZ655405:UA655405 ADV655405:ADW655405 ANR655405:ANS655405 AXN655405:AXO655405 BHJ655405:BHK655405 BRF655405:BRG655405 CBB655405:CBC655405 CKX655405:CKY655405 CUT655405:CUU655405 DEP655405:DEQ655405 DOL655405:DOM655405 DYH655405:DYI655405 EID655405:EIE655405 ERZ655405:ESA655405 FBV655405:FBW655405 FLR655405:FLS655405 FVN655405:FVO655405 GFJ655405:GFK655405 GPF655405:GPG655405 GZB655405:GZC655405 HIX655405:HIY655405 HST655405:HSU655405 ICP655405:ICQ655405 IML655405:IMM655405 IWH655405:IWI655405 JGD655405:JGE655405 JPZ655405:JQA655405 JZV655405:JZW655405 KJR655405:KJS655405 KTN655405:KTO655405 LDJ655405:LDK655405 LNF655405:LNG655405 LXB655405:LXC655405 MGX655405:MGY655405 MQT655405:MQU655405 NAP655405:NAQ655405 NKL655405:NKM655405 NUH655405:NUI655405 OED655405:OEE655405 ONZ655405:OOA655405 OXV655405:OXW655405 PHR655405:PHS655405 PRN655405:PRO655405 QBJ655405:QBK655405 QLF655405:QLG655405 QVB655405:QVC655405 REX655405:REY655405 ROT655405:ROU655405 RYP655405:RYQ655405 SIL655405:SIM655405 SSH655405:SSI655405 TCD655405:TCE655405 TLZ655405:TMA655405 TVV655405:TVW655405 UFR655405:UFS655405 UPN655405:UPO655405 UZJ655405:UZK655405 VJF655405:VJG655405 VTB655405:VTC655405 WCX655405:WCY655405 WMT655405:WMU655405 WWP655405:WWQ655405 AH720941:AI720941 KD720941:KE720941 TZ720941:UA720941 ADV720941:ADW720941 ANR720941:ANS720941 AXN720941:AXO720941 BHJ720941:BHK720941 BRF720941:BRG720941 CBB720941:CBC720941 CKX720941:CKY720941 CUT720941:CUU720941 DEP720941:DEQ720941 DOL720941:DOM720941 DYH720941:DYI720941 EID720941:EIE720941 ERZ720941:ESA720941 FBV720941:FBW720941 FLR720941:FLS720941 FVN720941:FVO720941 GFJ720941:GFK720941 GPF720941:GPG720941 GZB720941:GZC720941 HIX720941:HIY720941 HST720941:HSU720941 ICP720941:ICQ720941 IML720941:IMM720941 IWH720941:IWI720941 JGD720941:JGE720941 JPZ720941:JQA720941 JZV720941:JZW720941 KJR720941:KJS720941 KTN720941:KTO720941 LDJ720941:LDK720941 LNF720941:LNG720941 LXB720941:LXC720941 MGX720941:MGY720941 MQT720941:MQU720941 NAP720941:NAQ720941 NKL720941:NKM720941 NUH720941:NUI720941 OED720941:OEE720941 ONZ720941:OOA720941 OXV720941:OXW720941 PHR720941:PHS720941 PRN720941:PRO720941 QBJ720941:QBK720941 QLF720941:QLG720941 QVB720941:QVC720941 REX720941:REY720941 ROT720941:ROU720941 RYP720941:RYQ720941 SIL720941:SIM720941 SSH720941:SSI720941 TCD720941:TCE720941 TLZ720941:TMA720941 TVV720941:TVW720941 UFR720941:UFS720941 UPN720941:UPO720941 UZJ720941:UZK720941 VJF720941:VJG720941 VTB720941:VTC720941 WCX720941:WCY720941 WMT720941:WMU720941 WWP720941:WWQ720941 AH786477:AI786477 KD786477:KE786477 TZ786477:UA786477 ADV786477:ADW786477 ANR786477:ANS786477 AXN786477:AXO786477 BHJ786477:BHK786477 BRF786477:BRG786477 CBB786477:CBC786477 CKX786477:CKY786477 CUT786477:CUU786477 DEP786477:DEQ786477 DOL786477:DOM786477 DYH786477:DYI786477 EID786477:EIE786477 ERZ786477:ESA786477 FBV786477:FBW786477 FLR786477:FLS786477 FVN786477:FVO786477 GFJ786477:GFK786477 GPF786477:GPG786477 GZB786477:GZC786477 HIX786477:HIY786477 HST786477:HSU786477 ICP786477:ICQ786477 IML786477:IMM786477 IWH786477:IWI786477 JGD786477:JGE786477 JPZ786477:JQA786477 JZV786477:JZW786477 KJR786477:KJS786477 KTN786477:KTO786477 LDJ786477:LDK786477 LNF786477:LNG786477 LXB786477:LXC786477 MGX786477:MGY786477 MQT786477:MQU786477 NAP786477:NAQ786477 NKL786477:NKM786477 NUH786477:NUI786477 OED786477:OEE786477 ONZ786477:OOA786477 OXV786477:OXW786477 PHR786477:PHS786477 PRN786477:PRO786477 QBJ786477:QBK786477 QLF786477:QLG786477 QVB786477:QVC786477 REX786477:REY786477 ROT786477:ROU786477 RYP786477:RYQ786477 SIL786477:SIM786477 SSH786477:SSI786477 TCD786477:TCE786477 TLZ786477:TMA786477 TVV786477:TVW786477 UFR786477:UFS786477 UPN786477:UPO786477 UZJ786477:UZK786477 VJF786477:VJG786477 VTB786477:VTC786477 WCX786477:WCY786477 WMT786477:WMU786477 WWP786477:WWQ786477 AH852013:AI852013 KD852013:KE852013 TZ852013:UA852013 ADV852013:ADW852013 ANR852013:ANS852013 AXN852013:AXO852013 BHJ852013:BHK852013 BRF852013:BRG852013 CBB852013:CBC852013 CKX852013:CKY852013 CUT852013:CUU852013 DEP852013:DEQ852013 DOL852013:DOM852013 DYH852013:DYI852013 EID852013:EIE852013 ERZ852013:ESA852013 FBV852013:FBW852013 FLR852013:FLS852013 FVN852013:FVO852013 GFJ852013:GFK852013 GPF852013:GPG852013 GZB852013:GZC852013 HIX852013:HIY852013 HST852013:HSU852013 ICP852013:ICQ852013 IML852013:IMM852013 IWH852013:IWI852013 JGD852013:JGE852013 JPZ852013:JQA852013 JZV852013:JZW852013 KJR852013:KJS852013 KTN852013:KTO852013 LDJ852013:LDK852013 LNF852013:LNG852013 LXB852013:LXC852013 MGX852013:MGY852013 MQT852013:MQU852013 NAP852013:NAQ852013 NKL852013:NKM852013 NUH852013:NUI852013 OED852013:OEE852013 ONZ852013:OOA852013 OXV852013:OXW852013 PHR852013:PHS852013 PRN852013:PRO852013 QBJ852013:QBK852013 QLF852013:QLG852013 QVB852013:QVC852013 REX852013:REY852013 ROT852013:ROU852013 RYP852013:RYQ852013 SIL852013:SIM852013 SSH852013:SSI852013 TCD852013:TCE852013 TLZ852013:TMA852013 TVV852013:TVW852013 UFR852013:UFS852013 UPN852013:UPO852013 UZJ852013:UZK852013 VJF852013:VJG852013 VTB852013:VTC852013 WCX852013:WCY852013 WMT852013:WMU852013 WWP852013:WWQ852013 AH917549:AI917549 KD917549:KE917549 TZ917549:UA917549 ADV917549:ADW917549 ANR917549:ANS917549 AXN917549:AXO917549 BHJ917549:BHK917549 BRF917549:BRG917549 CBB917549:CBC917549 CKX917549:CKY917549 CUT917549:CUU917549 DEP917549:DEQ917549 DOL917549:DOM917549 DYH917549:DYI917549 EID917549:EIE917549 ERZ917549:ESA917549 FBV917549:FBW917549 FLR917549:FLS917549 FVN917549:FVO917549 GFJ917549:GFK917549 GPF917549:GPG917549 GZB917549:GZC917549 HIX917549:HIY917549 HST917549:HSU917549 ICP917549:ICQ917549 IML917549:IMM917549 IWH917549:IWI917549 JGD917549:JGE917549 JPZ917549:JQA917549 JZV917549:JZW917549 KJR917549:KJS917549 KTN917549:KTO917549 LDJ917549:LDK917549 LNF917549:LNG917549 LXB917549:LXC917549 MGX917549:MGY917549 MQT917549:MQU917549 NAP917549:NAQ917549 NKL917549:NKM917549 NUH917549:NUI917549 OED917549:OEE917549 ONZ917549:OOA917549 OXV917549:OXW917549 PHR917549:PHS917549 PRN917549:PRO917549 QBJ917549:QBK917549 QLF917549:QLG917549 QVB917549:QVC917549 REX917549:REY917549 ROT917549:ROU917549 RYP917549:RYQ917549 SIL917549:SIM917549 SSH917549:SSI917549 TCD917549:TCE917549 TLZ917549:TMA917549 TVV917549:TVW917549 UFR917549:UFS917549 UPN917549:UPO917549 UZJ917549:UZK917549 VJF917549:VJG917549 VTB917549:VTC917549 WCX917549:WCY917549 WMT917549:WMU917549 WWP917549:WWQ917549 AH983085:AI983085 KD983085:KE983085 TZ983085:UA983085 ADV983085:ADW983085 ANR983085:ANS983085 AXN983085:AXO983085 BHJ983085:BHK983085 BRF983085:BRG983085 CBB983085:CBC983085 CKX983085:CKY983085 CUT983085:CUU983085 DEP983085:DEQ983085 DOL983085:DOM983085 DYH983085:DYI983085 EID983085:EIE983085 ERZ983085:ESA983085 FBV983085:FBW983085 FLR983085:FLS983085 FVN983085:FVO983085 GFJ983085:GFK983085 GPF983085:GPG983085 GZB983085:GZC983085 HIX983085:HIY983085 HST983085:HSU983085 ICP983085:ICQ983085 IML983085:IMM983085 IWH983085:IWI983085 JGD983085:JGE983085 JPZ983085:JQA983085 JZV983085:JZW983085 KJR983085:KJS983085 KTN983085:KTO983085 LDJ983085:LDK983085 LNF983085:LNG983085 LXB983085:LXC983085 MGX983085:MGY983085 MQT983085:MQU983085 NAP983085:NAQ983085 NKL983085:NKM983085 NUH983085:NUI983085 OED983085:OEE983085 ONZ983085:OOA983085 OXV983085:OXW983085 PHR983085:PHS983085 PRN983085:PRO983085 QBJ983085:QBK983085 QLF983085:QLG983085 QVB983085:QVC983085 REX983085:REY983085 ROT983085:ROU983085 RYP983085:RYQ983085 SIL983085:SIM983085 SSH983085:SSI983085 TCD983085:TCE983085 TLZ983085:TMA983085 TVV983085:TVW983085 UFR983085:UFS983085 UPN983085:UPO983085 UZJ983085:UZK983085 VJF983085:VJG983085 VTB983085:VTC983085 WCX983085:WCY983085 WMT983085:WMU983085 WWP983085:WWQ983085 AF65571 AG65572 AF131107 AG131108 AF196643 AG196644 AF262179 AG262180 AF327715 AG327716 AF393251 AG393252 AF458787 AG458788 AF524323 AG524324 AF589859 AG589860 AF655395 AG655396 AF720931 AG720932 AF786467 AG786468 AF852003 AG852004 AF917539 AG917540 AF983075 AG983076 WMU51:WMV51 WWQ30:WWR30 WCY51:WCZ51 WMU30:WMV30 VTC51:VTD51 WCY30:WCZ30 VJG51:VJH51 VTC30:VTD30 UZK51:UZL51 VJG30:VJH30 UPO51:UPP51 UZK30:UZL30 UFS51:UFT51 UPO30:UPP30 TVW51:TVX51 UFS30:UFT30 TMA51:TMB51 TVW30:TVX30 TCE51:TCF51 TMA30:TMB30 SSI51:SSJ51 TCE30:TCF30 SIM51:SIN51 SSI30:SSJ30 RYQ51:RYR51 SIM30:SIN30 ROU51:ROV51 RYQ30:RYR30 REY51:REZ51 ROU30:ROV30 QVC51:QVD51 REY30:REZ30 QLG51:QLH51 QVC30:QVD30 QBK51:QBL51 QLG30:QLH30 PRO51:PRP51 QBK30:QBL30 PHS51:PHT51 PRO30:PRP30 OXW51:OXX51 PHS30:PHT30 OOA51:OOB51 OXW30:OXX30 OEE51:OEF51 OOA30:OOB30 NUI51:NUJ51 OEE30:OEF30 NKM51:NKN51 NUI30:NUJ30 NAQ51:NAR51 NKM30:NKN30 MQU51:MQV51 NAQ30:NAR30 MGY51:MGZ51 MQU30:MQV30 LXC51:LXD51 MGY30:MGZ30 LNG51:LNH51 LXC30:LXD30 LDK51:LDL51 LNG30:LNH30 KTO51:KTP51 LDK30:LDL30 KJS51:KJT51 KTO30:KTP30 JZW51:JZX51 KJS30:KJT30 JQA51:JQB51 JZW30:JZX30 JGE51:JGF51 JQA30:JQB30 IWI51:IWJ51 JGE30:JGF30 IMM51:IMN51 IWI30:IWJ30 ICQ51:ICR51 IMM30:IMN30 HSU51:HSV51 ICQ30:ICR30 HIY51:HIZ51 HSU30:HSV30 GZC51:GZD51 HIY30:HIZ30 GPG51:GPH51 GZC30:GZD30 GFK51:GFL51 GPG30:GPH30 FVO51:FVP51 GFK30:GFL30 FLS51:FLT51 FVO30:FVP30 FBW51:FBX51 FLS30:FLT30 ESA51:ESB51 FBW30:FBX30 EIE51:EIF51 ESA30:ESB30 DYI51:DYJ51 EIE30:EIF30 DOM51:DON51 DYI30:DYJ30 DEQ51:DER51 DOM30:DON30 CUU51:CUV51 DEQ30:DER30 CKY51:CKZ51 CUU30:CUV30 CBC51:CBD51 CKY30:CKZ30 BRG51:BRH51 CBC30:CBD30 BHK51:BHL51 BRG30:BRH30 AXO51:AXP51 BHK30:BHL30 ANS51:ANT51 AXO30:AXP30 ADW51:ADX51 ANS30:ANT30 UA51:UB51 ADW30:ADX30 KE51:KF51 UA30:UB30 AI51:AJ51 KE30:KF30 AI30:AJ30 WWQ51:WWR51 WMS49:WMT50 WCW49:WCX50 VTA49:VTB50 VJE49:VJF50 UZI49:UZJ50 UPM49:UPN50 UFQ49:UFR50 TVU49:TVV50 TLY49:TLZ50 TCC49:TCD50 SSG49:SSH50 SIK49:SIL50 RYO49:RYP50 ROS49:ROT50 REW49:REX50 QVA49:QVB50 QLE49:QLF50 QBI49:QBJ50 PRM49:PRN50 PHQ49:PHR50 OXU49:OXV50 ONY49:ONZ50 OEC49:OED50 NUG49:NUH50 NKK49:NKL50 NAO49:NAP50 MQS49:MQT50 MGW49:MGX50 LXA49:LXB50 LNE49:LNF50 LDI49:LDJ50 KTM49:KTN50 KJQ49:KJR50 JZU49:JZV50 JPY49:JPZ50 JGC49:JGD50 IWG49:IWH50 IMK49:IML50 ICO49:ICP50 HSS49:HST50 HIW49:HIX50 GZA49:GZB50 GPE49:GPF50 GFI49:GFJ50 FVM49:FVN50 FLQ49:FLR50 FBU49:FBV50 ERY49:ERZ50 EIC49:EID50 DYG49:DYH50 DOK49:DOL50 DEO49:DEP50 CUS49:CUT50 CKW49:CKX50 CBA49:CBB50 BRE49:BRF50 BHI49:BHJ50 AXM49:AXN50 ANQ49:ANR50 ADU49:ADV50 TY49:TZ50 KC49:KD50 AG49:AH50 WWO49:WWP50 WWQ43:WWR47 WMU43:WMV47 WCY43:WCZ47 VTC43:VTD47 VJG43:VJH47 UZK43:UZL47 UPO43:UPP47 UFS43:UFT47 TVW43:TVX47 TMA43:TMB47 TCE43:TCF47 SSI43:SSJ47 SIM43:SIN47 RYQ43:RYR47 ROU43:ROV47 REY43:REZ47 QVC43:QVD47 QLG43:QLH47 QBK43:QBL47 PRO43:PRP47 PHS43:PHT47 OXW43:OXX47 OOA43:OOB47 OEE43:OEF47 NUI43:NUJ47 NKM43:NKN47 NAQ43:NAR47 MQU43:MQV47 MGY43:MGZ47 LXC43:LXD47 LNG43:LNH47 LDK43:LDL47 KTO43:KTP47 KJS43:KJT47 JZW43:JZX47 JQA43:JQB47 JGE43:JGF47 IWI43:IWJ47 IMM43:IMN47 ICQ43:ICR47 HSU43:HSV47 HIY43:HIZ47 GZC43:GZD47 GPG43:GPH47 GFK43:GFL47 FVO43:FVP47 FLS43:FLT47 FBW43:FBX47 ESA43:ESB47 EIE43:EIF47 DYI43:DYJ47 DOM43:DON47 DEQ43:DER47 CUU43:CUV47 CKY43:CKZ47 CBC43:CBD47 BRG43:BRH47 BHK43:BHL47 AXO43:AXP47 ANS43:ANT47 ADW43:ADX47 UA43:UB47 KE43:KF47 AI43:AJ47 AI71:AJ74 KE71:KF74 UA71:UB74 ADW71:ADX74 ANS71:ANT74 AXO71:AXP74 BHK71:BHL74 BRG71:BRH74 CBC71:CBD74 CKY71:CKZ74 CUU71:CUV74 DEQ71:DER74 DOM71:DON74 DYI71:DYJ74 EIE71:EIF74 ESA71:ESB74 FBW71:FBX74 FLS71:FLT74 FVO71:FVP74 GFK71:GFL74 GPG71:GPH74 GZC71:GZD74 HIY71:HIZ74 HSU71:HSV74 ICQ71:ICR74 IMM71:IMN74 IWI71:IWJ74 JGE71:JGF74 JQA71:JQB74 JZW71:JZX74 KJS71:KJT74 KTO71:KTP74 LDK71:LDL74 LNG71:LNH74 LXC71:LXD74 MGY71:MGZ74 MQU71:MQV74 NAQ71:NAR74 NKM71:NKN74 NUI71:NUJ74 OEE71:OEF74 OOA71:OOB74 OXW71:OXX74 PHS71:PHT74 PRO71:PRP74 QBK71:QBL74 QLG71:QLH74 QVC71:QVD74 REY71:REZ74 ROU71:ROV74 RYQ71:RYR74 SIM71:SIN74 SSI71:SSJ74 TCE71:TCF74 TMA71:TMB74 TVW71:TVX74 UFS71:UFT74 UPO71:UPP74 UZK71:UZL74 VJG71:VJH74 VTC71:VTD74 WCY71:WCZ74 WMU71:WMV74 WWQ71:WWR74 AI96:AJ98 KE96:KF98 UA96:UB98 ADW96:ADX98 ANS96:ANT98 AXO96:AXP98 BHK96:BHL98 BRG96:BRH98 CBC96:CBD98 CKY96:CKZ98 CUU96:CUV98 DEQ96:DER98 DOM96:DON98 DYI96:DYJ98 EIE96:EIF98 ESA96:ESB98 FBW96:FBX98 FLS96:FLT98 FVO96:FVP98 GFK96:GFL98 GPG96:GPH98 GZC96:GZD98 HIY96:HIZ98 HSU96:HSV98 ICQ96:ICR98 IMM96:IMN98 IWI96:IWJ98 JGE96:JGF98 JQA96:JQB98 JZW96:JZX98 KJS96:KJT98 KTO96:KTP98 LDK96:LDL98 LNG96:LNH98 LXC96:LXD98 MGY96:MGZ98 MQU96:MQV98 NAQ96:NAR98 NKM96:NKN98 NUI96:NUJ98 OEE96:OEF98 OOA96:OOB98 OXW96:OXX98 PHS96:PHT98 PRO96:PRP98 QBK96:QBL98 QLG96:QLH98 QVC96:QVD98 REY96:REZ98 ROU96:ROV98 RYQ96:RYR98 SIM96:SIN98 SSI96:SSJ98 TCE96:TCF98 TMA96:TMB98 TVW96:TVX98 UFS96:UFT98 UPO96:UPP98 UZK96:UZL98 VJG96:VJH98 VTC96:VTD98 WCY96:WCZ98 WMU96:WMV98 WWQ96:WWR98"/>
    <dataValidation type="list" allowBlank="1" showInputMessage="1" showErrorMessage="1" sqref="WVS983069:WVS983079 TD31:TD42 JH31:JH42 WVT31:WVT42 WLX31:WLX42 WCB31:WCB42 VSF31:VSF42 VIJ31:VIJ42 UYN31:UYN42 UOR31:UOR42 UEV31:UEV42 TUZ31:TUZ42 TLD31:TLD42 TBH31:TBH42 SRL31:SRL42 SHP31:SHP42 RXT31:RXT42 RNX31:RNX42 REB31:REB42 QUF31:QUF42 QKJ31:QKJ42 QAN31:QAN42 PQR31:PQR42 PGV31:PGV42 OWZ31:OWZ42 OND31:OND42 ODH31:ODH42 NTL31:NTL42 NJP31:NJP42 MZT31:MZT42 MPX31:MPX42 MGB31:MGB42 LWF31:LWF42 LMJ31:LMJ42 LCN31:LCN42 KSR31:KSR42 KIV31:KIV42 JYZ31:JYZ42 JPD31:JPD42 JFH31:JFH42 IVL31:IVL42 ILP31:ILP42 IBT31:IBT42 HRX31:HRX42 HIB31:HIB42 GYF31:GYF42 GOJ31:GOJ42 GEN31:GEN42 FUR31:FUR42 FKV31:FKV42 FAZ31:FAZ42 ERD31:ERD42 EHH31:EHH42 DXL31:DXL42 DNP31:DNP42 DDT31:DDT42 CTX31:CTX42 CKB31:CKB42 CAF31:CAF42 BQJ31:BQJ42 BGN31:BGN42 AWR31:AWR42 AMV31:AMV42 ACZ31:ACZ42 ACZ48:ACZ50 AMV48:AMV50 AWR48:AWR50 BGN48:BGN50 BQJ48:BQJ50 CAF48:CAF50 CKB48:CKB50 CTX48:CTX50 DDT48:DDT50 DNP48:DNP50 DXL48:DXL50 EHH48:EHH50 ERD48:ERD50 FAZ48:FAZ50 FKV48:FKV50 FUR48:FUR50 GEN48:GEN50 GOJ48:GOJ50 GYF48:GYF50 HIB48:HIB50 HRX48:HRX50 IBT48:IBT50 ILP48:ILP50 IVL48:IVL50 JFH48:JFH50 JPD48:JPD50 JYZ48:JYZ50 KIV48:KIV50 KSR48:KSR50 LCN48:LCN50 LMJ48:LMJ50 LWF48:LWF50 MGB48:MGB50 MPX48:MPX50 MZT48:MZT50 NJP48:NJP50 NTL48:NTL50 ODH48:ODH50 OND48:OND50 OWZ48:OWZ50 PGV48:PGV50 PQR48:PQR50 QAN48:QAN50 QKJ48:QKJ50 QUF48:QUF50 REB48:REB50 RNX48:RNX50 RXT48:RXT50 SHP48:SHP50 SRL48:SRL50 TBH48:TBH50 TLD48:TLD50 TUZ48:TUZ50 UEV48:UEV50 UOR48:UOR50 UYN48:UYN50 VIJ48:VIJ50 VSF48:VSF50 WCB48:WCB50 WLX48:WLX50 WVT48:WVT50 JH48:JH50 TD48:TD50 WLW983069:WLW983079 K65564:K65574 JG65565:JG65575 TC65565:TC65575 ACY65565:ACY65575 AMU65565:AMU65575 AWQ65565:AWQ65575 BGM65565:BGM65575 BQI65565:BQI65575 CAE65565:CAE65575 CKA65565:CKA65575 CTW65565:CTW65575 DDS65565:DDS65575 DNO65565:DNO65575 DXK65565:DXK65575 EHG65565:EHG65575 ERC65565:ERC65575 FAY65565:FAY65575 FKU65565:FKU65575 FUQ65565:FUQ65575 GEM65565:GEM65575 GOI65565:GOI65575 GYE65565:GYE65575 HIA65565:HIA65575 HRW65565:HRW65575 IBS65565:IBS65575 ILO65565:ILO65575 IVK65565:IVK65575 JFG65565:JFG65575 JPC65565:JPC65575 JYY65565:JYY65575 KIU65565:KIU65575 KSQ65565:KSQ65575 LCM65565:LCM65575 LMI65565:LMI65575 LWE65565:LWE65575 MGA65565:MGA65575 MPW65565:MPW65575 MZS65565:MZS65575 NJO65565:NJO65575 NTK65565:NTK65575 ODG65565:ODG65575 ONC65565:ONC65575 OWY65565:OWY65575 PGU65565:PGU65575 PQQ65565:PQQ65575 QAM65565:QAM65575 QKI65565:QKI65575 QUE65565:QUE65575 REA65565:REA65575 RNW65565:RNW65575 RXS65565:RXS65575 SHO65565:SHO65575 SRK65565:SRK65575 TBG65565:TBG65575 TLC65565:TLC65575 TUY65565:TUY65575 UEU65565:UEU65575 UOQ65565:UOQ65575 UYM65565:UYM65575 VII65565:VII65575 VSE65565:VSE65575 WCA65565:WCA65575 WLW65565:WLW65575 WVS65565:WVS65575 K131100:K131110 JG131101:JG131111 TC131101:TC131111 ACY131101:ACY131111 AMU131101:AMU131111 AWQ131101:AWQ131111 BGM131101:BGM131111 BQI131101:BQI131111 CAE131101:CAE131111 CKA131101:CKA131111 CTW131101:CTW131111 DDS131101:DDS131111 DNO131101:DNO131111 DXK131101:DXK131111 EHG131101:EHG131111 ERC131101:ERC131111 FAY131101:FAY131111 FKU131101:FKU131111 FUQ131101:FUQ131111 GEM131101:GEM131111 GOI131101:GOI131111 GYE131101:GYE131111 HIA131101:HIA131111 HRW131101:HRW131111 IBS131101:IBS131111 ILO131101:ILO131111 IVK131101:IVK131111 JFG131101:JFG131111 JPC131101:JPC131111 JYY131101:JYY131111 KIU131101:KIU131111 KSQ131101:KSQ131111 LCM131101:LCM131111 LMI131101:LMI131111 LWE131101:LWE131111 MGA131101:MGA131111 MPW131101:MPW131111 MZS131101:MZS131111 NJO131101:NJO131111 NTK131101:NTK131111 ODG131101:ODG131111 ONC131101:ONC131111 OWY131101:OWY131111 PGU131101:PGU131111 PQQ131101:PQQ131111 QAM131101:QAM131111 QKI131101:QKI131111 QUE131101:QUE131111 REA131101:REA131111 RNW131101:RNW131111 RXS131101:RXS131111 SHO131101:SHO131111 SRK131101:SRK131111 TBG131101:TBG131111 TLC131101:TLC131111 TUY131101:TUY131111 UEU131101:UEU131111 UOQ131101:UOQ131111 UYM131101:UYM131111 VII131101:VII131111 VSE131101:VSE131111 WCA131101:WCA131111 WLW131101:WLW131111 WVS131101:WVS131111 K196636:K196646 JG196637:JG196647 TC196637:TC196647 ACY196637:ACY196647 AMU196637:AMU196647 AWQ196637:AWQ196647 BGM196637:BGM196647 BQI196637:BQI196647 CAE196637:CAE196647 CKA196637:CKA196647 CTW196637:CTW196647 DDS196637:DDS196647 DNO196637:DNO196647 DXK196637:DXK196647 EHG196637:EHG196647 ERC196637:ERC196647 FAY196637:FAY196647 FKU196637:FKU196647 FUQ196637:FUQ196647 GEM196637:GEM196647 GOI196637:GOI196647 GYE196637:GYE196647 HIA196637:HIA196647 HRW196637:HRW196647 IBS196637:IBS196647 ILO196637:ILO196647 IVK196637:IVK196647 JFG196637:JFG196647 JPC196637:JPC196647 JYY196637:JYY196647 KIU196637:KIU196647 KSQ196637:KSQ196647 LCM196637:LCM196647 LMI196637:LMI196647 LWE196637:LWE196647 MGA196637:MGA196647 MPW196637:MPW196647 MZS196637:MZS196647 NJO196637:NJO196647 NTK196637:NTK196647 ODG196637:ODG196647 ONC196637:ONC196647 OWY196637:OWY196647 PGU196637:PGU196647 PQQ196637:PQQ196647 QAM196637:QAM196647 QKI196637:QKI196647 QUE196637:QUE196647 REA196637:REA196647 RNW196637:RNW196647 RXS196637:RXS196647 SHO196637:SHO196647 SRK196637:SRK196647 TBG196637:TBG196647 TLC196637:TLC196647 TUY196637:TUY196647 UEU196637:UEU196647 UOQ196637:UOQ196647 UYM196637:UYM196647 VII196637:VII196647 VSE196637:VSE196647 WCA196637:WCA196647 WLW196637:WLW196647 WVS196637:WVS196647 K262172:K262182 JG262173:JG262183 TC262173:TC262183 ACY262173:ACY262183 AMU262173:AMU262183 AWQ262173:AWQ262183 BGM262173:BGM262183 BQI262173:BQI262183 CAE262173:CAE262183 CKA262173:CKA262183 CTW262173:CTW262183 DDS262173:DDS262183 DNO262173:DNO262183 DXK262173:DXK262183 EHG262173:EHG262183 ERC262173:ERC262183 FAY262173:FAY262183 FKU262173:FKU262183 FUQ262173:FUQ262183 GEM262173:GEM262183 GOI262173:GOI262183 GYE262173:GYE262183 HIA262173:HIA262183 HRW262173:HRW262183 IBS262173:IBS262183 ILO262173:ILO262183 IVK262173:IVK262183 JFG262173:JFG262183 JPC262173:JPC262183 JYY262173:JYY262183 KIU262173:KIU262183 KSQ262173:KSQ262183 LCM262173:LCM262183 LMI262173:LMI262183 LWE262173:LWE262183 MGA262173:MGA262183 MPW262173:MPW262183 MZS262173:MZS262183 NJO262173:NJO262183 NTK262173:NTK262183 ODG262173:ODG262183 ONC262173:ONC262183 OWY262173:OWY262183 PGU262173:PGU262183 PQQ262173:PQQ262183 QAM262173:QAM262183 QKI262173:QKI262183 QUE262173:QUE262183 REA262173:REA262183 RNW262173:RNW262183 RXS262173:RXS262183 SHO262173:SHO262183 SRK262173:SRK262183 TBG262173:TBG262183 TLC262173:TLC262183 TUY262173:TUY262183 UEU262173:UEU262183 UOQ262173:UOQ262183 UYM262173:UYM262183 VII262173:VII262183 VSE262173:VSE262183 WCA262173:WCA262183 WLW262173:WLW262183 WVS262173:WVS262183 K327708:K327718 JG327709:JG327719 TC327709:TC327719 ACY327709:ACY327719 AMU327709:AMU327719 AWQ327709:AWQ327719 BGM327709:BGM327719 BQI327709:BQI327719 CAE327709:CAE327719 CKA327709:CKA327719 CTW327709:CTW327719 DDS327709:DDS327719 DNO327709:DNO327719 DXK327709:DXK327719 EHG327709:EHG327719 ERC327709:ERC327719 FAY327709:FAY327719 FKU327709:FKU327719 FUQ327709:FUQ327719 GEM327709:GEM327719 GOI327709:GOI327719 GYE327709:GYE327719 HIA327709:HIA327719 HRW327709:HRW327719 IBS327709:IBS327719 ILO327709:ILO327719 IVK327709:IVK327719 JFG327709:JFG327719 JPC327709:JPC327719 JYY327709:JYY327719 KIU327709:KIU327719 KSQ327709:KSQ327719 LCM327709:LCM327719 LMI327709:LMI327719 LWE327709:LWE327719 MGA327709:MGA327719 MPW327709:MPW327719 MZS327709:MZS327719 NJO327709:NJO327719 NTK327709:NTK327719 ODG327709:ODG327719 ONC327709:ONC327719 OWY327709:OWY327719 PGU327709:PGU327719 PQQ327709:PQQ327719 QAM327709:QAM327719 QKI327709:QKI327719 QUE327709:QUE327719 REA327709:REA327719 RNW327709:RNW327719 RXS327709:RXS327719 SHO327709:SHO327719 SRK327709:SRK327719 TBG327709:TBG327719 TLC327709:TLC327719 TUY327709:TUY327719 UEU327709:UEU327719 UOQ327709:UOQ327719 UYM327709:UYM327719 VII327709:VII327719 VSE327709:VSE327719 WCA327709:WCA327719 WLW327709:WLW327719 WVS327709:WVS327719 K393244:K393254 JG393245:JG393255 TC393245:TC393255 ACY393245:ACY393255 AMU393245:AMU393255 AWQ393245:AWQ393255 BGM393245:BGM393255 BQI393245:BQI393255 CAE393245:CAE393255 CKA393245:CKA393255 CTW393245:CTW393255 DDS393245:DDS393255 DNO393245:DNO393255 DXK393245:DXK393255 EHG393245:EHG393255 ERC393245:ERC393255 FAY393245:FAY393255 FKU393245:FKU393255 FUQ393245:FUQ393255 GEM393245:GEM393255 GOI393245:GOI393255 GYE393245:GYE393255 HIA393245:HIA393255 HRW393245:HRW393255 IBS393245:IBS393255 ILO393245:ILO393255 IVK393245:IVK393255 JFG393245:JFG393255 JPC393245:JPC393255 JYY393245:JYY393255 KIU393245:KIU393255 KSQ393245:KSQ393255 LCM393245:LCM393255 LMI393245:LMI393255 LWE393245:LWE393255 MGA393245:MGA393255 MPW393245:MPW393255 MZS393245:MZS393255 NJO393245:NJO393255 NTK393245:NTK393255 ODG393245:ODG393255 ONC393245:ONC393255 OWY393245:OWY393255 PGU393245:PGU393255 PQQ393245:PQQ393255 QAM393245:QAM393255 QKI393245:QKI393255 QUE393245:QUE393255 REA393245:REA393255 RNW393245:RNW393255 RXS393245:RXS393255 SHO393245:SHO393255 SRK393245:SRK393255 TBG393245:TBG393255 TLC393245:TLC393255 TUY393245:TUY393255 UEU393245:UEU393255 UOQ393245:UOQ393255 UYM393245:UYM393255 VII393245:VII393255 VSE393245:VSE393255 WCA393245:WCA393255 WLW393245:WLW393255 WVS393245:WVS393255 K458780:K458790 JG458781:JG458791 TC458781:TC458791 ACY458781:ACY458791 AMU458781:AMU458791 AWQ458781:AWQ458791 BGM458781:BGM458791 BQI458781:BQI458791 CAE458781:CAE458791 CKA458781:CKA458791 CTW458781:CTW458791 DDS458781:DDS458791 DNO458781:DNO458791 DXK458781:DXK458791 EHG458781:EHG458791 ERC458781:ERC458791 FAY458781:FAY458791 FKU458781:FKU458791 FUQ458781:FUQ458791 GEM458781:GEM458791 GOI458781:GOI458791 GYE458781:GYE458791 HIA458781:HIA458791 HRW458781:HRW458791 IBS458781:IBS458791 ILO458781:ILO458791 IVK458781:IVK458791 JFG458781:JFG458791 JPC458781:JPC458791 JYY458781:JYY458791 KIU458781:KIU458791 KSQ458781:KSQ458791 LCM458781:LCM458791 LMI458781:LMI458791 LWE458781:LWE458791 MGA458781:MGA458791 MPW458781:MPW458791 MZS458781:MZS458791 NJO458781:NJO458791 NTK458781:NTK458791 ODG458781:ODG458791 ONC458781:ONC458791 OWY458781:OWY458791 PGU458781:PGU458791 PQQ458781:PQQ458791 QAM458781:QAM458791 QKI458781:QKI458791 QUE458781:QUE458791 REA458781:REA458791 RNW458781:RNW458791 RXS458781:RXS458791 SHO458781:SHO458791 SRK458781:SRK458791 TBG458781:TBG458791 TLC458781:TLC458791 TUY458781:TUY458791 UEU458781:UEU458791 UOQ458781:UOQ458791 UYM458781:UYM458791 VII458781:VII458791 VSE458781:VSE458791 WCA458781:WCA458791 WLW458781:WLW458791 WVS458781:WVS458791 K524316:K524326 JG524317:JG524327 TC524317:TC524327 ACY524317:ACY524327 AMU524317:AMU524327 AWQ524317:AWQ524327 BGM524317:BGM524327 BQI524317:BQI524327 CAE524317:CAE524327 CKA524317:CKA524327 CTW524317:CTW524327 DDS524317:DDS524327 DNO524317:DNO524327 DXK524317:DXK524327 EHG524317:EHG524327 ERC524317:ERC524327 FAY524317:FAY524327 FKU524317:FKU524327 FUQ524317:FUQ524327 GEM524317:GEM524327 GOI524317:GOI524327 GYE524317:GYE524327 HIA524317:HIA524327 HRW524317:HRW524327 IBS524317:IBS524327 ILO524317:ILO524327 IVK524317:IVK524327 JFG524317:JFG524327 JPC524317:JPC524327 JYY524317:JYY524327 KIU524317:KIU524327 KSQ524317:KSQ524327 LCM524317:LCM524327 LMI524317:LMI524327 LWE524317:LWE524327 MGA524317:MGA524327 MPW524317:MPW524327 MZS524317:MZS524327 NJO524317:NJO524327 NTK524317:NTK524327 ODG524317:ODG524327 ONC524317:ONC524327 OWY524317:OWY524327 PGU524317:PGU524327 PQQ524317:PQQ524327 QAM524317:QAM524327 QKI524317:QKI524327 QUE524317:QUE524327 REA524317:REA524327 RNW524317:RNW524327 RXS524317:RXS524327 SHO524317:SHO524327 SRK524317:SRK524327 TBG524317:TBG524327 TLC524317:TLC524327 TUY524317:TUY524327 UEU524317:UEU524327 UOQ524317:UOQ524327 UYM524317:UYM524327 VII524317:VII524327 VSE524317:VSE524327 WCA524317:WCA524327 WLW524317:WLW524327 WVS524317:WVS524327 K589852:K589862 JG589853:JG589863 TC589853:TC589863 ACY589853:ACY589863 AMU589853:AMU589863 AWQ589853:AWQ589863 BGM589853:BGM589863 BQI589853:BQI589863 CAE589853:CAE589863 CKA589853:CKA589863 CTW589853:CTW589863 DDS589853:DDS589863 DNO589853:DNO589863 DXK589853:DXK589863 EHG589853:EHG589863 ERC589853:ERC589863 FAY589853:FAY589863 FKU589853:FKU589863 FUQ589853:FUQ589863 GEM589853:GEM589863 GOI589853:GOI589863 GYE589853:GYE589863 HIA589853:HIA589863 HRW589853:HRW589863 IBS589853:IBS589863 ILO589853:ILO589863 IVK589853:IVK589863 JFG589853:JFG589863 JPC589853:JPC589863 JYY589853:JYY589863 KIU589853:KIU589863 KSQ589853:KSQ589863 LCM589853:LCM589863 LMI589853:LMI589863 LWE589853:LWE589863 MGA589853:MGA589863 MPW589853:MPW589863 MZS589853:MZS589863 NJO589853:NJO589863 NTK589853:NTK589863 ODG589853:ODG589863 ONC589853:ONC589863 OWY589853:OWY589863 PGU589853:PGU589863 PQQ589853:PQQ589863 QAM589853:QAM589863 QKI589853:QKI589863 QUE589853:QUE589863 REA589853:REA589863 RNW589853:RNW589863 RXS589853:RXS589863 SHO589853:SHO589863 SRK589853:SRK589863 TBG589853:TBG589863 TLC589853:TLC589863 TUY589853:TUY589863 UEU589853:UEU589863 UOQ589853:UOQ589863 UYM589853:UYM589863 VII589853:VII589863 VSE589853:VSE589863 WCA589853:WCA589863 WLW589853:WLW589863 WVS589853:WVS589863 K655388:K655398 JG655389:JG655399 TC655389:TC655399 ACY655389:ACY655399 AMU655389:AMU655399 AWQ655389:AWQ655399 BGM655389:BGM655399 BQI655389:BQI655399 CAE655389:CAE655399 CKA655389:CKA655399 CTW655389:CTW655399 DDS655389:DDS655399 DNO655389:DNO655399 DXK655389:DXK655399 EHG655389:EHG655399 ERC655389:ERC655399 FAY655389:FAY655399 FKU655389:FKU655399 FUQ655389:FUQ655399 GEM655389:GEM655399 GOI655389:GOI655399 GYE655389:GYE655399 HIA655389:HIA655399 HRW655389:HRW655399 IBS655389:IBS655399 ILO655389:ILO655399 IVK655389:IVK655399 JFG655389:JFG655399 JPC655389:JPC655399 JYY655389:JYY655399 KIU655389:KIU655399 KSQ655389:KSQ655399 LCM655389:LCM655399 LMI655389:LMI655399 LWE655389:LWE655399 MGA655389:MGA655399 MPW655389:MPW655399 MZS655389:MZS655399 NJO655389:NJO655399 NTK655389:NTK655399 ODG655389:ODG655399 ONC655389:ONC655399 OWY655389:OWY655399 PGU655389:PGU655399 PQQ655389:PQQ655399 QAM655389:QAM655399 QKI655389:QKI655399 QUE655389:QUE655399 REA655389:REA655399 RNW655389:RNW655399 RXS655389:RXS655399 SHO655389:SHO655399 SRK655389:SRK655399 TBG655389:TBG655399 TLC655389:TLC655399 TUY655389:TUY655399 UEU655389:UEU655399 UOQ655389:UOQ655399 UYM655389:UYM655399 VII655389:VII655399 VSE655389:VSE655399 WCA655389:WCA655399 WLW655389:WLW655399 WVS655389:WVS655399 K720924:K720934 JG720925:JG720935 TC720925:TC720935 ACY720925:ACY720935 AMU720925:AMU720935 AWQ720925:AWQ720935 BGM720925:BGM720935 BQI720925:BQI720935 CAE720925:CAE720935 CKA720925:CKA720935 CTW720925:CTW720935 DDS720925:DDS720935 DNO720925:DNO720935 DXK720925:DXK720935 EHG720925:EHG720935 ERC720925:ERC720935 FAY720925:FAY720935 FKU720925:FKU720935 FUQ720925:FUQ720935 GEM720925:GEM720935 GOI720925:GOI720935 GYE720925:GYE720935 HIA720925:HIA720935 HRW720925:HRW720935 IBS720925:IBS720935 ILO720925:ILO720935 IVK720925:IVK720935 JFG720925:JFG720935 JPC720925:JPC720935 JYY720925:JYY720935 KIU720925:KIU720935 KSQ720925:KSQ720935 LCM720925:LCM720935 LMI720925:LMI720935 LWE720925:LWE720935 MGA720925:MGA720935 MPW720925:MPW720935 MZS720925:MZS720935 NJO720925:NJO720935 NTK720925:NTK720935 ODG720925:ODG720935 ONC720925:ONC720935 OWY720925:OWY720935 PGU720925:PGU720935 PQQ720925:PQQ720935 QAM720925:QAM720935 QKI720925:QKI720935 QUE720925:QUE720935 REA720925:REA720935 RNW720925:RNW720935 RXS720925:RXS720935 SHO720925:SHO720935 SRK720925:SRK720935 TBG720925:TBG720935 TLC720925:TLC720935 TUY720925:TUY720935 UEU720925:UEU720935 UOQ720925:UOQ720935 UYM720925:UYM720935 VII720925:VII720935 VSE720925:VSE720935 WCA720925:WCA720935 WLW720925:WLW720935 WVS720925:WVS720935 K786460:K786470 JG786461:JG786471 TC786461:TC786471 ACY786461:ACY786471 AMU786461:AMU786471 AWQ786461:AWQ786471 BGM786461:BGM786471 BQI786461:BQI786471 CAE786461:CAE786471 CKA786461:CKA786471 CTW786461:CTW786471 DDS786461:DDS786471 DNO786461:DNO786471 DXK786461:DXK786471 EHG786461:EHG786471 ERC786461:ERC786471 FAY786461:FAY786471 FKU786461:FKU786471 FUQ786461:FUQ786471 GEM786461:GEM786471 GOI786461:GOI786471 GYE786461:GYE786471 HIA786461:HIA786471 HRW786461:HRW786471 IBS786461:IBS786471 ILO786461:ILO786471 IVK786461:IVK786471 JFG786461:JFG786471 JPC786461:JPC786471 JYY786461:JYY786471 KIU786461:KIU786471 KSQ786461:KSQ786471 LCM786461:LCM786471 LMI786461:LMI786471 LWE786461:LWE786471 MGA786461:MGA786471 MPW786461:MPW786471 MZS786461:MZS786471 NJO786461:NJO786471 NTK786461:NTK786471 ODG786461:ODG786471 ONC786461:ONC786471 OWY786461:OWY786471 PGU786461:PGU786471 PQQ786461:PQQ786471 QAM786461:QAM786471 QKI786461:QKI786471 QUE786461:QUE786471 REA786461:REA786471 RNW786461:RNW786471 RXS786461:RXS786471 SHO786461:SHO786471 SRK786461:SRK786471 TBG786461:TBG786471 TLC786461:TLC786471 TUY786461:TUY786471 UEU786461:UEU786471 UOQ786461:UOQ786471 UYM786461:UYM786471 VII786461:VII786471 VSE786461:VSE786471 WCA786461:WCA786471 WLW786461:WLW786471 WVS786461:WVS786471 K851996:K852006 JG851997:JG852007 TC851997:TC852007 ACY851997:ACY852007 AMU851997:AMU852007 AWQ851997:AWQ852007 BGM851997:BGM852007 BQI851997:BQI852007 CAE851997:CAE852007 CKA851997:CKA852007 CTW851997:CTW852007 DDS851997:DDS852007 DNO851997:DNO852007 DXK851997:DXK852007 EHG851997:EHG852007 ERC851997:ERC852007 FAY851997:FAY852007 FKU851997:FKU852007 FUQ851997:FUQ852007 GEM851997:GEM852007 GOI851997:GOI852007 GYE851997:GYE852007 HIA851997:HIA852007 HRW851997:HRW852007 IBS851997:IBS852007 ILO851997:ILO852007 IVK851997:IVK852007 JFG851997:JFG852007 JPC851997:JPC852007 JYY851997:JYY852007 KIU851997:KIU852007 KSQ851997:KSQ852007 LCM851997:LCM852007 LMI851997:LMI852007 LWE851997:LWE852007 MGA851997:MGA852007 MPW851997:MPW852007 MZS851997:MZS852007 NJO851997:NJO852007 NTK851997:NTK852007 ODG851997:ODG852007 ONC851997:ONC852007 OWY851997:OWY852007 PGU851997:PGU852007 PQQ851997:PQQ852007 QAM851997:QAM852007 QKI851997:QKI852007 QUE851997:QUE852007 REA851997:REA852007 RNW851997:RNW852007 RXS851997:RXS852007 SHO851997:SHO852007 SRK851997:SRK852007 TBG851997:TBG852007 TLC851997:TLC852007 TUY851997:TUY852007 UEU851997:UEU852007 UOQ851997:UOQ852007 UYM851997:UYM852007 VII851997:VII852007 VSE851997:VSE852007 WCA851997:WCA852007 WLW851997:WLW852007 WVS851997:WVS852007 K917532:K917542 JG917533:JG917543 TC917533:TC917543 ACY917533:ACY917543 AMU917533:AMU917543 AWQ917533:AWQ917543 BGM917533:BGM917543 BQI917533:BQI917543 CAE917533:CAE917543 CKA917533:CKA917543 CTW917533:CTW917543 DDS917533:DDS917543 DNO917533:DNO917543 DXK917533:DXK917543 EHG917533:EHG917543 ERC917533:ERC917543 FAY917533:FAY917543 FKU917533:FKU917543 FUQ917533:FUQ917543 GEM917533:GEM917543 GOI917533:GOI917543 GYE917533:GYE917543 HIA917533:HIA917543 HRW917533:HRW917543 IBS917533:IBS917543 ILO917533:ILO917543 IVK917533:IVK917543 JFG917533:JFG917543 JPC917533:JPC917543 JYY917533:JYY917543 KIU917533:KIU917543 KSQ917533:KSQ917543 LCM917533:LCM917543 LMI917533:LMI917543 LWE917533:LWE917543 MGA917533:MGA917543 MPW917533:MPW917543 MZS917533:MZS917543 NJO917533:NJO917543 NTK917533:NTK917543 ODG917533:ODG917543 ONC917533:ONC917543 OWY917533:OWY917543 PGU917533:PGU917543 PQQ917533:PQQ917543 QAM917533:QAM917543 QKI917533:QKI917543 QUE917533:QUE917543 REA917533:REA917543 RNW917533:RNW917543 RXS917533:RXS917543 SHO917533:SHO917543 SRK917533:SRK917543 TBG917533:TBG917543 TLC917533:TLC917543 TUY917533:TUY917543 UEU917533:UEU917543 UOQ917533:UOQ917543 UYM917533:UYM917543 VII917533:VII917543 VSE917533:VSE917543 WCA917533:WCA917543 WLW917533:WLW917543 WVS917533:WVS917543 K983068:K983078 JG983069:JG983079 TC983069:TC983079 ACY983069:ACY983079 AMU983069:AMU983079 AWQ983069:AWQ983079 BGM983069:BGM983079 BQI983069:BQI983079 CAE983069:CAE983079 CKA983069:CKA983079 CTW983069:CTW983079 DDS983069:DDS983079 DNO983069:DNO983079 DXK983069:DXK983079 EHG983069:EHG983079 ERC983069:ERC983079 FAY983069:FAY983079 FKU983069:FKU983079 FUQ983069:FUQ983079 GEM983069:GEM983079 GOI983069:GOI983079 GYE983069:GYE983079 HIA983069:HIA983079 HRW983069:HRW983079 IBS983069:IBS983079 ILO983069:ILO983079 IVK983069:IVK983079 JFG983069:JFG983079 JPC983069:JPC983079 JYY983069:JYY983079 KIU983069:KIU983079 KSQ983069:KSQ983079 LCM983069:LCM983079 LMI983069:LMI983079 LWE983069:LWE983079 MGA983069:MGA983079 MPW983069:MPW983079 MZS983069:MZS983079 NJO983069:NJO983079 NTK983069:NTK983079 ODG983069:ODG983079 ONC983069:ONC983079 OWY983069:OWY983079 PGU983069:PGU983079 PQQ983069:PQQ983079 QAM983069:QAM983079 QKI983069:QKI983079 QUE983069:QUE983079 REA983069:REA983079 RNW983069:RNW983079 RXS983069:RXS983079 SHO983069:SHO983079 SRK983069:SRK983079 TBG983069:TBG983079 TLC983069:TLC983079 TUY983069:TUY983079 UEU983069:UEU983079 UOQ983069:UOQ983079 UYM983069:UYM983079 VII983069:VII983079 VSE983069:VSE983079 WCA983069:WCA983079">
      <formula1>$AE$31:$AE$31</formula1>
    </dataValidation>
    <dataValidation type="list" allowBlank="1" showInputMessage="1" showErrorMessage="1" sqref="L33 L36:M36 L46:M46 L48:M48 L31:M32 L38:M38 L40:M41">
      <formula1>"○,－"</formula1>
    </dataValidation>
    <dataValidation type="list" allowBlank="1" showInputMessage="1" showErrorMessage="1" sqref="N16:Q16">
      <formula1>"適,否"</formula1>
    </dataValidation>
    <dataValidation type="list" allowBlank="1" showInputMessage="1" showErrorMessage="1" sqref="O11:T11">
      <formula1>"その他地域,100分の3地域"</formula1>
    </dataValidation>
    <dataValidation type="list" allowBlank="1" showInputMessage="1" showErrorMessage="1" sqref="H11:N11">
      <formula1>"6人～12人,13人～19人"</formula1>
    </dataValidation>
  </dataValidations>
  <printOptions horizontalCentered="1"/>
  <pageMargins left="0.78740157480314965" right="0.35" top="0.41" bottom="0.37" header="0.31496062992125984" footer="0.2"/>
  <pageSetup paperSize="9" scale="84" fitToHeight="2" orientation="portrait" r:id="rId1"/>
  <rowBreaks count="1" manualBreakCount="1">
    <brk id="57" max="28" man="1"/>
  </row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T107"/>
  <sheetViews>
    <sheetView view="pageBreakPreview" zoomScale="85" zoomScaleNormal="100" zoomScaleSheetLayoutView="85" workbookViewId="0">
      <selection activeCell="N7" sqref="N7"/>
    </sheetView>
  </sheetViews>
  <sheetFormatPr defaultRowHeight="13.5"/>
  <cols>
    <col min="1" max="30" width="3.625" style="15" customWidth="1"/>
    <col min="31" max="32" width="2.875" style="15" customWidth="1"/>
    <col min="33" max="40" width="5.625" style="15" customWidth="1"/>
    <col min="41" max="41" width="9" style="15"/>
    <col min="42" max="46" width="9" style="15" customWidth="1"/>
    <col min="47" max="47" width="11.125" style="15" customWidth="1"/>
    <col min="48" max="48" width="9" style="15" customWidth="1"/>
    <col min="49" max="256" width="9" style="15"/>
    <col min="257" max="257" width="5.125" style="15" customWidth="1"/>
    <col min="258" max="258" width="9.625" style="15" customWidth="1"/>
    <col min="259" max="259" width="5.125" style="15" customWidth="1"/>
    <col min="260" max="260" width="5.375" style="15" customWidth="1"/>
    <col min="261" max="284" width="5.125" style="15" customWidth="1"/>
    <col min="285" max="286" width="9" style="15"/>
    <col min="287" max="287" width="3.625" style="15" customWidth="1"/>
    <col min="288" max="296" width="5.625" style="15" customWidth="1"/>
    <col min="297" max="512" width="9" style="15"/>
    <col min="513" max="513" width="5.125" style="15" customWidth="1"/>
    <col min="514" max="514" width="9.625" style="15" customWidth="1"/>
    <col min="515" max="515" width="5.125" style="15" customWidth="1"/>
    <col min="516" max="516" width="5.375" style="15" customWidth="1"/>
    <col min="517" max="540" width="5.125" style="15" customWidth="1"/>
    <col min="541" max="542" width="9" style="15"/>
    <col min="543" max="543" width="3.625" style="15" customWidth="1"/>
    <col min="544" max="552" width="5.625" style="15" customWidth="1"/>
    <col min="553" max="768" width="9" style="15"/>
    <col min="769" max="769" width="5.125" style="15" customWidth="1"/>
    <col min="770" max="770" width="9.625" style="15" customWidth="1"/>
    <col min="771" max="771" width="5.125" style="15" customWidth="1"/>
    <col min="772" max="772" width="5.375" style="15" customWidth="1"/>
    <col min="773" max="796" width="5.125" style="15" customWidth="1"/>
    <col min="797" max="798" width="9" style="15"/>
    <col min="799" max="799" width="3.625" style="15" customWidth="1"/>
    <col min="800" max="808" width="5.625" style="15" customWidth="1"/>
    <col min="809" max="1024" width="9" style="15"/>
    <col min="1025" max="1025" width="5.125" style="15" customWidth="1"/>
    <col min="1026" max="1026" width="9.625" style="15" customWidth="1"/>
    <col min="1027" max="1027" width="5.125" style="15" customWidth="1"/>
    <col min="1028" max="1028" width="5.375" style="15" customWidth="1"/>
    <col min="1029" max="1052" width="5.125" style="15" customWidth="1"/>
    <col min="1053" max="1054" width="9" style="15"/>
    <col min="1055" max="1055" width="3.625" style="15" customWidth="1"/>
    <col min="1056" max="1064" width="5.625" style="15" customWidth="1"/>
    <col min="1065" max="1280" width="9" style="15"/>
    <col min="1281" max="1281" width="5.125" style="15" customWidth="1"/>
    <col min="1282" max="1282" width="9.625" style="15" customWidth="1"/>
    <col min="1283" max="1283" width="5.125" style="15" customWidth="1"/>
    <col min="1284" max="1284" width="5.375" style="15" customWidth="1"/>
    <col min="1285" max="1308" width="5.125" style="15" customWidth="1"/>
    <col min="1309" max="1310" width="9" style="15"/>
    <col min="1311" max="1311" width="3.625" style="15" customWidth="1"/>
    <col min="1312" max="1320" width="5.625" style="15" customWidth="1"/>
    <col min="1321" max="1536" width="9" style="15"/>
    <col min="1537" max="1537" width="5.125" style="15" customWidth="1"/>
    <col min="1538" max="1538" width="9.625" style="15" customWidth="1"/>
    <col min="1539" max="1539" width="5.125" style="15" customWidth="1"/>
    <col min="1540" max="1540" width="5.375" style="15" customWidth="1"/>
    <col min="1541" max="1564" width="5.125" style="15" customWidth="1"/>
    <col min="1565" max="1566" width="9" style="15"/>
    <col min="1567" max="1567" width="3.625" style="15" customWidth="1"/>
    <col min="1568" max="1576" width="5.625" style="15" customWidth="1"/>
    <col min="1577" max="1792" width="9" style="15"/>
    <col min="1793" max="1793" width="5.125" style="15" customWidth="1"/>
    <col min="1794" max="1794" width="9.625" style="15" customWidth="1"/>
    <col min="1795" max="1795" width="5.125" style="15" customWidth="1"/>
    <col min="1796" max="1796" width="5.375" style="15" customWidth="1"/>
    <col min="1797" max="1820" width="5.125" style="15" customWidth="1"/>
    <col min="1821" max="1822" width="9" style="15"/>
    <col min="1823" max="1823" width="3.625" style="15" customWidth="1"/>
    <col min="1824" max="1832" width="5.625" style="15" customWidth="1"/>
    <col min="1833" max="2048" width="9" style="15"/>
    <col min="2049" max="2049" width="5.125" style="15" customWidth="1"/>
    <col min="2050" max="2050" width="9.625" style="15" customWidth="1"/>
    <col min="2051" max="2051" width="5.125" style="15" customWidth="1"/>
    <col min="2052" max="2052" width="5.375" style="15" customWidth="1"/>
    <col min="2053" max="2076" width="5.125" style="15" customWidth="1"/>
    <col min="2077" max="2078" width="9" style="15"/>
    <col min="2079" max="2079" width="3.625" style="15" customWidth="1"/>
    <col min="2080" max="2088" width="5.625" style="15" customWidth="1"/>
    <col min="2089" max="2304" width="9" style="15"/>
    <col min="2305" max="2305" width="5.125" style="15" customWidth="1"/>
    <col min="2306" max="2306" width="9.625" style="15" customWidth="1"/>
    <col min="2307" max="2307" width="5.125" style="15" customWidth="1"/>
    <col min="2308" max="2308" width="5.375" style="15" customWidth="1"/>
    <col min="2309" max="2332" width="5.125" style="15" customWidth="1"/>
    <col min="2333" max="2334" width="9" style="15"/>
    <col min="2335" max="2335" width="3.625" style="15" customWidth="1"/>
    <col min="2336" max="2344" width="5.625" style="15" customWidth="1"/>
    <col min="2345" max="2560" width="9" style="15"/>
    <col min="2561" max="2561" width="5.125" style="15" customWidth="1"/>
    <col min="2562" max="2562" width="9.625" style="15" customWidth="1"/>
    <col min="2563" max="2563" width="5.125" style="15" customWidth="1"/>
    <col min="2564" max="2564" width="5.375" style="15" customWidth="1"/>
    <col min="2565" max="2588" width="5.125" style="15" customWidth="1"/>
    <col min="2589" max="2590" width="9" style="15"/>
    <col min="2591" max="2591" width="3.625" style="15" customWidth="1"/>
    <col min="2592" max="2600" width="5.625" style="15" customWidth="1"/>
    <col min="2601" max="2816" width="9" style="15"/>
    <col min="2817" max="2817" width="5.125" style="15" customWidth="1"/>
    <col min="2818" max="2818" width="9.625" style="15" customWidth="1"/>
    <col min="2819" max="2819" width="5.125" style="15" customWidth="1"/>
    <col min="2820" max="2820" width="5.375" style="15" customWidth="1"/>
    <col min="2821" max="2844" width="5.125" style="15" customWidth="1"/>
    <col min="2845" max="2846" width="9" style="15"/>
    <col min="2847" max="2847" width="3.625" style="15" customWidth="1"/>
    <col min="2848" max="2856" width="5.625" style="15" customWidth="1"/>
    <col min="2857" max="3072" width="9" style="15"/>
    <col min="3073" max="3073" width="5.125" style="15" customWidth="1"/>
    <col min="3074" max="3074" width="9.625" style="15" customWidth="1"/>
    <col min="3075" max="3075" width="5.125" style="15" customWidth="1"/>
    <col min="3076" max="3076" width="5.375" style="15" customWidth="1"/>
    <col min="3077" max="3100" width="5.125" style="15" customWidth="1"/>
    <col min="3101" max="3102" width="9" style="15"/>
    <col min="3103" max="3103" width="3.625" style="15" customWidth="1"/>
    <col min="3104" max="3112" width="5.625" style="15" customWidth="1"/>
    <col min="3113" max="3328" width="9" style="15"/>
    <col min="3329" max="3329" width="5.125" style="15" customWidth="1"/>
    <col min="3330" max="3330" width="9.625" style="15" customWidth="1"/>
    <col min="3331" max="3331" width="5.125" style="15" customWidth="1"/>
    <col min="3332" max="3332" width="5.375" style="15" customWidth="1"/>
    <col min="3333" max="3356" width="5.125" style="15" customWidth="1"/>
    <col min="3357" max="3358" width="9" style="15"/>
    <col min="3359" max="3359" width="3.625" style="15" customWidth="1"/>
    <col min="3360" max="3368" width="5.625" style="15" customWidth="1"/>
    <col min="3369" max="3584" width="9" style="15"/>
    <col min="3585" max="3585" width="5.125" style="15" customWidth="1"/>
    <col min="3586" max="3586" width="9.625" style="15" customWidth="1"/>
    <col min="3587" max="3587" width="5.125" style="15" customWidth="1"/>
    <col min="3588" max="3588" width="5.375" style="15" customWidth="1"/>
    <col min="3589" max="3612" width="5.125" style="15" customWidth="1"/>
    <col min="3613" max="3614" width="9" style="15"/>
    <col min="3615" max="3615" width="3.625" style="15" customWidth="1"/>
    <col min="3616" max="3624" width="5.625" style="15" customWidth="1"/>
    <col min="3625" max="3840" width="9" style="15"/>
    <col min="3841" max="3841" width="5.125" style="15" customWidth="1"/>
    <col min="3842" max="3842" width="9.625" style="15" customWidth="1"/>
    <col min="3843" max="3843" width="5.125" style="15" customWidth="1"/>
    <col min="3844" max="3844" width="5.375" style="15" customWidth="1"/>
    <col min="3845" max="3868" width="5.125" style="15" customWidth="1"/>
    <col min="3869" max="3870" width="9" style="15"/>
    <col min="3871" max="3871" width="3.625" style="15" customWidth="1"/>
    <col min="3872" max="3880" width="5.625" style="15" customWidth="1"/>
    <col min="3881" max="4096" width="9" style="15"/>
    <col min="4097" max="4097" width="5.125" style="15" customWidth="1"/>
    <col min="4098" max="4098" width="9.625" style="15" customWidth="1"/>
    <col min="4099" max="4099" width="5.125" style="15" customWidth="1"/>
    <col min="4100" max="4100" width="5.375" style="15" customWidth="1"/>
    <col min="4101" max="4124" width="5.125" style="15" customWidth="1"/>
    <col min="4125" max="4126" width="9" style="15"/>
    <col min="4127" max="4127" width="3.625" style="15" customWidth="1"/>
    <col min="4128" max="4136" width="5.625" style="15" customWidth="1"/>
    <col min="4137" max="4352" width="9" style="15"/>
    <col min="4353" max="4353" width="5.125" style="15" customWidth="1"/>
    <col min="4354" max="4354" width="9.625" style="15" customWidth="1"/>
    <col min="4355" max="4355" width="5.125" style="15" customWidth="1"/>
    <col min="4356" max="4356" width="5.375" style="15" customWidth="1"/>
    <col min="4357" max="4380" width="5.125" style="15" customWidth="1"/>
    <col min="4381" max="4382" width="9" style="15"/>
    <col min="4383" max="4383" width="3.625" style="15" customWidth="1"/>
    <col min="4384" max="4392" width="5.625" style="15" customWidth="1"/>
    <col min="4393" max="4608" width="9" style="15"/>
    <col min="4609" max="4609" width="5.125" style="15" customWidth="1"/>
    <col min="4610" max="4610" width="9.625" style="15" customWidth="1"/>
    <col min="4611" max="4611" width="5.125" style="15" customWidth="1"/>
    <col min="4612" max="4612" width="5.375" style="15" customWidth="1"/>
    <col min="4613" max="4636" width="5.125" style="15" customWidth="1"/>
    <col min="4637" max="4638" width="9" style="15"/>
    <col min="4639" max="4639" width="3.625" style="15" customWidth="1"/>
    <col min="4640" max="4648" width="5.625" style="15" customWidth="1"/>
    <col min="4649" max="4864" width="9" style="15"/>
    <col min="4865" max="4865" width="5.125" style="15" customWidth="1"/>
    <col min="4866" max="4866" width="9.625" style="15" customWidth="1"/>
    <col min="4867" max="4867" width="5.125" style="15" customWidth="1"/>
    <col min="4868" max="4868" width="5.375" style="15" customWidth="1"/>
    <col min="4869" max="4892" width="5.125" style="15" customWidth="1"/>
    <col min="4893" max="4894" width="9" style="15"/>
    <col min="4895" max="4895" width="3.625" style="15" customWidth="1"/>
    <col min="4896" max="4904" width="5.625" style="15" customWidth="1"/>
    <col min="4905" max="5120" width="9" style="15"/>
    <col min="5121" max="5121" width="5.125" style="15" customWidth="1"/>
    <col min="5122" max="5122" width="9.625" style="15" customWidth="1"/>
    <col min="5123" max="5123" width="5.125" style="15" customWidth="1"/>
    <col min="5124" max="5124" width="5.375" style="15" customWidth="1"/>
    <col min="5125" max="5148" width="5.125" style="15" customWidth="1"/>
    <col min="5149" max="5150" width="9" style="15"/>
    <col min="5151" max="5151" width="3.625" style="15" customWidth="1"/>
    <col min="5152" max="5160" width="5.625" style="15" customWidth="1"/>
    <col min="5161" max="5376" width="9" style="15"/>
    <col min="5377" max="5377" width="5.125" style="15" customWidth="1"/>
    <col min="5378" max="5378" width="9.625" style="15" customWidth="1"/>
    <col min="5379" max="5379" width="5.125" style="15" customWidth="1"/>
    <col min="5380" max="5380" width="5.375" style="15" customWidth="1"/>
    <col min="5381" max="5404" width="5.125" style="15" customWidth="1"/>
    <col min="5405" max="5406" width="9" style="15"/>
    <col min="5407" max="5407" width="3.625" style="15" customWidth="1"/>
    <col min="5408" max="5416" width="5.625" style="15" customWidth="1"/>
    <col min="5417" max="5632" width="9" style="15"/>
    <col min="5633" max="5633" width="5.125" style="15" customWidth="1"/>
    <col min="5634" max="5634" width="9.625" style="15" customWidth="1"/>
    <col min="5635" max="5635" width="5.125" style="15" customWidth="1"/>
    <col min="5636" max="5636" width="5.375" style="15" customWidth="1"/>
    <col min="5637" max="5660" width="5.125" style="15" customWidth="1"/>
    <col min="5661" max="5662" width="9" style="15"/>
    <col min="5663" max="5663" width="3.625" style="15" customWidth="1"/>
    <col min="5664" max="5672" width="5.625" style="15" customWidth="1"/>
    <col min="5673" max="5888" width="9" style="15"/>
    <col min="5889" max="5889" width="5.125" style="15" customWidth="1"/>
    <col min="5890" max="5890" width="9.625" style="15" customWidth="1"/>
    <col min="5891" max="5891" width="5.125" style="15" customWidth="1"/>
    <col min="5892" max="5892" width="5.375" style="15" customWidth="1"/>
    <col min="5893" max="5916" width="5.125" style="15" customWidth="1"/>
    <col min="5917" max="5918" width="9" style="15"/>
    <col min="5919" max="5919" width="3.625" style="15" customWidth="1"/>
    <col min="5920" max="5928" width="5.625" style="15" customWidth="1"/>
    <col min="5929" max="6144" width="9" style="15"/>
    <col min="6145" max="6145" width="5.125" style="15" customWidth="1"/>
    <col min="6146" max="6146" width="9.625" style="15" customWidth="1"/>
    <col min="6147" max="6147" width="5.125" style="15" customWidth="1"/>
    <col min="6148" max="6148" width="5.375" style="15" customWidth="1"/>
    <col min="6149" max="6172" width="5.125" style="15" customWidth="1"/>
    <col min="6173" max="6174" width="9" style="15"/>
    <col min="6175" max="6175" width="3.625" style="15" customWidth="1"/>
    <col min="6176" max="6184" width="5.625" style="15" customWidth="1"/>
    <col min="6185" max="6400" width="9" style="15"/>
    <col min="6401" max="6401" width="5.125" style="15" customWidth="1"/>
    <col min="6402" max="6402" width="9.625" style="15" customWidth="1"/>
    <col min="6403" max="6403" width="5.125" style="15" customWidth="1"/>
    <col min="6404" max="6404" width="5.375" style="15" customWidth="1"/>
    <col min="6405" max="6428" width="5.125" style="15" customWidth="1"/>
    <col min="6429" max="6430" width="9" style="15"/>
    <col min="6431" max="6431" width="3.625" style="15" customWidth="1"/>
    <col min="6432" max="6440" width="5.625" style="15" customWidth="1"/>
    <col min="6441" max="6656" width="9" style="15"/>
    <col min="6657" max="6657" width="5.125" style="15" customWidth="1"/>
    <col min="6658" max="6658" width="9.625" style="15" customWidth="1"/>
    <col min="6659" max="6659" width="5.125" style="15" customWidth="1"/>
    <col min="6660" max="6660" width="5.375" style="15" customWidth="1"/>
    <col min="6661" max="6684" width="5.125" style="15" customWidth="1"/>
    <col min="6685" max="6686" width="9" style="15"/>
    <col min="6687" max="6687" width="3.625" style="15" customWidth="1"/>
    <col min="6688" max="6696" width="5.625" style="15" customWidth="1"/>
    <col min="6697" max="6912" width="9" style="15"/>
    <col min="6913" max="6913" width="5.125" style="15" customWidth="1"/>
    <col min="6914" max="6914" width="9.625" style="15" customWidth="1"/>
    <col min="6915" max="6915" width="5.125" style="15" customWidth="1"/>
    <col min="6916" max="6916" width="5.375" style="15" customWidth="1"/>
    <col min="6917" max="6940" width="5.125" style="15" customWidth="1"/>
    <col min="6941" max="6942" width="9" style="15"/>
    <col min="6943" max="6943" width="3.625" style="15" customWidth="1"/>
    <col min="6944" max="6952" width="5.625" style="15" customWidth="1"/>
    <col min="6953" max="7168" width="9" style="15"/>
    <col min="7169" max="7169" width="5.125" style="15" customWidth="1"/>
    <col min="7170" max="7170" width="9.625" style="15" customWidth="1"/>
    <col min="7171" max="7171" width="5.125" style="15" customWidth="1"/>
    <col min="7172" max="7172" width="5.375" style="15" customWidth="1"/>
    <col min="7173" max="7196" width="5.125" style="15" customWidth="1"/>
    <col min="7197" max="7198" width="9" style="15"/>
    <col min="7199" max="7199" width="3.625" style="15" customWidth="1"/>
    <col min="7200" max="7208" width="5.625" style="15" customWidth="1"/>
    <col min="7209" max="7424" width="9" style="15"/>
    <col min="7425" max="7425" width="5.125" style="15" customWidth="1"/>
    <col min="7426" max="7426" width="9.625" style="15" customWidth="1"/>
    <col min="7427" max="7427" width="5.125" style="15" customWidth="1"/>
    <col min="7428" max="7428" width="5.375" style="15" customWidth="1"/>
    <col min="7429" max="7452" width="5.125" style="15" customWidth="1"/>
    <col min="7453" max="7454" width="9" style="15"/>
    <col min="7455" max="7455" width="3.625" style="15" customWidth="1"/>
    <col min="7456" max="7464" width="5.625" style="15" customWidth="1"/>
    <col min="7465" max="7680" width="9" style="15"/>
    <col min="7681" max="7681" width="5.125" style="15" customWidth="1"/>
    <col min="7682" max="7682" width="9.625" style="15" customWidth="1"/>
    <col min="7683" max="7683" width="5.125" style="15" customWidth="1"/>
    <col min="7684" max="7684" width="5.375" style="15" customWidth="1"/>
    <col min="7685" max="7708" width="5.125" style="15" customWidth="1"/>
    <col min="7709" max="7710" width="9" style="15"/>
    <col min="7711" max="7711" width="3.625" style="15" customWidth="1"/>
    <col min="7712" max="7720" width="5.625" style="15" customWidth="1"/>
    <col min="7721" max="7936" width="9" style="15"/>
    <col min="7937" max="7937" width="5.125" style="15" customWidth="1"/>
    <col min="7938" max="7938" width="9.625" style="15" customWidth="1"/>
    <col min="7939" max="7939" width="5.125" style="15" customWidth="1"/>
    <col min="7940" max="7940" width="5.375" style="15" customWidth="1"/>
    <col min="7941" max="7964" width="5.125" style="15" customWidth="1"/>
    <col min="7965" max="7966" width="9" style="15"/>
    <col min="7967" max="7967" width="3.625" style="15" customWidth="1"/>
    <col min="7968" max="7976" width="5.625" style="15" customWidth="1"/>
    <col min="7977" max="8192" width="9" style="15"/>
    <col min="8193" max="8193" width="5.125" style="15" customWidth="1"/>
    <col min="8194" max="8194" width="9.625" style="15" customWidth="1"/>
    <col min="8195" max="8195" width="5.125" style="15" customWidth="1"/>
    <col min="8196" max="8196" width="5.375" style="15" customWidth="1"/>
    <col min="8197" max="8220" width="5.125" style="15" customWidth="1"/>
    <col min="8221" max="8222" width="9" style="15"/>
    <col min="8223" max="8223" width="3.625" style="15" customWidth="1"/>
    <col min="8224" max="8232" width="5.625" style="15" customWidth="1"/>
    <col min="8233" max="8448" width="9" style="15"/>
    <col min="8449" max="8449" width="5.125" style="15" customWidth="1"/>
    <col min="8450" max="8450" width="9.625" style="15" customWidth="1"/>
    <col min="8451" max="8451" width="5.125" style="15" customWidth="1"/>
    <col min="8452" max="8452" width="5.375" style="15" customWidth="1"/>
    <col min="8453" max="8476" width="5.125" style="15" customWidth="1"/>
    <col min="8477" max="8478" width="9" style="15"/>
    <col min="8479" max="8479" width="3.625" style="15" customWidth="1"/>
    <col min="8480" max="8488" width="5.625" style="15" customWidth="1"/>
    <col min="8489" max="8704" width="9" style="15"/>
    <col min="8705" max="8705" width="5.125" style="15" customWidth="1"/>
    <col min="8706" max="8706" width="9.625" style="15" customWidth="1"/>
    <col min="8707" max="8707" width="5.125" style="15" customWidth="1"/>
    <col min="8708" max="8708" width="5.375" style="15" customWidth="1"/>
    <col min="8709" max="8732" width="5.125" style="15" customWidth="1"/>
    <col min="8733" max="8734" width="9" style="15"/>
    <col min="8735" max="8735" width="3.625" style="15" customWidth="1"/>
    <col min="8736" max="8744" width="5.625" style="15" customWidth="1"/>
    <col min="8745" max="8960" width="9" style="15"/>
    <col min="8961" max="8961" width="5.125" style="15" customWidth="1"/>
    <col min="8962" max="8962" width="9.625" style="15" customWidth="1"/>
    <col min="8963" max="8963" width="5.125" style="15" customWidth="1"/>
    <col min="8964" max="8964" width="5.375" style="15" customWidth="1"/>
    <col min="8965" max="8988" width="5.125" style="15" customWidth="1"/>
    <col min="8989" max="8990" width="9" style="15"/>
    <col min="8991" max="8991" width="3.625" style="15" customWidth="1"/>
    <col min="8992" max="9000" width="5.625" style="15" customWidth="1"/>
    <col min="9001" max="9216" width="9" style="15"/>
    <col min="9217" max="9217" width="5.125" style="15" customWidth="1"/>
    <col min="9218" max="9218" width="9.625" style="15" customWidth="1"/>
    <col min="9219" max="9219" width="5.125" style="15" customWidth="1"/>
    <col min="9220" max="9220" width="5.375" style="15" customWidth="1"/>
    <col min="9221" max="9244" width="5.125" style="15" customWidth="1"/>
    <col min="9245" max="9246" width="9" style="15"/>
    <col min="9247" max="9247" width="3.625" style="15" customWidth="1"/>
    <col min="9248" max="9256" width="5.625" style="15" customWidth="1"/>
    <col min="9257" max="9472" width="9" style="15"/>
    <col min="9473" max="9473" width="5.125" style="15" customWidth="1"/>
    <col min="9474" max="9474" width="9.625" style="15" customWidth="1"/>
    <col min="9475" max="9475" width="5.125" style="15" customWidth="1"/>
    <col min="9476" max="9476" width="5.375" style="15" customWidth="1"/>
    <col min="9477" max="9500" width="5.125" style="15" customWidth="1"/>
    <col min="9501" max="9502" width="9" style="15"/>
    <col min="9503" max="9503" width="3.625" style="15" customWidth="1"/>
    <col min="9504" max="9512" width="5.625" style="15" customWidth="1"/>
    <col min="9513" max="9728" width="9" style="15"/>
    <col min="9729" max="9729" width="5.125" style="15" customWidth="1"/>
    <col min="9730" max="9730" width="9.625" style="15" customWidth="1"/>
    <col min="9731" max="9731" width="5.125" style="15" customWidth="1"/>
    <col min="9732" max="9732" width="5.375" style="15" customWidth="1"/>
    <col min="9733" max="9756" width="5.125" style="15" customWidth="1"/>
    <col min="9757" max="9758" width="9" style="15"/>
    <col min="9759" max="9759" width="3.625" style="15" customWidth="1"/>
    <col min="9760" max="9768" width="5.625" style="15" customWidth="1"/>
    <col min="9769" max="9984" width="9" style="15"/>
    <col min="9985" max="9985" width="5.125" style="15" customWidth="1"/>
    <col min="9986" max="9986" width="9.625" style="15" customWidth="1"/>
    <col min="9987" max="9987" width="5.125" style="15" customWidth="1"/>
    <col min="9988" max="9988" width="5.375" style="15" customWidth="1"/>
    <col min="9989" max="10012" width="5.125" style="15" customWidth="1"/>
    <col min="10013" max="10014" width="9" style="15"/>
    <col min="10015" max="10015" width="3.625" style="15" customWidth="1"/>
    <col min="10016" max="10024" width="5.625" style="15" customWidth="1"/>
    <col min="10025" max="10240" width="9" style="15"/>
    <col min="10241" max="10241" width="5.125" style="15" customWidth="1"/>
    <col min="10242" max="10242" width="9.625" style="15" customWidth="1"/>
    <col min="10243" max="10243" width="5.125" style="15" customWidth="1"/>
    <col min="10244" max="10244" width="5.375" style="15" customWidth="1"/>
    <col min="10245" max="10268" width="5.125" style="15" customWidth="1"/>
    <col min="10269" max="10270" width="9" style="15"/>
    <col min="10271" max="10271" width="3.625" style="15" customWidth="1"/>
    <col min="10272" max="10280" width="5.625" style="15" customWidth="1"/>
    <col min="10281" max="10496" width="9" style="15"/>
    <col min="10497" max="10497" width="5.125" style="15" customWidth="1"/>
    <col min="10498" max="10498" width="9.625" style="15" customWidth="1"/>
    <col min="10499" max="10499" width="5.125" style="15" customWidth="1"/>
    <col min="10500" max="10500" width="5.375" style="15" customWidth="1"/>
    <col min="10501" max="10524" width="5.125" style="15" customWidth="1"/>
    <col min="10525" max="10526" width="9" style="15"/>
    <col min="10527" max="10527" width="3.625" style="15" customWidth="1"/>
    <col min="10528" max="10536" width="5.625" style="15" customWidth="1"/>
    <col min="10537" max="10752" width="9" style="15"/>
    <col min="10753" max="10753" width="5.125" style="15" customWidth="1"/>
    <col min="10754" max="10754" width="9.625" style="15" customWidth="1"/>
    <col min="10755" max="10755" width="5.125" style="15" customWidth="1"/>
    <col min="10756" max="10756" width="5.375" style="15" customWidth="1"/>
    <col min="10757" max="10780" width="5.125" style="15" customWidth="1"/>
    <col min="10781" max="10782" width="9" style="15"/>
    <col min="10783" max="10783" width="3.625" style="15" customWidth="1"/>
    <col min="10784" max="10792" width="5.625" style="15" customWidth="1"/>
    <col min="10793" max="11008" width="9" style="15"/>
    <col min="11009" max="11009" width="5.125" style="15" customWidth="1"/>
    <col min="11010" max="11010" width="9.625" style="15" customWidth="1"/>
    <col min="11011" max="11011" width="5.125" style="15" customWidth="1"/>
    <col min="11012" max="11012" width="5.375" style="15" customWidth="1"/>
    <col min="11013" max="11036" width="5.125" style="15" customWidth="1"/>
    <col min="11037" max="11038" width="9" style="15"/>
    <col min="11039" max="11039" width="3.625" style="15" customWidth="1"/>
    <col min="11040" max="11048" width="5.625" style="15" customWidth="1"/>
    <col min="11049" max="11264" width="9" style="15"/>
    <col min="11265" max="11265" width="5.125" style="15" customWidth="1"/>
    <col min="11266" max="11266" width="9.625" style="15" customWidth="1"/>
    <col min="11267" max="11267" width="5.125" style="15" customWidth="1"/>
    <col min="11268" max="11268" width="5.375" style="15" customWidth="1"/>
    <col min="11269" max="11292" width="5.125" style="15" customWidth="1"/>
    <col min="11293" max="11294" width="9" style="15"/>
    <col min="11295" max="11295" width="3.625" style="15" customWidth="1"/>
    <col min="11296" max="11304" width="5.625" style="15" customWidth="1"/>
    <col min="11305" max="11520" width="9" style="15"/>
    <col min="11521" max="11521" width="5.125" style="15" customWidth="1"/>
    <col min="11522" max="11522" width="9.625" style="15" customWidth="1"/>
    <col min="11523" max="11523" width="5.125" style="15" customWidth="1"/>
    <col min="11524" max="11524" width="5.375" style="15" customWidth="1"/>
    <col min="11525" max="11548" width="5.125" style="15" customWidth="1"/>
    <col min="11549" max="11550" width="9" style="15"/>
    <col min="11551" max="11551" width="3.625" style="15" customWidth="1"/>
    <col min="11552" max="11560" width="5.625" style="15" customWidth="1"/>
    <col min="11561" max="11776" width="9" style="15"/>
    <col min="11777" max="11777" width="5.125" style="15" customWidth="1"/>
    <col min="11778" max="11778" width="9.625" style="15" customWidth="1"/>
    <col min="11779" max="11779" width="5.125" style="15" customWidth="1"/>
    <col min="11780" max="11780" width="5.375" style="15" customWidth="1"/>
    <col min="11781" max="11804" width="5.125" style="15" customWidth="1"/>
    <col min="11805" max="11806" width="9" style="15"/>
    <col min="11807" max="11807" width="3.625" style="15" customWidth="1"/>
    <col min="11808" max="11816" width="5.625" style="15" customWidth="1"/>
    <col min="11817" max="12032" width="9" style="15"/>
    <col min="12033" max="12033" width="5.125" style="15" customWidth="1"/>
    <col min="12034" max="12034" width="9.625" style="15" customWidth="1"/>
    <col min="12035" max="12035" width="5.125" style="15" customWidth="1"/>
    <col min="12036" max="12036" width="5.375" style="15" customWidth="1"/>
    <col min="12037" max="12060" width="5.125" style="15" customWidth="1"/>
    <col min="12061" max="12062" width="9" style="15"/>
    <col min="12063" max="12063" width="3.625" style="15" customWidth="1"/>
    <col min="12064" max="12072" width="5.625" style="15" customWidth="1"/>
    <col min="12073" max="12288" width="9" style="15"/>
    <col min="12289" max="12289" width="5.125" style="15" customWidth="1"/>
    <col min="12290" max="12290" width="9.625" style="15" customWidth="1"/>
    <col min="12291" max="12291" width="5.125" style="15" customWidth="1"/>
    <col min="12292" max="12292" width="5.375" style="15" customWidth="1"/>
    <col min="12293" max="12316" width="5.125" style="15" customWidth="1"/>
    <col min="12317" max="12318" width="9" style="15"/>
    <col min="12319" max="12319" width="3.625" style="15" customWidth="1"/>
    <col min="12320" max="12328" width="5.625" style="15" customWidth="1"/>
    <col min="12329" max="12544" width="9" style="15"/>
    <col min="12545" max="12545" width="5.125" style="15" customWidth="1"/>
    <col min="12546" max="12546" width="9.625" style="15" customWidth="1"/>
    <col min="12547" max="12547" width="5.125" style="15" customWidth="1"/>
    <col min="12548" max="12548" width="5.375" style="15" customWidth="1"/>
    <col min="12549" max="12572" width="5.125" style="15" customWidth="1"/>
    <col min="12573" max="12574" width="9" style="15"/>
    <col min="12575" max="12575" width="3.625" style="15" customWidth="1"/>
    <col min="12576" max="12584" width="5.625" style="15" customWidth="1"/>
    <col min="12585" max="12800" width="9" style="15"/>
    <col min="12801" max="12801" width="5.125" style="15" customWidth="1"/>
    <col min="12802" max="12802" width="9.625" style="15" customWidth="1"/>
    <col min="12803" max="12803" width="5.125" style="15" customWidth="1"/>
    <col min="12804" max="12804" width="5.375" style="15" customWidth="1"/>
    <col min="12805" max="12828" width="5.125" style="15" customWidth="1"/>
    <col min="12829" max="12830" width="9" style="15"/>
    <col min="12831" max="12831" width="3.625" style="15" customWidth="1"/>
    <col min="12832" max="12840" width="5.625" style="15" customWidth="1"/>
    <col min="12841" max="13056" width="9" style="15"/>
    <col min="13057" max="13057" width="5.125" style="15" customWidth="1"/>
    <col min="13058" max="13058" width="9.625" style="15" customWidth="1"/>
    <col min="13059" max="13059" width="5.125" style="15" customWidth="1"/>
    <col min="13060" max="13060" width="5.375" style="15" customWidth="1"/>
    <col min="13061" max="13084" width="5.125" style="15" customWidth="1"/>
    <col min="13085" max="13086" width="9" style="15"/>
    <col min="13087" max="13087" width="3.625" style="15" customWidth="1"/>
    <col min="13088" max="13096" width="5.625" style="15" customWidth="1"/>
    <col min="13097" max="13312" width="9" style="15"/>
    <col min="13313" max="13313" width="5.125" style="15" customWidth="1"/>
    <col min="13314" max="13314" width="9.625" style="15" customWidth="1"/>
    <col min="13315" max="13315" width="5.125" style="15" customWidth="1"/>
    <col min="13316" max="13316" width="5.375" style="15" customWidth="1"/>
    <col min="13317" max="13340" width="5.125" style="15" customWidth="1"/>
    <col min="13341" max="13342" width="9" style="15"/>
    <col min="13343" max="13343" width="3.625" style="15" customWidth="1"/>
    <col min="13344" max="13352" width="5.625" style="15" customWidth="1"/>
    <col min="13353" max="13568" width="9" style="15"/>
    <col min="13569" max="13569" width="5.125" style="15" customWidth="1"/>
    <col min="13570" max="13570" width="9.625" style="15" customWidth="1"/>
    <col min="13571" max="13571" width="5.125" style="15" customWidth="1"/>
    <col min="13572" max="13572" width="5.375" style="15" customWidth="1"/>
    <col min="13573" max="13596" width="5.125" style="15" customWidth="1"/>
    <col min="13597" max="13598" width="9" style="15"/>
    <col min="13599" max="13599" width="3.625" style="15" customWidth="1"/>
    <col min="13600" max="13608" width="5.625" style="15" customWidth="1"/>
    <col min="13609" max="13824" width="9" style="15"/>
    <col min="13825" max="13825" width="5.125" style="15" customWidth="1"/>
    <col min="13826" max="13826" width="9.625" style="15" customWidth="1"/>
    <col min="13827" max="13827" width="5.125" style="15" customWidth="1"/>
    <col min="13828" max="13828" width="5.375" style="15" customWidth="1"/>
    <col min="13829" max="13852" width="5.125" style="15" customWidth="1"/>
    <col min="13853" max="13854" width="9" style="15"/>
    <col min="13855" max="13855" width="3.625" style="15" customWidth="1"/>
    <col min="13856" max="13864" width="5.625" style="15" customWidth="1"/>
    <col min="13865" max="14080" width="9" style="15"/>
    <col min="14081" max="14081" width="5.125" style="15" customWidth="1"/>
    <col min="14082" max="14082" width="9.625" style="15" customWidth="1"/>
    <col min="14083" max="14083" width="5.125" style="15" customWidth="1"/>
    <col min="14084" max="14084" width="5.375" style="15" customWidth="1"/>
    <col min="14085" max="14108" width="5.125" style="15" customWidth="1"/>
    <col min="14109" max="14110" width="9" style="15"/>
    <col min="14111" max="14111" width="3.625" style="15" customWidth="1"/>
    <col min="14112" max="14120" width="5.625" style="15" customWidth="1"/>
    <col min="14121" max="14336" width="9" style="15"/>
    <col min="14337" max="14337" width="5.125" style="15" customWidth="1"/>
    <col min="14338" max="14338" width="9.625" style="15" customWidth="1"/>
    <col min="14339" max="14339" width="5.125" style="15" customWidth="1"/>
    <col min="14340" max="14340" width="5.375" style="15" customWidth="1"/>
    <col min="14341" max="14364" width="5.125" style="15" customWidth="1"/>
    <col min="14365" max="14366" width="9" style="15"/>
    <col min="14367" max="14367" width="3.625" style="15" customWidth="1"/>
    <col min="14368" max="14376" width="5.625" style="15" customWidth="1"/>
    <col min="14377" max="14592" width="9" style="15"/>
    <col min="14593" max="14593" width="5.125" style="15" customWidth="1"/>
    <col min="14594" max="14594" width="9.625" style="15" customWidth="1"/>
    <col min="14595" max="14595" width="5.125" style="15" customWidth="1"/>
    <col min="14596" max="14596" width="5.375" style="15" customWidth="1"/>
    <col min="14597" max="14620" width="5.125" style="15" customWidth="1"/>
    <col min="14621" max="14622" width="9" style="15"/>
    <col min="14623" max="14623" width="3.625" style="15" customWidth="1"/>
    <col min="14624" max="14632" width="5.625" style="15" customWidth="1"/>
    <col min="14633" max="14848" width="9" style="15"/>
    <col min="14849" max="14849" width="5.125" style="15" customWidth="1"/>
    <col min="14850" max="14850" width="9.625" style="15" customWidth="1"/>
    <col min="14851" max="14851" width="5.125" style="15" customWidth="1"/>
    <col min="14852" max="14852" width="5.375" style="15" customWidth="1"/>
    <col min="14853" max="14876" width="5.125" style="15" customWidth="1"/>
    <col min="14877" max="14878" width="9" style="15"/>
    <col min="14879" max="14879" width="3.625" style="15" customWidth="1"/>
    <col min="14880" max="14888" width="5.625" style="15" customWidth="1"/>
    <col min="14889" max="15104" width="9" style="15"/>
    <col min="15105" max="15105" width="5.125" style="15" customWidth="1"/>
    <col min="15106" max="15106" width="9.625" style="15" customWidth="1"/>
    <col min="15107" max="15107" width="5.125" style="15" customWidth="1"/>
    <col min="15108" max="15108" width="5.375" style="15" customWidth="1"/>
    <col min="15109" max="15132" width="5.125" style="15" customWidth="1"/>
    <col min="15133" max="15134" width="9" style="15"/>
    <col min="15135" max="15135" width="3.625" style="15" customWidth="1"/>
    <col min="15136" max="15144" width="5.625" style="15" customWidth="1"/>
    <col min="15145" max="15360" width="9" style="15"/>
    <col min="15361" max="15361" width="5.125" style="15" customWidth="1"/>
    <col min="15362" max="15362" width="9.625" style="15" customWidth="1"/>
    <col min="15363" max="15363" width="5.125" style="15" customWidth="1"/>
    <col min="15364" max="15364" width="5.375" style="15" customWidth="1"/>
    <col min="15365" max="15388" width="5.125" style="15" customWidth="1"/>
    <col min="15389" max="15390" width="9" style="15"/>
    <col min="15391" max="15391" width="3.625" style="15" customWidth="1"/>
    <col min="15392" max="15400" width="5.625" style="15" customWidth="1"/>
    <col min="15401" max="15616" width="9" style="15"/>
    <col min="15617" max="15617" width="5.125" style="15" customWidth="1"/>
    <col min="15618" max="15618" width="9.625" style="15" customWidth="1"/>
    <col min="15619" max="15619" width="5.125" style="15" customWidth="1"/>
    <col min="15620" max="15620" width="5.375" style="15" customWidth="1"/>
    <col min="15621" max="15644" width="5.125" style="15" customWidth="1"/>
    <col min="15645" max="15646" width="9" style="15"/>
    <col min="15647" max="15647" width="3.625" style="15" customWidth="1"/>
    <col min="15648" max="15656" width="5.625" style="15" customWidth="1"/>
    <col min="15657" max="15872" width="9" style="15"/>
    <col min="15873" max="15873" width="5.125" style="15" customWidth="1"/>
    <col min="15874" max="15874" width="9.625" style="15" customWidth="1"/>
    <col min="15875" max="15875" width="5.125" style="15" customWidth="1"/>
    <col min="15876" max="15876" width="5.375" style="15" customWidth="1"/>
    <col min="15877" max="15900" width="5.125" style="15" customWidth="1"/>
    <col min="15901" max="15902" width="9" style="15"/>
    <col min="15903" max="15903" width="3.625" style="15" customWidth="1"/>
    <col min="15904" max="15912" width="5.625" style="15" customWidth="1"/>
    <col min="15913" max="16128" width="9" style="15"/>
    <col min="16129" max="16129" width="5.125" style="15" customWidth="1"/>
    <col min="16130" max="16130" width="9.625" style="15" customWidth="1"/>
    <col min="16131" max="16131" width="5.125" style="15" customWidth="1"/>
    <col min="16132" max="16132" width="5.375" style="15" customWidth="1"/>
    <col min="16133" max="16156" width="5.125" style="15" customWidth="1"/>
    <col min="16157" max="16158" width="9" style="15"/>
    <col min="16159" max="16159" width="3.625" style="15" customWidth="1"/>
    <col min="16160" max="16168" width="5.625" style="15" customWidth="1"/>
    <col min="16169" max="16384" width="9" style="15"/>
  </cols>
  <sheetData>
    <row r="1" spans="1:46" ht="18" customHeight="1">
      <c r="AM1" s="29"/>
      <c r="AN1" s="29"/>
      <c r="AQ1" s="29"/>
      <c r="AR1" s="29"/>
    </row>
    <row r="2" spans="1:46" ht="18" customHeight="1">
      <c r="A2" s="24"/>
      <c r="B2" s="24"/>
      <c r="C2" s="24"/>
      <c r="D2" s="24"/>
      <c r="E2" s="24"/>
      <c r="F2" s="24"/>
      <c r="G2" s="24"/>
      <c r="H2" s="24"/>
      <c r="I2" s="24"/>
      <c r="J2" s="24"/>
      <c r="K2" s="24"/>
      <c r="L2" s="24"/>
      <c r="M2" s="24"/>
      <c r="N2" s="24"/>
      <c r="O2" s="24"/>
      <c r="P2" s="24"/>
      <c r="Q2" s="24"/>
      <c r="R2" s="25"/>
      <c r="S2" s="25"/>
      <c r="T2" s="25"/>
      <c r="U2" s="25"/>
      <c r="V2" s="25"/>
      <c r="W2" s="25"/>
      <c r="X2" s="25"/>
      <c r="Y2" s="25"/>
      <c r="Z2" s="25"/>
      <c r="AA2" s="25"/>
      <c r="AB2" s="26"/>
      <c r="AC2" s="142" t="s">
        <v>244</v>
      </c>
      <c r="AD2" s="30"/>
      <c r="AE2" s="98"/>
      <c r="AF2" s="1"/>
      <c r="AG2" s="1"/>
      <c r="AH2" s="1"/>
      <c r="AI2" s="13"/>
      <c r="AM2" s="29"/>
      <c r="AN2" s="29"/>
      <c r="AQ2" s="29"/>
      <c r="AR2" s="29"/>
      <c r="AT2" s="3"/>
    </row>
    <row r="3" spans="1:46" ht="18" customHeight="1">
      <c r="A3" s="408" t="s">
        <v>248</v>
      </c>
      <c r="B3" s="1373"/>
      <c r="C3" s="1373"/>
      <c r="D3" s="1373"/>
      <c r="E3" s="1373"/>
      <c r="F3" s="1373"/>
      <c r="G3" s="1373"/>
      <c r="H3" s="1373"/>
      <c r="I3" s="1373"/>
      <c r="J3" s="1373"/>
      <c r="K3" s="1373"/>
      <c r="L3" s="1373"/>
      <c r="M3" s="1373"/>
      <c r="N3" s="1373"/>
      <c r="O3" s="1373"/>
      <c r="P3" s="1373"/>
      <c r="Q3" s="1373"/>
      <c r="R3" s="1373"/>
      <c r="S3" s="1373"/>
      <c r="T3" s="1373"/>
      <c r="U3" s="1373"/>
      <c r="V3" s="1373"/>
      <c r="W3" s="1373"/>
      <c r="X3" s="1373"/>
      <c r="Y3" s="1373"/>
      <c r="Z3" s="1373"/>
      <c r="AA3" s="1373"/>
      <c r="AB3" s="1373"/>
      <c r="AC3" s="1373"/>
      <c r="AD3" s="44"/>
      <c r="AE3" s="4"/>
      <c r="AF3" s="4"/>
      <c r="AG3" s="13"/>
      <c r="AH3" s="13"/>
      <c r="AI3" s="13"/>
      <c r="AM3" s="29"/>
      <c r="AN3" s="29"/>
      <c r="AQ3" s="29"/>
      <c r="AR3" s="29"/>
      <c r="AT3" s="3"/>
    </row>
    <row r="4" spans="1:46" ht="9.9499999999999993" customHeight="1" thickBot="1">
      <c r="A4" s="27"/>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5"/>
      <c r="AF4" s="5"/>
      <c r="AG4" s="13"/>
      <c r="AH4" s="13"/>
      <c r="AI4" s="13"/>
      <c r="AM4" s="29"/>
      <c r="AN4" s="29"/>
      <c r="AQ4" s="29"/>
      <c r="AR4" s="29"/>
    </row>
    <row r="5" spans="1:46" ht="18" customHeight="1" thickTop="1" thickBot="1">
      <c r="A5" s="27"/>
      <c r="B5" s="422" t="s">
        <v>220</v>
      </c>
      <c r="C5" s="423"/>
      <c r="D5" s="423"/>
      <c r="E5" s="423"/>
      <c r="F5" s="424"/>
      <c r="G5" s="23"/>
      <c r="H5" s="23"/>
      <c r="I5" s="23"/>
      <c r="J5" s="23"/>
      <c r="K5" s="23"/>
      <c r="L5" s="23"/>
      <c r="M5" s="23"/>
      <c r="N5" s="23"/>
      <c r="O5" s="23"/>
      <c r="P5" s="23"/>
      <c r="Q5" s="23"/>
      <c r="R5" s="23"/>
      <c r="S5" s="410" t="s">
        <v>29</v>
      </c>
      <c r="T5" s="411"/>
      <c r="U5" s="411"/>
      <c r="V5" s="412"/>
      <c r="W5" s="413" t="s">
        <v>221</v>
      </c>
      <c r="X5" s="414"/>
      <c r="Y5" s="414"/>
      <c r="Z5" s="414"/>
      <c r="AA5" s="414"/>
      <c r="AB5" s="414"/>
      <c r="AC5" s="415"/>
      <c r="AD5" s="23"/>
      <c r="AE5" s="23"/>
      <c r="AF5" s="13"/>
      <c r="AG5" s="13"/>
      <c r="AH5" s="13"/>
      <c r="AI5" s="13"/>
      <c r="AM5" s="29"/>
      <c r="AN5" s="29"/>
      <c r="AQ5" s="29"/>
      <c r="AR5" s="29"/>
    </row>
    <row r="6" spans="1:46" ht="18" customHeight="1" thickBot="1">
      <c r="A6" s="27"/>
      <c r="B6" s="425"/>
      <c r="C6" s="426"/>
      <c r="D6" s="426"/>
      <c r="E6" s="426"/>
      <c r="F6" s="427"/>
      <c r="G6" s="23"/>
      <c r="H6" s="23"/>
      <c r="I6" s="23"/>
      <c r="J6" s="23"/>
      <c r="K6" s="23"/>
      <c r="L6" s="23"/>
      <c r="M6" s="23"/>
      <c r="N6" s="23"/>
      <c r="O6" s="23"/>
      <c r="P6" s="23"/>
      <c r="Q6" s="23"/>
      <c r="R6" s="23"/>
      <c r="S6" s="410" t="s">
        <v>28</v>
      </c>
      <c r="T6" s="411"/>
      <c r="U6" s="411"/>
      <c r="V6" s="411"/>
      <c r="W6" s="901"/>
      <c r="X6" s="902"/>
      <c r="Y6" s="902"/>
      <c r="Z6" s="902"/>
      <c r="AA6" s="902"/>
      <c r="AB6" s="902"/>
      <c r="AC6" s="903"/>
      <c r="AD6" s="23"/>
      <c r="AE6" s="23"/>
      <c r="AF6" s="13"/>
      <c r="AG6" s="13"/>
      <c r="AH6" s="13"/>
      <c r="AI6" s="13"/>
      <c r="AM6" s="29"/>
      <c r="AN6" s="29"/>
      <c r="AQ6" s="29"/>
      <c r="AR6" s="29"/>
    </row>
    <row r="7" spans="1:46" ht="18" customHeight="1" thickTop="1" thickBot="1">
      <c r="A7" s="27"/>
      <c r="B7" s="23"/>
      <c r="C7" s="23"/>
      <c r="D7" s="23"/>
      <c r="E7" s="23"/>
      <c r="F7" s="23"/>
      <c r="G7" s="23"/>
      <c r="H7" s="23"/>
      <c r="I7" s="23"/>
      <c r="J7" s="23"/>
      <c r="K7" s="23"/>
      <c r="L7" s="23"/>
      <c r="M7" s="23"/>
      <c r="N7" s="23"/>
      <c r="O7" s="23"/>
      <c r="P7" s="23"/>
      <c r="Q7" s="23"/>
      <c r="R7" s="23"/>
      <c r="S7" s="410" t="s">
        <v>148</v>
      </c>
      <c r="T7" s="411"/>
      <c r="U7" s="411"/>
      <c r="V7" s="411"/>
      <c r="W7" s="918"/>
      <c r="X7" s="919"/>
      <c r="Y7" s="919"/>
      <c r="Z7" s="919"/>
      <c r="AA7" s="919"/>
      <c r="AB7" s="919"/>
      <c r="AC7" s="920"/>
      <c r="AD7" s="23"/>
      <c r="AE7" s="23"/>
      <c r="AF7" s="13"/>
      <c r="AG7" s="13"/>
      <c r="AH7" s="13"/>
      <c r="AI7" s="13"/>
      <c r="AM7" s="29"/>
      <c r="AN7" s="29"/>
      <c r="AQ7" s="29"/>
      <c r="AR7" s="29"/>
    </row>
    <row r="8" spans="1:46" ht="18" customHeight="1">
      <c r="A8" s="23" t="s">
        <v>177</v>
      </c>
      <c r="B8" s="23"/>
      <c r="C8" s="23"/>
      <c r="D8" s="23"/>
      <c r="E8" s="23"/>
      <c r="F8" s="23"/>
      <c r="G8" s="23"/>
      <c r="H8" s="23"/>
      <c r="I8" s="23"/>
      <c r="J8" s="23"/>
      <c r="K8" s="28"/>
      <c r="L8" s="28"/>
      <c r="M8" s="28"/>
      <c r="N8" s="28"/>
      <c r="O8" s="28"/>
      <c r="P8" s="28"/>
      <c r="Q8" s="28"/>
      <c r="R8" s="28"/>
      <c r="S8" s="28"/>
      <c r="T8" s="28"/>
      <c r="U8" s="28"/>
      <c r="V8" s="28"/>
      <c r="W8" s="28"/>
      <c r="X8" s="28"/>
      <c r="Y8" s="28"/>
      <c r="Z8" s="28"/>
      <c r="AA8" s="28"/>
      <c r="AB8" s="26"/>
      <c r="AC8" s="28"/>
      <c r="AD8" s="23"/>
      <c r="AE8" s="32"/>
      <c r="AF8" s="13"/>
      <c r="AG8" s="13"/>
      <c r="AH8" s="13"/>
      <c r="AI8" s="13"/>
      <c r="AM8" s="29"/>
      <c r="AN8" s="29"/>
      <c r="AQ8" s="29"/>
      <c r="AR8" s="29"/>
    </row>
    <row r="9" spans="1:46" ht="18" customHeight="1">
      <c r="A9" s="15" t="s">
        <v>30</v>
      </c>
      <c r="B9" s="23"/>
      <c r="C9" s="13"/>
      <c r="D9" s="13"/>
      <c r="E9" s="13"/>
      <c r="F9" s="13"/>
      <c r="G9" s="13"/>
      <c r="H9" s="13"/>
      <c r="I9" s="13"/>
      <c r="J9" s="13"/>
      <c r="K9" s="1"/>
      <c r="L9" s="1"/>
      <c r="M9" s="1"/>
      <c r="N9" s="1"/>
      <c r="O9" s="1"/>
      <c r="P9" s="1"/>
      <c r="Q9" s="1"/>
      <c r="R9" s="1"/>
      <c r="S9" s="1"/>
      <c r="T9" s="1"/>
      <c r="U9" s="1"/>
      <c r="V9" s="1"/>
      <c r="W9" s="1"/>
      <c r="X9" s="1"/>
      <c r="Y9" s="1"/>
      <c r="Z9" s="1"/>
      <c r="AA9" s="1"/>
      <c r="AB9" s="7"/>
      <c r="AC9" s="1"/>
      <c r="AD9" s="13"/>
      <c r="AE9" s="32"/>
      <c r="AF9" s="13"/>
      <c r="AG9" s="13"/>
      <c r="AH9" s="13"/>
      <c r="AI9" s="13"/>
      <c r="AM9" s="29"/>
      <c r="AN9" s="29"/>
      <c r="AQ9" s="29"/>
      <c r="AR9" s="29"/>
    </row>
    <row r="10" spans="1:46" ht="18" customHeight="1" thickBot="1">
      <c r="A10" s="1"/>
      <c r="B10" s="440" t="s">
        <v>84</v>
      </c>
      <c r="C10" s="397"/>
      <c r="D10" s="397"/>
      <c r="E10" s="397"/>
      <c r="F10" s="397"/>
      <c r="G10" s="398"/>
      <c r="H10" s="391" t="s">
        <v>35</v>
      </c>
      <c r="I10" s="394"/>
      <c r="J10" s="394"/>
      <c r="K10" s="394"/>
      <c r="L10" s="394"/>
      <c r="M10" s="394"/>
      <c r="N10" s="395"/>
      <c r="O10" s="396" t="s">
        <v>32</v>
      </c>
      <c r="P10" s="397"/>
      <c r="Q10" s="397"/>
      <c r="R10" s="397"/>
      <c r="S10" s="397"/>
      <c r="T10" s="398"/>
      <c r="W10" s="29"/>
      <c r="X10" s="29"/>
    </row>
    <row r="11" spans="1:46" ht="18" customHeight="1" thickBot="1">
      <c r="A11" s="1"/>
      <c r="B11" s="909"/>
      <c r="C11" s="910"/>
      <c r="D11" s="910"/>
      <c r="E11" s="910"/>
      <c r="F11" s="910"/>
      <c r="G11" s="911"/>
      <c r="H11" s="904"/>
      <c r="I11" s="859"/>
      <c r="J11" s="859"/>
      <c r="K11" s="859"/>
      <c r="L11" s="859"/>
      <c r="M11" s="859"/>
      <c r="N11" s="905"/>
      <c r="O11" s="906"/>
      <c r="P11" s="907"/>
      <c r="Q11" s="907"/>
      <c r="R11" s="907"/>
      <c r="S11" s="907"/>
      <c r="T11" s="908"/>
      <c r="U11" s="43"/>
      <c r="V11" s="43"/>
      <c r="W11" s="43"/>
      <c r="X11" s="9"/>
      <c r="Y11" s="41"/>
      <c r="Z11" s="41"/>
      <c r="AA11" s="41"/>
      <c r="AB11" s="41"/>
      <c r="AF11" s="29"/>
      <c r="AG11" s="29"/>
      <c r="AJ11" s="29"/>
      <c r="AK11" s="29"/>
    </row>
    <row r="12" spans="1:46" ht="18" customHeight="1">
      <c r="A12" s="1"/>
      <c r="B12" s="9"/>
      <c r="C12" s="9"/>
      <c r="D12" s="9"/>
      <c r="E12" s="9"/>
      <c r="F12" s="9"/>
      <c r="G12" s="123"/>
      <c r="H12" s="123"/>
      <c r="I12" s="123"/>
      <c r="J12" s="123"/>
      <c r="K12" s="40"/>
      <c r="L12" s="40"/>
      <c r="M12" s="40"/>
      <c r="N12" s="40"/>
      <c r="O12" s="40"/>
      <c r="P12" s="42"/>
      <c r="Q12" s="42"/>
      <c r="R12" s="42"/>
      <c r="S12" s="43"/>
      <c r="T12" s="8"/>
      <c r="U12" s="43"/>
      <c r="V12" s="43"/>
      <c r="W12" s="43"/>
      <c r="X12" s="9"/>
      <c r="Y12" s="41"/>
      <c r="Z12" s="41"/>
      <c r="AA12" s="41"/>
      <c r="AB12" s="41"/>
      <c r="AF12" s="29"/>
      <c r="AG12" s="29"/>
      <c r="AJ12" s="29"/>
      <c r="AK12" s="29"/>
    </row>
    <row r="13" spans="1:46" ht="18" customHeight="1">
      <c r="A13" s="15" t="s">
        <v>31</v>
      </c>
      <c r="L13" s="1"/>
      <c r="M13" s="1"/>
      <c r="N13" s="1"/>
      <c r="O13" s="1"/>
      <c r="P13" s="1"/>
      <c r="Q13" s="1"/>
      <c r="R13" s="1"/>
      <c r="S13" s="1"/>
      <c r="T13" s="1"/>
      <c r="U13" s="1"/>
      <c r="V13" s="1"/>
      <c r="W13" s="1"/>
      <c r="X13" s="1"/>
      <c r="Y13" s="1"/>
      <c r="Z13" s="1"/>
      <c r="AA13" s="1"/>
      <c r="AB13" s="1"/>
      <c r="AC13" s="1"/>
      <c r="AE13" s="32"/>
      <c r="AF13" s="13"/>
      <c r="AG13" s="13"/>
      <c r="AH13" s="13"/>
      <c r="AI13" s="13"/>
      <c r="AM13" s="29"/>
      <c r="AN13" s="29"/>
      <c r="AQ13" s="29"/>
      <c r="AR13" s="33"/>
    </row>
    <row r="14" spans="1:46" ht="18" customHeight="1">
      <c r="B14" s="440" t="s">
        <v>36</v>
      </c>
      <c r="C14" s="397"/>
      <c r="D14" s="397"/>
      <c r="E14" s="397"/>
      <c r="F14" s="397"/>
      <c r="G14" s="398"/>
      <c r="H14" s="440" t="s">
        <v>37</v>
      </c>
      <c r="I14" s="397"/>
      <c r="J14" s="397"/>
      <c r="K14" s="397"/>
      <c r="L14" s="397"/>
      <c r="M14" s="397"/>
      <c r="N14" s="397"/>
      <c r="O14" s="397"/>
      <c r="P14" s="397"/>
      <c r="Q14" s="398"/>
      <c r="R14" s="446" t="s">
        <v>39</v>
      </c>
      <c r="S14" s="1002"/>
      <c r="T14" s="1002"/>
      <c r="U14" s="1002"/>
      <c r="V14" s="1002"/>
      <c r="W14" s="1002"/>
      <c r="X14" s="428" t="s">
        <v>40</v>
      </c>
      <c r="Y14" s="429"/>
      <c r="Z14" s="429"/>
      <c r="AA14" s="429"/>
      <c r="AB14" s="430"/>
      <c r="AC14" s="10"/>
      <c r="AD14" s="10"/>
      <c r="AE14" s="11"/>
      <c r="AF14" s="12"/>
      <c r="AG14" s="12"/>
      <c r="AH14" s="2"/>
      <c r="AI14" s="1"/>
      <c r="AK14" s="13"/>
      <c r="AL14" s="13"/>
      <c r="AM14" s="13"/>
      <c r="AP14" s="29"/>
      <c r="AQ14" s="29"/>
      <c r="AR14" s="29"/>
    </row>
    <row r="15" spans="1:46" ht="18" customHeight="1" thickBot="1">
      <c r="B15" s="871"/>
      <c r="C15" s="872"/>
      <c r="D15" s="872"/>
      <c r="E15" s="872"/>
      <c r="F15" s="872"/>
      <c r="G15" s="873"/>
      <c r="H15" s="1"/>
      <c r="I15" s="1"/>
      <c r="J15" s="1"/>
      <c r="K15" s="1"/>
      <c r="L15" s="1"/>
      <c r="M15" s="85"/>
      <c r="N15" s="434" t="s">
        <v>38</v>
      </c>
      <c r="O15" s="394"/>
      <c r="P15" s="394"/>
      <c r="Q15" s="395"/>
      <c r="R15" s="1003"/>
      <c r="S15" s="1004"/>
      <c r="T15" s="1004"/>
      <c r="U15" s="1004"/>
      <c r="V15" s="1004"/>
      <c r="W15" s="1004"/>
      <c r="X15" s="431"/>
      <c r="Y15" s="432"/>
      <c r="Z15" s="432"/>
      <c r="AA15" s="432"/>
      <c r="AB15" s="433"/>
      <c r="AC15" s="10"/>
      <c r="AD15" s="10"/>
      <c r="AE15" s="8"/>
      <c r="AF15" s="2"/>
      <c r="AG15" s="2"/>
      <c r="AH15" s="2"/>
      <c r="AI15" s="1"/>
      <c r="AK15" s="13"/>
      <c r="AL15" s="13"/>
      <c r="AM15" s="13"/>
      <c r="AP15" s="29"/>
      <c r="AQ15" s="29"/>
      <c r="AR15" s="29"/>
    </row>
    <row r="16" spans="1:46" ht="18" customHeight="1" thickBot="1">
      <c r="B16" s="874"/>
      <c r="C16" s="856"/>
      <c r="D16" s="856"/>
      <c r="E16" s="856"/>
      <c r="F16" s="856"/>
      <c r="G16" s="857"/>
      <c r="H16" s="855"/>
      <c r="I16" s="856"/>
      <c r="J16" s="856"/>
      <c r="K16" s="856"/>
      <c r="L16" s="856"/>
      <c r="M16" s="857"/>
      <c r="N16" s="858"/>
      <c r="O16" s="859"/>
      <c r="P16" s="859"/>
      <c r="Q16" s="860"/>
      <c r="R16" s="450">
        <f>B16+H16</f>
        <v>0</v>
      </c>
      <c r="S16" s="1374"/>
      <c r="T16" s="1374"/>
      <c r="U16" s="1374"/>
      <c r="V16" s="1374"/>
      <c r="W16" s="1374"/>
      <c r="X16" s="850"/>
      <c r="Y16" s="851"/>
      <c r="Z16" s="851"/>
      <c r="AA16" s="851"/>
      <c r="AB16" s="852"/>
      <c r="AC16" s="10"/>
      <c r="AD16" s="10"/>
      <c r="AE16" s="8"/>
      <c r="AF16" s="2"/>
      <c r="AG16" s="2"/>
      <c r="AH16" s="2"/>
      <c r="AI16" s="1"/>
      <c r="AK16" s="13"/>
      <c r="AL16" s="13"/>
      <c r="AM16" s="13"/>
      <c r="AP16" s="29"/>
      <c r="AQ16" s="29"/>
      <c r="AR16" s="29"/>
    </row>
    <row r="17" spans="1:45" ht="18" customHeight="1">
      <c r="B17" s="13"/>
      <c r="C17" s="13"/>
      <c r="D17" s="13"/>
      <c r="E17" s="13"/>
      <c r="F17" s="13"/>
      <c r="L17" s="1"/>
      <c r="M17" s="1"/>
      <c r="N17" s="1"/>
      <c r="O17" s="1"/>
      <c r="P17" s="1"/>
      <c r="Q17" s="1"/>
      <c r="R17" s="1"/>
      <c r="S17" s="1"/>
      <c r="T17" s="1"/>
      <c r="U17" s="1"/>
      <c r="V17" s="1"/>
      <c r="W17" s="1"/>
      <c r="X17" s="1"/>
      <c r="Y17" s="1"/>
      <c r="Z17" s="1"/>
      <c r="AA17" s="1"/>
      <c r="AB17" s="1"/>
      <c r="AC17" s="1"/>
      <c r="AE17" s="32"/>
      <c r="AF17" s="13"/>
      <c r="AG17" s="32"/>
      <c r="AH17" s="13"/>
      <c r="AI17" s="13"/>
      <c r="AJ17" s="13"/>
      <c r="AK17" s="13"/>
      <c r="AM17" s="29"/>
      <c r="AN17" s="29"/>
    </row>
    <row r="18" spans="1:45" ht="18" customHeight="1">
      <c r="A18" s="13" t="s">
        <v>42</v>
      </c>
      <c r="B18" s="13"/>
      <c r="C18" s="13"/>
      <c r="D18" s="13"/>
      <c r="E18" s="13"/>
      <c r="F18" s="13"/>
      <c r="G18" s="13"/>
      <c r="H18" s="1"/>
      <c r="I18" s="13"/>
      <c r="J18" s="13"/>
      <c r="K18" s="13"/>
      <c r="L18" s="13"/>
      <c r="M18" s="13"/>
      <c r="N18" s="13"/>
      <c r="O18" s="13"/>
      <c r="P18" s="13"/>
      <c r="Q18" s="13"/>
      <c r="R18" s="13"/>
      <c r="S18" s="13"/>
      <c r="T18" s="13"/>
      <c r="U18" s="13"/>
      <c r="V18" s="13"/>
      <c r="W18" s="13"/>
      <c r="X18" s="13"/>
      <c r="Y18" s="13"/>
      <c r="Z18" s="13"/>
      <c r="AA18" s="13"/>
      <c r="AB18" s="13"/>
      <c r="AS18" s="13"/>
    </row>
    <row r="19" spans="1:45" ht="18" customHeight="1" thickBot="1">
      <c r="A19" s="13"/>
      <c r="B19" s="452" t="s">
        <v>21</v>
      </c>
      <c r="C19" s="453"/>
      <c r="D19" s="453"/>
      <c r="E19" s="453"/>
      <c r="F19" s="453"/>
      <c r="G19" s="453"/>
      <c r="H19" s="457"/>
      <c r="I19" s="461" t="s">
        <v>22</v>
      </c>
      <c r="J19" s="397"/>
      <c r="K19" s="397"/>
      <c r="L19" s="397"/>
      <c r="M19" s="398"/>
      <c r="N19" s="461" t="s">
        <v>23</v>
      </c>
      <c r="O19" s="397"/>
      <c r="P19" s="397"/>
      <c r="Q19" s="397"/>
      <c r="R19" s="398"/>
      <c r="S19" s="452" t="s">
        <v>24</v>
      </c>
      <c r="T19" s="453"/>
      <c r="U19" s="453"/>
      <c r="V19" s="453"/>
      <c r="W19" s="457"/>
      <c r="AM19" s="13"/>
    </row>
    <row r="20" spans="1:45" ht="18" customHeight="1">
      <c r="A20" s="13"/>
      <c r="B20" s="452" t="s">
        <v>17</v>
      </c>
      <c r="C20" s="453"/>
      <c r="D20" s="453"/>
      <c r="E20" s="453"/>
      <c r="F20" s="453"/>
      <c r="G20" s="453"/>
      <c r="H20" s="453"/>
      <c r="I20" s="970"/>
      <c r="J20" s="1379"/>
      <c r="K20" s="1379"/>
      <c r="L20" s="1379"/>
      <c r="M20" s="1668"/>
      <c r="N20" s="978"/>
      <c r="O20" s="1379"/>
      <c r="P20" s="1379"/>
      <c r="Q20" s="1379"/>
      <c r="R20" s="1380"/>
      <c r="S20" s="1663">
        <f>I20+N20</f>
        <v>0</v>
      </c>
      <c r="T20" s="1664"/>
      <c r="U20" s="1664"/>
      <c r="V20" s="1664"/>
      <c r="W20" s="1665"/>
      <c r="AM20" s="13"/>
    </row>
    <row r="21" spans="1:45" ht="18" customHeight="1">
      <c r="A21" s="13"/>
      <c r="B21" s="1933" t="s">
        <v>86</v>
      </c>
      <c r="C21" s="453"/>
      <c r="D21" s="453"/>
      <c r="E21" s="453"/>
      <c r="F21" s="453"/>
      <c r="G21" s="453"/>
      <c r="H21" s="453"/>
      <c r="I21" s="973"/>
      <c r="J21" s="1375"/>
      <c r="K21" s="1375"/>
      <c r="L21" s="1375"/>
      <c r="M21" s="1667"/>
      <c r="N21" s="980"/>
      <c r="O21" s="1375"/>
      <c r="P21" s="1375"/>
      <c r="Q21" s="1375"/>
      <c r="R21" s="1376"/>
      <c r="S21" s="1663">
        <f>I21+N21</f>
        <v>0</v>
      </c>
      <c r="T21" s="1664"/>
      <c r="U21" s="1664"/>
      <c r="V21" s="1664"/>
      <c r="W21" s="1665"/>
      <c r="AM21" s="13"/>
    </row>
    <row r="22" spans="1:45" ht="18" customHeight="1">
      <c r="A22" s="13"/>
      <c r="B22" s="452" t="s">
        <v>18</v>
      </c>
      <c r="C22" s="453"/>
      <c r="D22" s="453"/>
      <c r="E22" s="453"/>
      <c r="F22" s="453"/>
      <c r="G22" s="453"/>
      <c r="H22" s="453"/>
      <c r="I22" s="973"/>
      <c r="J22" s="1375"/>
      <c r="K22" s="1375"/>
      <c r="L22" s="1375"/>
      <c r="M22" s="1667"/>
      <c r="N22" s="980"/>
      <c r="O22" s="1375"/>
      <c r="P22" s="1375"/>
      <c r="Q22" s="1375"/>
      <c r="R22" s="1376"/>
      <c r="S22" s="1663">
        <f>I22+N22</f>
        <v>0</v>
      </c>
      <c r="T22" s="1664"/>
      <c r="U22" s="1664"/>
      <c r="V22" s="1664"/>
      <c r="W22" s="1665"/>
      <c r="AM22" s="13"/>
    </row>
    <row r="23" spans="1:45" ht="18" customHeight="1" thickBot="1">
      <c r="A23" s="13"/>
      <c r="B23" s="1933" t="s">
        <v>87</v>
      </c>
      <c r="C23" s="453"/>
      <c r="D23" s="453"/>
      <c r="E23" s="453"/>
      <c r="F23" s="453"/>
      <c r="G23" s="453"/>
      <c r="H23" s="453"/>
      <c r="I23" s="976"/>
      <c r="J23" s="1383"/>
      <c r="K23" s="1383"/>
      <c r="L23" s="1383"/>
      <c r="M23" s="1662"/>
      <c r="N23" s="868"/>
      <c r="O23" s="1383"/>
      <c r="P23" s="1383"/>
      <c r="Q23" s="1383"/>
      <c r="R23" s="1384"/>
      <c r="S23" s="1663">
        <f>I23+N23</f>
        <v>0</v>
      </c>
      <c r="T23" s="1664"/>
      <c r="U23" s="1664"/>
      <c r="V23" s="1664"/>
      <c r="W23" s="1665"/>
      <c r="AM23" s="13"/>
    </row>
    <row r="24" spans="1:45" ht="18" customHeight="1">
      <c r="A24" s="13"/>
      <c r="B24" s="452" t="s">
        <v>16</v>
      </c>
      <c r="C24" s="453"/>
      <c r="D24" s="453"/>
      <c r="E24" s="453"/>
      <c r="F24" s="453"/>
      <c r="G24" s="453"/>
      <c r="H24" s="457"/>
      <c r="I24" s="458">
        <f>SUM(I20:M23)</f>
        <v>0</v>
      </c>
      <c r="J24" s="459"/>
      <c r="K24" s="459"/>
      <c r="L24" s="459"/>
      <c r="M24" s="460"/>
      <c r="N24" s="458">
        <f t="shared" ref="N24" si="0">SUM(N20:R23)</f>
        <v>0</v>
      </c>
      <c r="O24" s="459"/>
      <c r="P24" s="459"/>
      <c r="Q24" s="459"/>
      <c r="R24" s="460"/>
      <c r="S24" s="1666">
        <f t="shared" ref="S24" si="1">SUM(S20:W23)</f>
        <v>0</v>
      </c>
      <c r="T24" s="1664"/>
      <c r="U24" s="1664"/>
      <c r="V24" s="1664"/>
      <c r="W24" s="1665"/>
      <c r="AM24" s="13"/>
    </row>
    <row r="25" spans="1:45" ht="18" customHeight="1">
      <c r="A25" s="13"/>
      <c r="B25" s="13"/>
      <c r="C25" s="13"/>
      <c r="D25" s="13"/>
      <c r="E25" s="13"/>
      <c r="F25" s="13"/>
      <c r="G25" s="13"/>
      <c r="H25" s="1"/>
      <c r="I25" s="13"/>
      <c r="J25" s="13"/>
      <c r="K25" s="13"/>
      <c r="L25" s="13"/>
      <c r="M25" s="13"/>
      <c r="N25" s="13"/>
      <c r="O25" s="13"/>
      <c r="P25" s="13"/>
      <c r="Q25" s="13"/>
      <c r="R25" s="13"/>
      <c r="S25" s="13"/>
      <c r="T25" s="13"/>
      <c r="U25" s="13"/>
      <c r="V25" s="13"/>
      <c r="W25" s="13"/>
      <c r="X25" s="13"/>
      <c r="Y25" s="13"/>
      <c r="Z25" s="13"/>
      <c r="AA25" s="13"/>
      <c r="AB25" s="13"/>
      <c r="AS25" s="13"/>
    </row>
    <row r="26" spans="1:45" ht="18" customHeight="1">
      <c r="A26" s="13" t="s">
        <v>45</v>
      </c>
      <c r="B26" s="13"/>
      <c r="C26" s="13"/>
      <c r="D26" s="13"/>
      <c r="E26" s="13"/>
      <c r="F26" s="13"/>
      <c r="G26" s="13"/>
      <c r="H26" s="1"/>
      <c r="I26" s="13"/>
      <c r="J26" s="13"/>
      <c r="K26" s="13"/>
      <c r="L26" s="13"/>
      <c r="M26" s="13"/>
      <c r="N26" s="13"/>
      <c r="O26" s="13"/>
      <c r="P26" s="13"/>
      <c r="Q26" s="13"/>
      <c r="R26" s="13"/>
      <c r="S26" s="13"/>
      <c r="T26" s="13"/>
      <c r="U26" s="13"/>
      <c r="V26" s="13"/>
      <c r="W26" s="13"/>
      <c r="X26" s="13"/>
      <c r="Y26" s="13"/>
      <c r="Z26" s="13"/>
      <c r="AA26" s="13"/>
      <c r="AB26" s="13"/>
      <c r="AS26" s="13"/>
    </row>
    <row r="27" spans="1:45" ht="6" customHeight="1">
      <c r="A27" s="13"/>
      <c r="R27" s="13"/>
    </row>
    <row r="28" spans="1:45" ht="18" customHeight="1">
      <c r="B28" s="461" t="s">
        <v>1</v>
      </c>
      <c r="C28" s="462"/>
      <c r="D28" s="462"/>
      <c r="E28" s="462"/>
      <c r="F28" s="462"/>
      <c r="G28" s="462"/>
      <c r="H28" s="462"/>
      <c r="I28" s="462"/>
      <c r="J28" s="462"/>
      <c r="K28" s="462"/>
      <c r="L28" s="465" t="s">
        <v>43</v>
      </c>
      <c r="M28" s="466"/>
      <c r="N28" s="461" t="s">
        <v>2</v>
      </c>
      <c r="O28" s="397"/>
      <c r="P28" s="397"/>
      <c r="Q28" s="397"/>
      <c r="R28" s="397"/>
      <c r="S28" s="397"/>
      <c r="T28" s="397"/>
      <c r="U28" s="397"/>
      <c r="V28" s="397"/>
      <c r="W28" s="397"/>
      <c r="X28" s="397"/>
      <c r="Y28" s="397"/>
      <c r="Z28" s="397"/>
      <c r="AA28" s="397"/>
      <c r="AB28" s="397"/>
      <c r="AC28" s="398"/>
      <c r="AD28" s="93"/>
      <c r="AE28" s="93"/>
      <c r="AF28" s="93"/>
      <c r="AG28" s="93"/>
      <c r="AH28" s="13"/>
      <c r="AQ28" s="34"/>
    </row>
    <row r="29" spans="1:45" ht="18" customHeight="1">
      <c r="B29" s="463"/>
      <c r="C29" s="464"/>
      <c r="D29" s="464"/>
      <c r="E29" s="464"/>
      <c r="F29" s="464"/>
      <c r="G29" s="464"/>
      <c r="H29" s="464"/>
      <c r="I29" s="464"/>
      <c r="J29" s="464"/>
      <c r="K29" s="464"/>
      <c r="L29" s="467"/>
      <c r="M29" s="468"/>
      <c r="N29" s="1937" t="s">
        <v>0</v>
      </c>
      <c r="O29" s="1938"/>
      <c r="P29" s="1938"/>
      <c r="Q29" s="1939"/>
      <c r="R29" s="1937" t="s">
        <v>88</v>
      </c>
      <c r="S29" s="1938"/>
      <c r="T29" s="1938"/>
      <c r="U29" s="1939"/>
      <c r="V29" s="1937" t="s">
        <v>89</v>
      </c>
      <c r="W29" s="1938"/>
      <c r="X29" s="1938"/>
      <c r="Y29" s="1939"/>
      <c r="Z29" s="1937" t="s">
        <v>90</v>
      </c>
      <c r="AA29" s="1938"/>
      <c r="AB29" s="1938"/>
      <c r="AC29" s="1939"/>
      <c r="AD29" s="13"/>
      <c r="AE29" s="13"/>
      <c r="AF29" s="13"/>
      <c r="AG29" s="13"/>
      <c r="AH29" s="34"/>
      <c r="AI29" s="34"/>
      <c r="AJ29" s="13"/>
    </row>
    <row r="30" spans="1:45" ht="18" customHeight="1" thickBot="1">
      <c r="B30" s="943"/>
      <c r="C30" s="944"/>
      <c r="D30" s="944"/>
      <c r="E30" s="944"/>
      <c r="F30" s="944"/>
      <c r="G30" s="944"/>
      <c r="H30" s="944"/>
      <c r="I30" s="944"/>
      <c r="J30" s="944"/>
      <c r="K30" s="944"/>
      <c r="L30" s="467"/>
      <c r="M30" s="468"/>
      <c r="N30" s="928" t="s">
        <v>5</v>
      </c>
      <c r="O30" s="929"/>
      <c r="P30" s="930" t="s">
        <v>6</v>
      </c>
      <c r="Q30" s="931"/>
      <c r="R30" s="928" t="s">
        <v>5</v>
      </c>
      <c r="S30" s="929"/>
      <c r="T30" s="930" t="s">
        <v>6</v>
      </c>
      <c r="U30" s="931"/>
      <c r="V30" s="928" t="s">
        <v>5</v>
      </c>
      <c r="W30" s="929"/>
      <c r="X30" s="930" t="s">
        <v>6</v>
      </c>
      <c r="Y30" s="931"/>
      <c r="Z30" s="928" t="s">
        <v>5</v>
      </c>
      <c r="AA30" s="929"/>
      <c r="AB30" s="930" t="s">
        <v>6</v>
      </c>
      <c r="AC30" s="931"/>
      <c r="AI30" s="34"/>
      <c r="AJ30" s="14"/>
      <c r="AK30" s="13"/>
    </row>
    <row r="31" spans="1:45" ht="18" customHeight="1" thickBot="1">
      <c r="B31" s="2047" t="s">
        <v>156</v>
      </c>
      <c r="C31" s="1961" t="s">
        <v>25</v>
      </c>
      <c r="D31" s="1748" t="s">
        <v>152</v>
      </c>
      <c r="E31" s="1661"/>
      <c r="F31" s="1661"/>
      <c r="G31" s="1661"/>
      <c r="H31" s="1661"/>
      <c r="I31" s="1661"/>
      <c r="J31" s="1661"/>
      <c r="K31" s="1661"/>
      <c r="L31" s="1962"/>
      <c r="M31" s="1963"/>
      <c r="N31" s="2143"/>
      <c r="O31" s="2144"/>
      <c r="P31" s="2156"/>
      <c r="Q31" s="2157"/>
      <c r="R31" s="1951">
        <f>N31</f>
        <v>0</v>
      </c>
      <c r="S31" s="1952"/>
      <c r="T31" s="1953">
        <f>P31</f>
        <v>0</v>
      </c>
      <c r="U31" s="1954"/>
      <c r="V31" s="2158"/>
      <c r="W31" s="2144"/>
      <c r="X31" s="2156"/>
      <c r="Y31" s="2158"/>
      <c r="Z31" s="1951">
        <f>V31</f>
        <v>0</v>
      </c>
      <c r="AA31" s="1952"/>
      <c r="AB31" s="1953">
        <f>X31</f>
        <v>0</v>
      </c>
      <c r="AC31" s="1956"/>
      <c r="AF31" s="13"/>
      <c r="AQ31" s="34"/>
      <c r="AR31" s="14"/>
    </row>
    <row r="32" spans="1:45" ht="18" customHeight="1" thickBot="1">
      <c r="B32" s="2048"/>
      <c r="C32" s="1961"/>
      <c r="D32" s="95" t="s">
        <v>96</v>
      </c>
      <c r="E32" s="18"/>
      <c r="F32" s="18"/>
      <c r="G32" s="18"/>
      <c r="H32" s="18"/>
      <c r="I32" s="18"/>
      <c r="J32" s="18"/>
      <c r="K32" s="18"/>
      <c r="L32" s="838"/>
      <c r="M32" s="2152"/>
      <c r="N32" s="2153"/>
      <c r="O32" s="2154"/>
      <c r="P32" s="2154"/>
      <c r="Q32" s="2154"/>
      <c r="R32" s="2155"/>
      <c r="S32" s="2155"/>
      <c r="T32" s="2155"/>
      <c r="U32" s="2155"/>
      <c r="V32" s="2159"/>
      <c r="W32" s="2154"/>
      <c r="X32" s="2154"/>
      <c r="Y32" s="2154"/>
      <c r="Z32" s="2155"/>
      <c r="AA32" s="2155"/>
      <c r="AB32" s="2155"/>
      <c r="AC32" s="2160"/>
      <c r="AF32" s="13"/>
      <c r="AQ32" s="34"/>
      <c r="AR32" s="14"/>
    </row>
    <row r="33" spans="2:45" ht="18" customHeight="1" thickBot="1">
      <c r="B33" s="2048"/>
      <c r="C33" s="1961"/>
      <c r="D33" s="1748" t="s">
        <v>91</v>
      </c>
      <c r="E33" s="1661"/>
      <c r="F33" s="1661"/>
      <c r="G33" s="1661"/>
      <c r="H33" s="1661"/>
      <c r="I33" s="1661"/>
      <c r="J33" s="1661"/>
      <c r="K33" s="1661"/>
      <c r="L33" s="1944"/>
      <c r="M33" s="1945"/>
      <c r="N33" s="2145"/>
      <c r="O33" s="2146"/>
      <c r="P33" s="2146"/>
      <c r="Q33" s="2147"/>
      <c r="R33" s="2148"/>
      <c r="S33" s="2149"/>
      <c r="T33" s="2149"/>
      <c r="U33" s="2150"/>
      <c r="V33" s="2151"/>
      <c r="W33" s="2146"/>
      <c r="X33" s="2146"/>
      <c r="Y33" s="2147"/>
      <c r="Z33" s="2148"/>
      <c r="AA33" s="2149"/>
      <c r="AB33" s="2149"/>
      <c r="AC33" s="2150"/>
      <c r="AF33" s="13"/>
      <c r="AG33" s="13"/>
      <c r="AH33" s="13"/>
      <c r="AI33" s="13"/>
      <c r="AJ33" s="13"/>
      <c r="AK33" s="13"/>
      <c r="AL33" s="13"/>
      <c r="AM33" s="13"/>
      <c r="AN33" s="13"/>
      <c r="AO33" s="13"/>
      <c r="AP33" s="13"/>
      <c r="AQ33" s="34"/>
      <c r="AR33" s="14"/>
      <c r="AS33" s="13"/>
    </row>
    <row r="34" spans="2:45" ht="18" customHeight="1">
      <c r="B34" s="2048"/>
      <c r="C34" s="1961"/>
      <c r="D34" s="1749" t="s">
        <v>13</v>
      </c>
      <c r="E34" s="1017"/>
      <c r="F34" s="1017"/>
      <c r="G34" s="1017"/>
      <c r="H34" s="1017"/>
      <c r="I34" s="1017"/>
      <c r="J34" s="1017"/>
      <c r="K34" s="1017"/>
      <c r="L34" s="1944"/>
      <c r="M34" s="2026"/>
      <c r="N34" s="2027">
        <f>IF(L34="○",IF(L36/S24&lt;10,INT(L36/S24),ROUNDDOWN(L36/S24,-1)),0)</f>
        <v>0</v>
      </c>
      <c r="O34" s="2027"/>
      <c r="P34" s="2028"/>
      <c r="Q34" s="2028"/>
      <c r="R34" s="2029"/>
      <c r="S34" s="2029"/>
      <c r="T34" s="2029"/>
      <c r="U34" s="2029"/>
      <c r="V34" s="2028"/>
      <c r="W34" s="2028"/>
      <c r="X34" s="2028"/>
      <c r="Y34" s="2028"/>
      <c r="Z34" s="2029"/>
      <c r="AA34" s="2029"/>
      <c r="AB34" s="2029"/>
      <c r="AC34" s="2030"/>
      <c r="AF34" s="13"/>
      <c r="AH34" s="13"/>
      <c r="AI34" s="13"/>
      <c r="AJ34" s="13"/>
      <c r="AK34" s="13"/>
      <c r="AL34" s="13"/>
      <c r="AM34" s="13"/>
      <c r="AN34" s="13"/>
      <c r="AO34" s="13"/>
      <c r="AP34" s="13"/>
      <c r="AQ34" s="34"/>
      <c r="AR34" s="14"/>
    </row>
    <row r="35" spans="2:45" ht="18" customHeight="1">
      <c r="B35" s="2048"/>
      <c r="C35" s="1961"/>
      <c r="D35" s="37"/>
      <c r="E35" s="1686" t="s">
        <v>44</v>
      </c>
      <c r="F35" s="2032"/>
      <c r="G35" s="2032"/>
      <c r="H35" s="2032"/>
      <c r="I35" s="2032"/>
      <c r="J35" s="1661"/>
      <c r="K35" s="1661"/>
      <c r="L35" s="2033"/>
      <c r="M35" s="2034"/>
      <c r="N35" s="2031"/>
      <c r="O35" s="2031"/>
      <c r="P35" s="2029"/>
      <c r="Q35" s="2029"/>
      <c r="R35" s="2029"/>
      <c r="S35" s="2029"/>
      <c r="T35" s="2029"/>
      <c r="U35" s="2029"/>
      <c r="V35" s="2029"/>
      <c r="W35" s="2029"/>
      <c r="X35" s="2029"/>
      <c r="Y35" s="2029"/>
      <c r="Z35" s="2029"/>
      <c r="AA35" s="2029"/>
      <c r="AB35" s="2029"/>
      <c r="AC35" s="2030"/>
      <c r="AF35" s="13"/>
      <c r="AH35" s="13"/>
      <c r="AI35" s="13"/>
      <c r="AJ35" s="13"/>
      <c r="AK35" s="13"/>
      <c r="AL35" s="13"/>
      <c r="AM35" s="13"/>
      <c r="AN35" s="13"/>
      <c r="AO35" s="13"/>
      <c r="AP35" s="13"/>
      <c r="AQ35" s="34"/>
      <c r="AR35" s="14"/>
    </row>
    <row r="36" spans="2:45" ht="18" customHeight="1" thickBot="1">
      <c r="B36" s="2048"/>
      <c r="C36" s="1961"/>
      <c r="D36" s="38"/>
      <c r="E36" s="1689" t="s">
        <v>157</v>
      </c>
      <c r="F36" s="349"/>
      <c r="G36" s="349"/>
      <c r="H36" s="349"/>
      <c r="I36" s="349"/>
      <c r="J36" s="557"/>
      <c r="K36" s="557"/>
      <c r="L36" s="2033"/>
      <c r="M36" s="2034"/>
      <c r="N36" s="2029"/>
      <c r="O36" s="2029"/>
      <c r="P36" s="2029"/>
      <c r="Q36" s="2029"/>
      <c r="R36" s="2029"/>
      <c r="S36" s="2029"/>
      <c r="T36" s="2029"/>
      <c r="U36" s="2029"/>
      <c r="V36" s="2029"/>
      <c r="W36" s="2029"/>
      <c r="X36" s="2029"/>
      <c r="Y36" s="2029"/>
      <c r="Z36" s="2029"/>
      <c r="AA36" s="2029"/>
      <c r="AB36" s="2029"/>
      <c r="AC36" s="2029"/>
      <c r="AD36" s="37"/>
      <c r="AF36" s="13"/>
      <c r="AH36" s="22"/>
      <c r="AI36" s="22"/>
      <c r="AJ36" s="22"/>
      <c r="AK36" s="22"/>
      <c r="AL36" s="22"/>
      <c r="AM36" s="22"/>
      <c r="AN36" s="22"/>
      <c r="AO36" s="22"/>
      <c r="AP36" s="22"/>
      <c r="AQ36" s="34"/>
      <c r="AR36" s="14"/>
    </row>
    <row r="37" spans="2:45" ht="18" customHeight="1" thickBot="1">
      <c r="B37" s="2048"/>
      <c r="C37" s="1961"/>
      <c r="D37" s="1752" t="s">
        <v>92</v>
      </c>
      <c r="E37" s="1960"/>
      <c r="F37" s="1960"/>
      <c r="G37" s="1960"/>
      <c r="H37" s="1960"/>
      <c r="I37" s="1960"/>
      <c r="J37" s="1960"/>
      <c r="K37" s="1960"/>
      <c r="L37" s="2054"/>
      <c r="M37" s="2055"/>
      <c r="N37" s="1005"/>
      <c r="O37" s="1964"/>
      <c r="P37" s="1964"/>
      <c r="Q37" s="1964"/>
      <c r="R37" s="1964"/>
      <c r="S37" s="1964"/>
      <c r="T37" s="1964"/>
      <c r="U37" s="1964"/>
      <c r="V37" s="1964"/>
      <c r="W37" s="1964"/>
      <c r="X37" s="1964"/>
      <c r="Y37" s="1964"/>
      <c r="Z37" s="1964"/>
      <c r="AA37" s="1964"/>
      <c r="AB37" s="1964"/>
      <c r="AC37" s="1964"/>
      <c r="AD37" s="37"/>
      <c r="AF37" s="13"/>
      <c r="AG37" s="13"/>
      <c r="AH37" s="13"/>
      <c r="AI37" s="13"/>
      <c r="AJ37" s="13"/>
      <c r="AK37" s="13"/>
      <c r="AL37" s="13"/>
      <c r="AM37" s="13"/>
      <c r="AN37" s="13"/>
      <c r="AO37" s="13"/>
      <c r="AP37" s="13"/>
      <c r="AQ37" s="34"/>
      <c r="AR37" s="14"/>
      <c r="AS37" s="13"/>
    </row>
    <row r="38" spans="2:45" ht="18" customHeight="1" thickTop="1" thickBot="1">
      <c r="B38" s="2048"/>
      <c r="C38" s="1961"/>
      <c r="D38" s="878" t="s">
        <v>26</v>
      </c>
      <c r="E38" s="761"/>
      <c r="F38" s="761"/>
      <c r="G38" s="761"/>
      <c r="H38" s="761"/>
      <c r="I38" s="761"/>
      <c r="J38" s="761"/>
      <c r="K38" s="761"/>
      <c r="L38" s="879"/>
      <c r="M38" s="880"/>
      <c r="N38" s="2024">
        <f>SUM(N31,$N32,$N34,$N37)</f>
        <v>0</v>
      </c>
      <c r="O38" s="2025"/>
      <c r="P38" s="2024">
        <f>SUM(P31,$N32,$N34,$N37)</f>
        <v>0</v>
      </c>
      <c r="Q38" s="2025"/>
      <c r="R38" s="2022">
        <f>SUM(R31,$N32,$R33,$N34,$N37)</f>
        <v>0</v>
      </c>
      <c r="S38" s="2023"/>
      <c r="T38" s="2022">
        <f>SUM(T31,$N32,$R33,$N34,$N37)</f>
        <v>0</v>
      </c>
      <c r="U38" s="2023"/>
      <c r="V38" s="2022">
        <f>SUM(V31,$V32,$N34,$N37)</f>
        <v>0</v>
      </c>
      <c r="W38" s="2023"/>
      <c r="X38" s="2022">
        <f>SUM(X31,$V32,$N34,$N37)</f>
        <v>0</v>
      </c>
      <c r="Y38" s="2023"/>
      <c r="Z38" s="2022">
        <f>SUM(Z31,$V32,$Z33,$N34,$N37)</f>
        <v>0</v>
      </c>
      <c r="AA38" s="2023"/>
      <c r="AB38" s="2162">
        <f>SUM(AB31,$V32,$Z33,$N34,$N37)</f>
        <v>0</v>
      </c>
      <c r="AC38" s="2163"/>
      <c r="AD38" s="37"/>
      <c r="AF38" s="13"/>
      <c r="AG38" s="13"/>
      <c r="AQ38" s="34"/>
      <c r="AR38" s="14"/>
      <c r="AS38" s="13"/>
    </row>
    <row r="39" spans="2:45" ht="20.25" customHeight="1" thickBot="1">
      <c r="B39" s="2048"/>
      <c r="C39" s="1957" t="s">
        <v>216</v>
      </c>
      <c r="D39" s="1752" t="s">
        <v>215</v>
      </c>
      <c r="E39" s="1960"/>
      <c r="F39" s="1960"/>
      <c r="G39" s="1960"/>
      <c r="H39" s="1960"/>
      <c r="I39" s="1960"/>
      <c r="J39" s="1960"/>
      <c r="K39" s="1960"/>
      <c r="L39" s="926"/>
      <c r="M39" s="1959"/>
      <c r="N39" s="1005"/>
      <c r="O39" s="1964"/>
      <c r="P39" s="1964"/>
      <c r="Q39" s="1964"/>
      <c r="R39" s="1964"/>
      <c r="S39" s="1964"/>
      <c r="T39" s="1964"/>
      <c r="U39" s="1964"/>
      <c r="V39" s="1964"/>
      <c r="W39" s="1964"/>
      <c r="X39" s="1964"/>
      <c r="Y39" s="1964"/>
      <c r="Z39" s="1964"/>
      <c r="AA39" s="1964"/>
      <c r="AB39" s="1964"/>
      <c r="AC39" s="1964"/>
      <c r="AD39" s="37"/>
      <c r="AF39" s="13"/>
      <c r="AG39" s="13"/>
      <c r="AQ39" s="34"/>
      <c r="AR39" s="14"/>
      <c r="AS39" s="13"/>
    </row>
    <row r="40" spans="2:45" ht="18" customHeight="1" thickTop="1">
      <c r="B40" s="2048"/>
      <c r="C40" s="1958"/>
      <c r="D40" s="878" t="s">
        <v>50</v>
      </c>
      <c r="E40" s="761"/>
      <c r="F40" s="761"/>
      <c r="G40" s="761"/>
      <c r="H40" s="761"/>
      <c r="I40" s="761"/>
      <c r="J40" s="761"/>
      <c r="K40" s="761"/>
      <c r="L40" s="761"/>
      <c r="M40" s="762"/>
      <c r="N40" s="1966">
        <f>$N$39</f>
        <v>0</v>
      </c>
      <c r="O40" s="1967"/>
      <c r="P40" s="1968">
        <f t="shared" ref="P40" si="2">$N$39</f>
        <v>0</v>
      </c>
      <c r="Q40" s="1969"/>
      <c r="R40" s="1966">
        <f t="shared" ref="R40" si="3">$N$39</f>
        <v>0</v>
      </c>
      <c r="S40" s="1967"/>
      <c r="T40" s="1968">
        <f t="shared" ref="T40" si="4">$N$39</f>
        <v>0</v>
      </c>
      <c r="U40" s="1969"/>
      <c r="V40" s="1966">
        <f t="shared" ref="V40" si="5">$N$39</f>
        <v>0</v>
      </c>
      <c r="W40" s="1967"/>
      <c r="X40" s="1968">
        <f t="shared" ref="X40" si="6">$N$39</f>
        <v>0</v>
      </c>
      <c r="Y40" s="1969"/>
      <c r="Z40" s="1966">
        <f t="shared" ref="Z40" si="7">$N$39</f>
        <v>0</v>
      </c>
      <c r="AA40" s="1967"/>
      <c r="AB40" s="1968">
        <f>$N$39</f>
        <v>0</v>
      </c>
      <c r="AC40" s="2161"/>
      <c r="AD40" s="37"/>
      <c r="AF40" s="13"/>
      <c r="AG40" s="13"/>
      <c r="AQ40" s="34"/>
      <c r="AR40" s="14"/>
      <c r="AS40" s="13"/>
    </row>
    <row r="41" spans="2:45" ht="18" customHeight="1">
      <c r="B41" s="2048"/>
      <c r="C41" s="2044" t="s">
        <v>231</v>
      </c>
      <c r="D41" s="1750" t="s">
        <v>212</v>
      </c>
      <c r="E41" s="2042"/>
      <c r="F41" s="2042"/>
      <c r="G41" s="2042"/>
      <c r="H41" s="2042"/>
      <c r="I41" s="2042"/>
      <c r="J41" s="951">
        <v>760</v>
      </c>
      <c r="K41" s="951"/>
      <c r="L41" s="2050"/>
      <c r="M41" s="2051"/>
      <c r="N41" s="1217">
        <f>IF(L41="○",IF($J41/$S$24&lt;10,INT($J41/$S$24),ROUNDDOWN($J41/$S$24,-1)),0)</f>
        <v>0</v>
      </c>
      <c r="O41" s="1217"/>
      <c r="P41" s="1217"/>
      <c r="Q41" s="1217"/>
      <c r="R41" s="1217"/>
      <c r="S41" s="1217"/>
      <c r="T41" s="1217"/>
      <c r="U41" s="1217"/>
      <c r="V41" s="1217"/>
      <c r="W41" s="1217"/>
      <c r="X41" s="1217"/>
      <c r="Y41" s="1217"/>
      <c r="Z41" s="1217"/>
      <c r="AA41" s="1217"/>
      <c r="AB41" s="1217"/>
      <c r="AC41" s="1217"/>
      <c r="AD41" s="37"/>
      <c r="AF41" s="13"/>
      <c r="AG41" s="13"/>
      <c r="AQ41" s="34"/>
      <c r="AR41" s="14"/>
      <c r="AS41" s="13"/>
    </row>
    <row r="42" spans="2:45" ht="18" customHeight="1" thickBot="1">
      <c r="B42" s="2048"/>
      <c r="C42" s="2045"/>
      <c r="D42" s="1752" t="s">
        <v>164</v>
      </c>
      <c r="E42" s="2043"/>
      <c r="F42" s="2043"/>
      <c r="G42" s="2043"/>
      <c r="H42" s="2043"/>
      <c r="I42" s="2043"/>
      <c r="J42" s="953">
        <v>500</v>
      </c>
      <c r="K42" s="953"/>
      <c r="L42" s="2052"/>
      <c r="M42" s="2053"/>
      <c r="N42" s="1222">
        <f>IF(L42="○",IF($J42/$S$24&lt;10,INT($J42/$S$24),ROUNDDOWN($J42/$S$24,-1)),0)</f>
        <v>0</v>
      </c>
      <c r="O42" s="1222"/>
      <c r="P42" s="1222"/>
      <c r="Q42" s="1222"/>
      <c r="R42" s="1222"/>
      <c r="S42" s="1222"/>
      <c r="T42" s="1222"/>
      <c r="U42" s="1222"/>
      <c r="V42" s="1222"/>
      <c r="W42" s="1222"/>
      <c r="X42" s="1222"/>
      <c r="Y42" s="1222"/>
      <c r="Z42" s="1222"/>
      <c r="AA42" s="1222"/>
      <c r="AB42" s="1222"/>
      <c r="AC42" s="1222"/>
      <c r="AD42" s="37"/>
      <c r="AF42" s="13"/>
      <c r="AG42" s="13"/>
      <c r="AQ42" s="34"/>
      <c r="AR42" s="14"/>
      <c r="AS42" s="13"/>
    </row>
    <row r="43" spans="2:45" ht="18" customHeight="1" thickTop="1">
      <c r="B43" s="2049"/>
      <c r="C43" s="2046"/>
      <c r="D43" s="537" t="s">
        <v>59</v>
      </c>
      <c r="E43" s="538"/>
      <c r="F43" s="538"/>
      <c r="G43" s="538"/>
      <c r="H43" s="538"/>
      <c r="I43" s="538"/>
      <c r="J43" s="538"/>
      <c r="K43" s="538"/>
      <c r="L43" s="538"/>
      <c r="M43" s="1642"/>
      <c r="N43" s="544">
        <f>SUM($N41,$N42)</f>
        <v>0</v>
      </c>
      <c r="O43" s="2166"/>
      <c r="P43" s="2167">
        <f t="shared" ref="P43" si="8">SUM($N41,$N42)</f>
        <v>0</v>
      </c>
      <c r="Q43" s="2168"/>
      <c r="R43" s="2169">
        <f t="shared" ref="R43" si="9">SUM($N41,$N42)</f>
        <v>0</v>
      </c>
      <c r="S43" s="2170"/>
      <c r="T43" s="2169">
        <f t="shared" ref="T43" si="10">SUM($N41,$N42)</f>
        <v>0</v>
      </c>
      <c r="U43" s="2168"/>
      <c r="V43" s="2169">
        <f t="shared" ref="V43" si="11">SUM($N41,$N42)</f>
        <v>0</v>
      </c>
      <c r="W43" s="2170"/>
      <c r="X43" s="2169">
        <f t="shared" ref="X43" si="12">SUM($N41,$N42)</f>
        <v>0</v>
      </c>
      <c r="Y43" s="2168"/>
      <c r="Z43" s="2169">
        <f t="shared" ref="Z43" si="13">SUM($N41,$N42)</f>
        <v>0</v>
      </c>
      <c r="AA43" s="2170"/>
      <c r="AB43" s="2169">
        <f t="shared" ref="AB43" si="14">SUM($N41,$N42)</f>
        <v>0</v>
      </c>
      <c r="AC43" s="2170"/>
      <c r="AD43" s="37"/>
      <c r="AF43" s="13"/>
      <c r="AG43" s="13"/>
      <c r="AQ43" s="34"/>
      <c r="AR43" s="14"/>
      <c r="AS43" s="13"/>
    </row>
    <row r="44" spans="2:45" ht="18" customHeight="1">
      <c r="B44" s="410" t="s">
        <v>233</v>
      </c>
      <c r="C44" s="349"/>
      <c r="D44" s="349"/>
      <c r="E44" s="349"/>
      <c r="F44" s="349"/>
      <c r="G44" s="349"/>
      <c r="H44" s="349"/>
      <c r="I44" s="349"/>
      <c r="J44" s="349"/>
      <c r="K44" s="349"/>
      <c r="L44" s="349"/>
      <c r="M44" s="17" t="s">
        <v>235</v>
      </c>
      <c r="N44" s="1643">
        <f>SUM(N38,N40,N43)</f>
        <v>0</v>
      </c>
      <c r="O44" s="1639"/>
      <c r="P44" s="1980">
        <f t="shared" ref="P44" si="15">SUM(P38,P40,P43)</f>
        <v>0</v>
      </c>
      <c r="Q44" s="1639"/>
      <c r="R44" s="1643">
        <f t="shared" ref="R44" si="16">SUM(R38,R40,R43)</f>
        <v>0</v>
      </c>
      <c r="S44" s="1639"/>
      <c r="T44" s="1980">
        <f t="shared" ref="T44" si="17">SUM(T38,T40,T43)</f>
        <v>0</v>
      </c>
      <c r="U44" s="1639"/>
      <c r="V44" s="1643">
        <f t="shared" ref="V44" si="18">SUM(V38,V40,V43)</f>
        <v>0</v>
      </c>
      <c r="W44" s="1639"/>
      <c r="X44" s="1980">
        <f t="shared" ref="X44" si="19">SUM(X38,X40,X43)</f>
        <v>0</v>
      </c>
      <c r="Y44" s="1639"/>
      <c r="Z44" s="1643">
        <f t="shared" ref="Z44" si="20">SUM(Z38,Z40,Z43)</f>
        <v>0</v>
      </c>
      <c r="AA44" s="1639"/>
      <c r="AB44" s="1980">
        <f t="shared" ref="AB44" si="21">SUM(AB38,AB40,AB43)</f>
        <v>0</v>
      </c>
      <c r="AC44" s="1759"/>
      <c r="AD44" s="37"/>
      <c r="AF44" s="384"/>
      <c r="AG44" s="385"/>
      <c r="AI44" s="34"/>
      <c r="AJ44" s="14"/>
      <c r="AK44" s="13"/>
    </row>
    <row r="45" spans="2:45" ht="18" customHeight="1">
      <c r="B45" s="348" t="s">
        <v>106</v>
      </c>
      <c r="C45" s="1930"/>
      <c r="D45" s="1930"/>
      <c r="E45" s="1930"/>
      <c r="F45" s="1930"/>
      <c r="G45" s="1930"/>
      <c r="H45" s="1930"/>
      <c r="I45" s="1930"/>
      <c r="J45" s="1930"/>
      <c r="K45" s="1930"/>
      <c r="L45" s="1930"/>
      <c r="M45" s="17" t="s">
        <v>236</v>
      </c>
      <c r="N45" s="1233">
        <f>N44*I20</f>
        <v>0</v>
      </c>
      <c r="O45" s="1765"/>
      <c r="P45" s="1235">
        <f>P44*N20</f>
        <v>0</v>
      </c>
      <c r="Q45" s="1633"/>
      <c r="R45" s="1233">
        <f>R44*I21</f>
        <v>0</v>
      </c>
      <c r="S45" s="1765"/>
      <c r="T45" s="1235">
        <f>T44*N21</f>
        <v>0</v>
      </c>
      <c r="U45" s="1633"/>
      <c r="V45" s="1233">
        <f>V44*I22</f>
        <v>0</v>
      </c>
      <c r="W45" s="1765"/>
      <c r="X45" s="1235">
        <f>X44*N22</f>
        <v>0</v>
      </c>
      <c r="Y45" s="1633"/>
      <c r="Z45" s="1233">
        <f>Z44*I23</f>
        <v>0</v>
      </c>
      <c r="AA45" s="1765"/>
      <c r="AB45" s="1235">
        <f>AB44*N23</f>
        <v>0</v>
      </c>
      <c r="AC45" s="2164"/>
      <c r="AD45" s="37"/>
      <c r="AE45" s="1722">
        <f>SUM(N45:AC45)</f>
        <v>0</v>
      </c>
      <c r="AF45" s="807"/>
      <c r="AG45" s="807"/>
      <c r="AI45" s="34"/>
      <c r="AJ45" s="14"/>
      <c r="AK45" s="13"/>
    </row>
    <row r="46" spans="2:45" ht="29.25" customHeight="1" thickBot="1">
      <c r="B46" s="836" t="s">
        <v>103</v>
      </c>
      <c r="C46" s="1983"/>
      <c r="D46" s="1983"/>
      <c r="E46" s="1983"/>
      <c r="F46" s="1983"/>
      <c r="G46" s="1983"/>
      <c r="H46" s="1983"/>
      <c r="I46" s="1983"/>
      <c r="J46" s="1983"/>
      <c r="K46" s="1983"/>
      <c r="L46" s="747"/>
      <c r="M46" s="97" t="s">
        <v>237</v>
      </c>
      <c r="N46" s="1250">
        <f>N45*$H$16*100*$X$16</f>
        <v>0</v>
      </c>
      <c r="O46" s="1251"/>
      <c r="P46" s="1251">
        <f>P45*$H$16*100*$X$16</f>
        <v>0</v>
      </c>
      <c r="Q46" s="1252"/>
      <c r="R46" s="1250">
        <f>R45*$H$16*100*$X$16</f>
        <v>0</v>
      </c>
      <c r="S46" s="1251"/>
      <c r="T46" s="1251">
        <f>T45*$H$16*100*$X$16</f>
        <v>0</v>
      </c>
      <c r="U46" s="1252"/>
      <c r="V46" s="1250">
        <f>V45*$H$16*100*$X$16</f>
        <v>0</v>
      </c>
      <c r="W46" s="1251"/>
      <c r="X46" s="1251">
        <f>X45*$H$16*100*$X$16</f>
        <v>0</v>
      </c>
      <c r="Y46" s="1252"/>
      <c r="Z46" s="1250">
        <f>Z45*$H$16*100*$X$16</f>
        <v>0</v>
      </c>
      <c r="AA46" s="1251"/>
      <c r="AB46" s="1251">
        <f>AB45*$H$16*100*$X$16</f>
        <v>0</v>
      </c>
      <c r="AC46" s="2165"/>
      <c r="AD46" s="37"/>
      <c r="AE46" s="384">
        <f>SUM(N46:AC46)</f>
        <v>0</v>
      </c>
      <c r="AF46" s="385"/>
      <c r="AG46" s="385"/>
      <c r="AI46" s="34"/>
      <c r="AJ46" s="14"/>
      <c r="AK46" s="13"/>
    </row>
    <row r="47" spans="2:45" ht="27" customHeight="1">
      <c r="B47" s="1441" t="s">
        <v>197</v>
      </c>
      <c r="C47" s="1928" t="s">
        <v>144</v>
      </c>
      <c r="D47" s="1929"/>
      <c r="E47" s="1929"/>
      <c r="F47" s="1929"/>
      <c r="G47" s="1929"/>
      <c r="H47" s="1929"/>
      <c r="I47" s="1929"/>
      <c r="J47" s="1929"/>
      <c r="K47" s="1929"/>
      <c r="L47" s="884"/>
      <c r="M47" s="885"/>
      <c r="N47" s="1970">
        <f>IF($L47="○",-ROUNDDOWN(SUM(N31,$N37)*$H$16*100*$L$48,-1),0)</f>
        <v>0</v>
      </c>
      <c r="O47" s="1971"/>
      <c r="P47" s="1974">
        <f>IF($L47="○",-ROUNDDOWN(SUM(P31,$N37)*$H$16*100*$L$48,-1),0)</f>
        <v>0</v>
      </c>
      <c r="Q47" s="1975"/>
      <c r="R47" s="1978">
        <f>IF($L47="○",-ROUNDDOWN(SUM(R31,$N37)*$H$16*100*$L$48,-1),0)</f>
        <v>0</v>
      </c>
      <c r="S47" s="1971"/>
      <c r="T47" s="1974">
        <f>IF($L47="○",-ROUNDDOWN(SUM(T31,$N37)*$H$16*100*$L$48,-1),0)</f>
        <v>0</v>
      </c>
      <c r="U47" s="1975"/>
      <c r="V47" s="1978">
        <f>IF($L47="○",-ROUNDDOWN(SUM(V31,$N37)*$H$16*100*$L$48,-1),0)</f>
        <v>0</v>
      </c>
      <c r="W47" s="1971"/>
      <c r="X47" s="1974">
        <f>IF($L47="○",-ROUNDDOWN(SUM(X31,$N37)*$H$16*100*$L$48,-1),0)</f>
        <v>0</v>
      </c>
      <c r="Y47" s="1975"/>
      <c r="Z47" s="1978">
        <f>IF($L47="○",-ROUNDDOWN(SUM(Z31,$N37)*$H$16*100*$L$48,-1),0)</f>
        <v>0</v>
      </c>
      <c r="AA47" s="1971"/>
      <c r="AB47" s="1974">
        <f>IF($L47="○",-ROUNDDOWN(SUM(AB31,$N37)*$H$16*100*$L$48,-1),0)</f>
        <v>0</v>
      </c>
      <c r="AC47" s="1975"/>
      <c r="AE47" s="91"/>
      <c r="AF47" s="92"/>
      <c r="AG47" s="92"/>
      <c r="AI47" s="34"/>
      <c r="AJ47" s="14"/>
      <c r="AK47" s="13"/>
    </row>
    <row r="48" spans="2:45" ht="18" customHeight="1">
      <c r="B48" s="2004"/>
      <c r="C48" s="83"/>
      <c r="D48" s="1398" t="s">
        <v>150</v>
      </c>
      <c r="E48" s="557"/>
      <c r="F48" s="557"/>
      <c r="G48" s="557"/>
      <c r="H48" s="557"/>
      <c r="I48" s="557"/>
      <c r="J48" s="557"/>
      <c r="K48" s="557"/>
      <c r="L48" s="804"/>
      <c r="M48" s="805"/>
      <c r="N48" s="1972"/>
      <c r="O48" s="1973"/>
      <c r="P48" s="1976"/>
      <c r="Q48" s="1977"/>
      <c r="R48" s="1979"/>
      <c r="S48" s="1973"/>
      <c r="T48" s="1976"/>
      <c r="U48" s="1977"/>
      <c r="V48" s="1979"/>
      <c r="W48" s="1973"/>
      <c r="X48" s="1976"/>
      <c r="Y48" s="1977"/>
      <c r="Z48" s="1979"/>
      <c r="AA48" s="1973"/>
      <c r="AB48" s="1976"/>
      <c r="AC48" s="1977"/>
      <c r="AE48" s="91"/>
      <c r="AF48" s="92"/>
      <c r="AG48" s="92"/>
      <c r="AI48" s="34"/>
      <c r="AJ48" s="14"/>
      <c r="AK48" s="13"/>
    </row>
    <row r="49" spans="2:45" ht="18" customHeight="1">
      <c r="B49" s="2004"/>
      <c r="C49" s="1986" t="s">
        <v>186</v>
      </c>
      <c r="D49" s="1987"/>
      <c r="E49" s="1987"/>
      <c r="F49" s="1987"/>
      <c r="G49" s="1987"/>
      <c r="H49" s="1987"/>
      <c r="I49" s="1987"/>
      <c r="J49" s="1987"/>
      <c r="K49" s="1987"/>
      <c r="L49" s="1988"/>
      <c r="M49" s="1989"/>
      <c r="N49" s="1256">
        <f>IF($L49="○",-ROUNDDOWN(SUM(N31,$N37)*$H$16*100*$L$50,-1),0)</f>
        <v>0</v>
      </c>
      <c r="O49" s="1990"/>
      <c r="P49" s="1259">
        <f>IF($L49="○",-ROUNDDOWN(SUM(P31,$N37)*$H$16*100*$L$50,-1),0)</f>
        <v>0</v>
      </c>
      <c r="Q49" s="1993"/>
      <c r="R49" s="1237">
        <f>IF($L49="○",-ROUNDDOWN((R31+$R33+$N37)*$H$16*100*$L$50,-1),0)</f>
        <v>0</v>
      </c>
      <c r="S49" s="1996"/>
      <c r="T49" s="1259">
        <f>IF($L49="○",-ROUNDDOWN((T31+$R33+$N37)*$H$16*100*$L$50,-1),0)</f>
        <v>0</v>
      </c>
      <c r="U49" s="1993"/>
      <c r="V49" s="1237">
        <f>IF($L49="○",-ROUNDDOWN(SUM(V31,$N37)*$H$16*100*$L$50,-1),0)</f>
        <v>0</v>
      </c>
      <c r="W49" s="1996"/>
      <c r="X49" s="1259">
        <f>IF($L49="○",-ROUNDDOWN(SUM(X31,$N37)*$H$16*100*$L$50,-1),0)</f>
        <v>0</v>
      </c>
      <c r="Y49" s="1993"/>
      <c r="Z49" s="1237">
        <f>IF($L49="○",-ROUNDDOWN(SUM(Z31,$Z33,$N37)*$H$16*100*$L$50,-1),0)</f>
        <v>0</v>
      </c>
      <c r="AA49" s="1996"/>
      <c r="AB49" s="1241">
        <f>IF($L49="○",-ROUNDDOWN((AB31+$Z33+$N37)*$H$16*100*$L$50,-1),0)</f>
        <v>0</v>
      </c>
      <c r="AC49" s="1999"/>
      <c r="AF49" s="13"/>
      <c r="AQ49" s="34"/>
      <c r="AR49" s="14"/>
      <c r="AS49" s="13"/>
    </row>
    <row r="50" spans="2:45" ht="18" customHeight="1" thickBot="1">
      <c r="B50" s="2004"/>
      <c r="C50" s="48"/>
      <c r="D50" s="1398" t="s">
        <v>185</v>
      </c>
      <c r="E50" s="557"/>
      <c r="F50" s="557"/>
      <c r="G50" s="557"/>
      <c r="H50" s="557"/>
      <c r="I50" s="557"/>
      <c r="J50" s="557"/>
      <c r="K50" s="557"/>
      <c r="L50" s="779"/>
      <c r="M50" s="780"/>
      <c r="N50" s="1991"/>
      <c r="O50" s="1992"/>
      <c r="P50" s="1994"/>
      <c r="Q50" s="1995"/>
      <c r="R50" s="1995"/>
      <c r="S50" s="1997"/>
      <c r="T50" s="1994"/>
      <c r="U50" s="1995"/>
      <c r="V50" s="1995"/>
      <c r="W50" s="1997"/>
      <c r="X50" s="1994"/>
      <c r="Y50" s="1995"/>
      <c r="Z50" s="1995"/>
      <c r="AA50" s="1997"/>
      <c r="AB50" s="2000"/>
      <c r="AC50" s="1994"/>
      <c r="AG50" s="34"/>
      <c r="AH50" s="14"/>
      <c r="AI50" s="13"/>
      <c r="AQ50" s="34"/>
      <c r="AR50" s="14"/>
      <c r="AS50" s="13"/>
    </row>
    <row r="51" spans="2:45" ht="18" customHeight="1" thickTop="1">
      <c r="B51" s="2005"/>
      <c r="C51" s="821" t="s">
        <v>126</v>
      </c>
      <c r="D51" s="822"/>
      <c r="E51" s="822"/>
      <c r="F51" s="822"/>
      <c r="G51" s="822"/>
      <c r="H51" s="822"/>
      <c r="I51" s="822"/>
      <c r="J51" s="822"/>
      <c r="K51" s="822"/>
      <c r="L51" s="822"/>
      <c r="M51" s="2006"/>
      <c r="N51" s="2007">
        <f>SUM(N47,N49)</f>
        <v>0</v>
      </c>
      <c r="O51" s="1982"/>
      <c r="P51" s="1984">
        <f t="shared" ref="P51" si="22">SUM(P47,P49)</f>
        <v>0</v>
      </c>
      <c r="Q51" s="1985"/>
      <c r="R51" s="1981">
        <f t="shared" ref="R51" si="23">SUM(R47,R49)</f>
        <v>0</v>
      </c>
      <c r="S51" s="1982"/>
      <c r="T51" s="1984">
        <f t="shared" ref="T51" si="24">SUM(T47,T49)</f>
        <v>0</v>
      </c>
      <c r="U51" s="1985"/>
      <c r="V51" s="1981">
        <f t="shared" ref="V51" si="25">SUM(V47,V49)</f>
        <v>0</v>
      </c>
      <c r="W51" s="1982"/>
      <c r="X51" s="1984">
        <f t="shared" ref="X51" si="26">SUM(X47,X49)</f>
        <v>0</v>
      </c>
      <c r="Y51" s="1985"/>
      <c r="Z51" s="1981">
        <f t="shared" ref="Z51" si="27">SUM(Z47,Z49)</f>
        <v>0</v>
      </c>
      <c r="AA51" s="1982"/>
      <c r="AB51" s="1984">
        <f t="shared" ref="AB51" si="28">SUM(AB47,AB49)</f>
        <v>0</v>
      </c>
      <c r="AC51" s="1985"/>
      <c r="AG51" s="34"/>
      <c r="AH51" s="14"/>
      <c r="AI51" s="13"/>
      <c r="AQ51" s="34"/>
      <c r="AR51" s="14"/>
      <c r="AS51" s="13"/>
    </row>
    <row r="52" spans="2:45" ht="18" customHeight="1" thickBot="1">
      <c r="B52" s="785" t="s">
        <v>128</v>
      </c>
      <c r="C52" s="1017"/>
      <c r="D52" s="1017"/>
      <c r="E52" s="1017"/>
      <c r="F52" s="1017"/>
      <c r="G52" s="1017"/>
      <c r="H52" s="1017"/>
      <c r="I52" s="1017"/>
      <c r="J52" s="1017"/>
      <c r="K52" s="1017"/>
      <c r="L52" s="1017"/>
      <c r="M52" s="124" t="s">
        <v>129</v>
      </c>
      <c r="N52" s="1286">
        <f>N51*I20*$X$16</f>
        <v>0</v>
      </c>
      <c r="O52" s="2001"/>
      <c r="P52" s="1288">
        <f>P51*N20*$X$16</f>
        <v>0</v>
      </c>
      <c r="Q52" s="2002"/>
      <c r="R52" s="1286">
        <f>R51*I21*$X$16</f>
        <v>0</v>
      </c>
      <c r="S52" s="2001"/>
      <c r="T52" s="1288">
        <f>T51*N21*$X$16</f>
        <v>0</v>
      </c>
      <c r="U52" s="2002"/>
      <c r="V52" s="1286">
        <f>V51*I22*$X$16</f>
        <v>0</v>
      </c>
      <c r="W52" s="2001"/>
      <c r="X52" s="1288">
        <f>X51*N22*$X$16</f>
        <v>0</v>
      </c>
      <c r="Y52" s="2002"/>
      <c r="Z52" s="1286">
        <f>Z51*I23*$X$16</f>
        <v>0</v>
      </c>
      <c r="AA52" s="2001"/>
      <c r="AB52" s="1288">
        <f>AB51*N23*$X$16</f>
        <v>0</v>
      </c>
      <c r="AC52" s="2003"/>
      <c r="AE52" s="1998">
        <f>SUM(N52:AC52)</f>
        <v>0</v>
      </c>
      <c r="AF52" s="1998"/>
      <c r="AG52" s="1998"/>
      <c r="AI52" s="34"/>
      <c r="AJ52" s="14"/>
      <c r="AK52" s="13"/>
    </row>
    <row r="53" spans="2:45" ht="36" customHeight="1" thickTop="1" thickBot="1">
      <c r="B53" s="1472" t="s">
        <v>174</v>
      </c>
      <c r="C53" s="1008"/>
      <c r="D53" s="1008"/>
      <c r="E53" s="1008"/>
      <c r="F53" s="1008"/>
      <c r="G53" s="1008"/>
      <c r="H53" s="1008"/>
      <c r="I53" s="1008"/>
      <c r="J53" s="1008"/>
      <c r="K53" s="1008"/>
      <c r="L53" s="118"/>
      <c r="M53" s="119" t="s">
        <v>127</v>
      </c>
      <c r="N53" s="356">
        <f>ROUNDDOWN(SUM(N46:AC46)+SUM(N52:AC52),-3)</f>
        <v>0</v>
      </c>
      <c r="O53" s="1635"/>
      <c r="P53" s="1635"/>
      <c r="Q53" s="1635"/>
      <c r="R53" s="1635"/>
      <c r="S53" s="1635"/>
      <c r="T53" s="1635"/>
      <c r="U53" s="1635"/>
      <c r="V53" s="1635"/>
      <c r="W53" s="1635"/>
      <c r="X53" s="1635"/>
      <c r="Y53" s="1635"/>
      <c r="Z53" s="1635"/>
      <c r="AA53" s="1635"/>
      <c r="AB53" s="1635"/>
      <c r="AC53" s="1636"/>
      <c r="AE53" s="384">
        <f>AE46+AE52</f>
        <v>0</v>
      </c>
      <c r="AF53" s="385"/>
      <c r="AG53" s="385"/>
      <c r="AN53" s="35"/>
      <c r="AO53" s="35"/>
    </row>
    <row r="54" spans="2:45" ht="3.75" customHeight="1" thickTop="1">
      <c r="O54" s="35"/>
      <c r="P54" s="35"/>
    </row>
    <row r="55" spans="2:45" ht="13.5" customHeight="1">
      <c r="B55" s="190" t="s">
        <v>94</v>
      </c>
      <c r="C55" s="190"/>
      <c r="D55" s="36"/>
      <c r="E55" s="36"/>
      <c r="AA55" s="1048" t="s">
        <v>254</v>
      </c>
      <c r="AB55" s="1048"/>
      <c r="AC55" s="1048"/>
    </row>
    <row r="56" spans="2:45" ht="13.5" customHeight="1">
      <c r="B56" s="190" t="s">
        <v>95</v>
      </c>
      <c r="C56" s="190"/>
      <c r="M56" s="36"/>
      <c r="N56" s="36"/>
      <c r="O56" s="36"/>
      <c r="P56" s="36"/>
      <c r="Q56" s="36"/>
      <c r="R56" s="36"/>
      <c r="S56" s="36"/>
      <c r="T56" s="36"/>
      <c r="U56" s="36"/>
      <c r="V56" s="36"/>
      <c r="W56" s="36"/>
      <c r="X56" s="36"/>
      <c r="Y56" s="36"/>
      <c r="Z56" s="36"/>
      <c r="AA56" s="1048"/>
      <c r="AB56" s="1048"/>
      <c r="AC56" s="1048"/>
      <c r="AD56" s="36"/>
      <c r="AE56" s="36"/>
      <c r="AF56" s="36"/>
    </row>
    <row r="57" spans="2:45" ht="13.5" customHeight="1">
      <c r="B57" s="190" t="s">
        <v>214</v>
      </c>
      <c r="C57" s="190"/>
      <c r="D57" s="36"/>
      <c r="E57" s="36"/>
      <c r="AA57" s="1048"/>
      <c r="AB57" s="1048"/>
      <c r="AC57" s="1048"/>
    </row>
    <row r="58" spans="2:45" ht="13.5" customHeight="1">
      <c r="B58" s="190" t="s">
        <v>213</v>
      </c>
      <c r="C58" s="190"/>
      <c r="M58" s="36"/>
      <c r="N58" s="36"/>
      <c r="O58" s="36"/>
      <c r="P58" s="36"/>
      <c r="Q58" s="36"/>
      <c r="R58" s="36"/>
      <c r="S58" s="36"/>
      <c r="T58" s="36"/>
      <c r="U58" s="36"/>
      <c r="V58" s="36"/>
      <c r="W58" s="36"/>
      <c r="X58" s="36"/>
      <c r="Y58" s="36"/>
      <c r="Z58" s="36"/>
      <c r="AA58" s="1048"/>
      <c r="AB58" s="1048"/>
      <c r="AC58" s="1048"/>
      <c r="AD58" s="36"/>
      <c r="AE58" s="36"/>
      <c r="AF58" s="36"/>
    </row>
    <row r="59" spans="2:45" ht="18" customHeight="1">
      <c r="M59" s="36"/>
      <c r="N59" s="36"/>
      <c r="O59" s="36"/>
      <c r="P59" s="36"/>
      <c r="Q59" s="36"/>
      <c r="R59" s="36"/>
      <c r="S59" s="36"/>
      <c r="T59" s="36"/>
      <c r="U59" s="36"/>
      <c r="V59" s="36"/>
      <c r="W59" s="36"/>
      <c r="X59" s="36"/>
      <c r="Y59" s="36"/>
      <c r="Z59" s="36"/>
      <c r="AA59" s="36"/>
      <c r="AB59" s="36"/>
      <c r="AC59" s="36"/>
      <c r="AD59" s="36"/>
      <c r="AE59" s="36"/>
      <c r="AF59" s="36"/>
    </row>
    <row r="60" spans="2:45" ht="18" customHeight="1">
      <c r="M60" s="36"/>
      <c r="N60" s="36"/>
      <c r="O60" s="36"/>
      <c r="P60" s="36"/>
      <c r="Q60" s="36"/>
      <c r="R60" s="36"/>
      <c r="S60" s="36"/>
      <c r="T60" s="36"/>
      <c r="U60" s="36"/>
      <c r="V60" s="36"/>
      <c r="W60" s="36"/>
      <c r="X60" s="36"/>
      <c r="Y60" s="36"/>
      <c r="Z60" s="36"/>
      <c r="AA60" s="36"/>
      <c r="AB60" s="36"/>
      <c r="AC60" s="36"/>
      <c r="AD60" s="36"/>
      <c r="AE60" s="36"/>
      <c r="AF60" s="36"/>
    </row>
    <row r="61" spans="2:45" ht="18" customHeight="1">
      <c r="B61" s="99" t="s">
        <v>200</v>
      </c>
      <c r="M61" s="36"/>
      <c r="N61" s="36"/>
      <c r="O61" s="36"/>
      <c r="P61" s="36"/>
      <c r="Q61" s="36"/>
      <c r="R61" s="36"/>
      <c r="S61" s="36"/>
      <c r="T61" s="36"/>
      <c r="U61" s="36"/>
      <c r="V61" s="36"/>
      <c r="W61" s="36"/>
      <c r="X61" s="36"/>
      <c r="Y61" s="36"/>
      <c r="Z61" s="36"/>
      <c r="AA61" s="36"/>
      <c r="AB61" s="36"/>
      <c r="AC61" s="36"/>
      <c r="AD61" s="36"/>
      <c r="AE61" s="36"/>
      <c r="AF61" s="36"/>
    </row>
    <row r="62" spans="2:45" ht="7.5" customHeight="1" thickBot="1">
      <c r="M62" s="36"/>
      <c r="N62" s="36"/>
      <c r="O62" s="36"/>
      <c r="P62" s="36"/>
      <c r="Q62" s="36"/>
      <c r="R62" s="36"/>
      <c r="S62" s="36"/>
      <c r="T62" s="36"/>
      <c r="U62" s="36"/>
      <c r="V62" s="36"/>
      <c r="W62" s="36"/>
      <c r="X62" s="36"/>
      <c r="Y62" s="36"/>
      <c r="Z62" s="36"/>
      <c r="AA62" s="36"/>
      <c r="AB62" s="36"/>
      <c r="AC62" s="36"/>
      <c r="AD62" s="36"/>
      <c r="AE62" s="36"/>
      <c r="AF62" s="36"/>
    </row>
    <row r="63" spans="2:45" ht="9.75" customHeight="1" thickBot="1">
      <c r="B63" s="100"/>
      <c r="C63" s="101"/>
      <c r="D63" s="101"/>
      <c r="E63" s="101"/>
      <c r="F63" s="101"/>
      <c r="G63" s="101"/>
      <c r="H63" s="101"/>
      <c r="I63" s="101"/>
      <c r="J63" s="101"/>
      <c r="K63" s="101"/>
      <c r="L63" s="101"/>
      <c r="M63" s="102"/>
      <c r="N63" s="102"/>
      <c r="O63" s="102"/>
      <c r="P63" s="102"/>
      <c r="Q63" s="102"/>
      <c r="R63" s="102"/>
      <c r="S63" s="102"/>
      <c r="T63" s="102"/>
      <c r="U63" s="102"/>
      <c r="V63" s="115"/>
      <c r="W63" s="36"/>
      <c r="X63" s="36"/>
      <c r="Y63" s="36"/>
      <c r="Z63" s="36"/>
      <c r="AA63" s="36"/>
      <c r="AB63" s="36"/>
      <c r="AC63" s="36"/>
      <c r="AD63" s="36"/>
      <c r="AE63" s="36"/>
      <c r="AF63" s="36"/>
    </row>
    <row r="64" spans="2:45" ht="18.75" customHeight="1" thickBot="1">
      <c r="B64" s="109"/>
      <c r="C64" s="105"/>
      <c r="D64" s="104" t="s">
        <v>202</v>
      </c>
      <c r="E64" s="107"/>
      <c r="F64" s="107"/>
      <c r="G64" s="107"/>
      <c r="H64" s="107"/>
      <c r="I64" s="107"/>
      <c r="J64" s="107"/>
      <c r="K64" s="107"/>
      <c r="L64" s="107"/>
      <c r="M64" s="107"/>
      <c r="N64" s="107" t="s">
        <v>204</v>
      </c>
      <c r="O64" s="107"/>
      <c r="P64" s="107"/>
      <c r="Q64" s="108"/>
      <c r="R64" s="833"/>
      <c r="S64" s="834"/>
      <c r="T64" s="835"/>
      <c r="U64" s="137"/>
      <c r="V64" s="117"/>
      <c r="W64" s="59"/>
      <c r="X64" s="84" t="s">
        <v>159</v>
      </c>
      <c r="Y64" s="60"/>
      <c r="Z64" s="60"/>
      <c r="AA64" s="60"/>
      <c r="AB64" s="55"/>
      <c r="AC64" s="55"/>
      <c r="AD64" s="55"/>
      <c r="AE64" s="55"/>
    </row>
    <row r="65" spans="2:41" ht="14.25" customHeight="1">
      <c r="B65" s="109"/>
      <c r="C65" s="105"/>
      <c r="D65" s="110"/>
      <c r="E65" s="138"/>
      <c r="F65" s="138"/>
      <c r="G65" s="138"/>
      <c r="H65" s="138"/>
      <c r="I65" s="138"/>
      <c r="J65" s="138"/>
      <c r="K65" s="138"/>
      <c r="L65" s="138"/>
      <c r="M65" s="138"/>
      <c r="N65" s="138"/>
      <c r="O65" s="138"/>
      <c r="P65" s="139"/>
      <c r="Q65" s="139"/>
      <c r="R65" s="139"/>
      <c r="S65" s="139"/>
      <c r="T65" s="139"/>
      <c r="U65" s="139"/>
      <c r="V65" s="116"/>
      <c r="W65" s="59"/>
      <c r="X65" s="59"/>
      <c r="Y65" s="60"/>
      <c r="Z65" s="60"/>
      <c r="AA65" s="60"/>
      <c r="AB65" s="55"/>
      <c r="AC65" s="55"/>
      <c r="AD65" s="55"/>
      <c r="AE65" s="55"/>
    </row>
    <row r="66" spans="2:41" ht="21">
      <c r="B66" s="336" t="s">
        <v>205</v>
      </c>
      <c r="C66" s="337"/>
      <c r="D66" s="337"/>
      <c r="E66" s="337"/>
      <c r="F66" s="337"/>
      <c r="G66" s="337"/>
      <c r="H66" s="337"/>
      <c r="I66" s="337"/>
      <c r="J66" s="337"/>
      <c r="K66" s="337"/>
      <c r="L66" s="337"/>
      <c r="M66" s="337"/>
      <c r="N66" s="337"/>
      <c r="O66" s="337"/>
      <c r="P66" s="337"/>
      <c r="Q66" s="337"/>
      <c r="R66" s="337"/>
      <c r="S66" s="337"/>
      <c r="T66" s="337"/>
      <c r="U66" s="337"/>
      <c r="V66" s="338"/>
      <c r="W66" s="61"/>
      <c r="X66" s="61"/>
      <c r="Y66" s="61"/>
      <c r="Z66" s="61"/>
      <c r="AA66" s="61"/>
      <c r="AB66" s="56"/>
      <c r="AC66" s="56"/>
      <c r="AD66" s="56"/>
      <c r="AE66" s="56"/>
    </row>
    <row r="67" spans="2:41" ht="21.75" thickBot="1">
      <c r="B67" s="339"/>
      <c r="C67" s="340"/>
      <c r="D67" s="340"/>
      <c r="E67" s="340"/>
      <c r="F67" s="340"/>
      <c r="G67" s="340"/>
      <c r="H67" s="340"/>
      <c r="I67" s="340"/>
      <c r="J67" s="340"/>
      <c r="K67" s="340"/>
      <c r="L67" s="340"/>
      <c r="M67" s="340"/>
      <c r="N67" s="340"/>
      <c r="O67" s="340"/>
      <c r="P67" s="340"/>
      <c r="Q67" s="340"/>
      <c r="R67" s="340"/>
      <c r="S67" s="340"/>
      <c r="T67" s="340"/>
      <c r="U67" s="340"/>
      <c r="V67" s="341"/>
      <c r="W67" s="61"/>
      <c r="X67" s="61"/>
      <c r="Y67" s="61"/>
      <c r="Z67" s="61"/>
      <c r="AA67" s="61"/>
      <c r="AB67" s="56"/>
      <c r="AC67" s="56"/>
      <c r="AD67" s="56"/>
      <c r="AE67" s="56"/>
    </row>
    <row r="68" spans="2:41" ht="12.75" customHeight="1">
      <c r="B68" s="94"/>
      <c r="C68" s="94"/>
      <c r="D68" s="94"/>
      <c r="E68" s="94"/>
      <c r="F68" s="94"/>
      <c r="G68" s="94"/>
      <c r="H68" s="94"/>
      <c r="I68" s="94"/>
      <c r="J68" s="94"/>
      <c r="K68" s="94"/>
      <c r="L68" s="94"/>
      <c r="M68" s="94"/>
      <c r="N68" s="94"/>
      <c r="O68" s="94"/>
      <c r="P68" s="94"/>
      <c r="Q68" s="94"/>
      <c r="R68" s="94"/>
      <c r="S68" s="94"/>
      <c r="T68" s="94"/>
      <c r="U68" s="94"/>
      <c r="V68" s="94"/>
      <c r="W68" s="62"/>
      <c r="X68" s="62"/>
      <c r="Y68" s="62"/>
      <c r="Z68" s="62"/>
      <c r="AA68" s="62"/>
      <c r="AB68" s="57"/>
      <c r="AC68" s="57"/>
      <c r="AD68" s="58"/>
      <c r="AE68" s="58"/>
    </row>
    <row r="69" spans="2:41">
      <c r="B69" s="62" t="s">
        <v>169</v>
      </c>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80"/>
      <c r="AC69" s="80"/>
      <c r="AD69" s="58"/>
      <c r="AE69" s="58"/>
    </row>
    <row r="70" spans="2:41" ht="18" customHeight="1">
      <c r="B70" s="342" t="s">
        <v>116</v>
      </c>
      <c r="C70" s="812"/>
      <c r="D70" s="812"/>
      <c r="E70" s="812"/>
      <c r="F70" s="812"/>
      <c r="G70" s="812"/>
      <c r="H70" s="812"/>
      <c r="I70" s="812"/>
      <c r="J70" s="812"/>
      <c r="K70" s="812"/>
      <c r="L70" s="812"/>
      <c r="M70" s="813"/>
      <c r="N70" s="2008" t="s">
        <v>0</v>
      </c>
      <c r="O70" s="2008"/>
      <c r="P70" s="2008"/>
      <c r="Q70" s="2008"/>
      <c r="R70" s="2009" t="s">
        <v>88</v>
      </c>
      <c r="S70" s="2008"/>
      <c r="T70" s="2008"/>
      <c r="U70" s="2010"/>
      <c r="V70" s="2009" t="s">
        <v>89</v>
      </c>
      <c r="W70" s="2008"/>
      <c r="X70" s="2008"/>
      <c r="Y70" s="2010"/>
      <c r="Z70" s="2009" t="s">
        <v>90</v>
      </c>
      <c r="AA70" s="2008"/>
      <c r="AB70" s="2008"/>
      <c r="AC70" s="2010"/>
    </row>
    <row r="71" spans="2:41" ht="18" customHeight="1">
      <c r="B71" s="814"/>
      <c r="C71" s="815"/>
      <c r="D71" s="815"/>
      <c r="E71" s="815"/>
      <c r="F71" s="815"/>
      <c r="G71" s="815"/>
      <c r="H71" s="815"/>
      <c r="I71" s="815"/>
      <c r="J71" s="815"/>
      <c r="K71" s="815"/>
      <c r="L71" s="815"/>
      <c r="M71" s="816"/>
      <c r="N71" s="991" t="s">
        <v>5</v>
      </c>
      <c r="O71" s="827"/>
      <c r="P71" s="827" t="s">
        <v>6</v>
      </c>
      <c r="Q71" s="828"/>
      <c r="R71" s="987" t="s">
        <v>5</v>
      </c>
      <c r="S71" s="827"/>
      <c r="T71" s="827" t="s">
        <v>6</v>
      </c>
      <c r="U71" s="828"/>
      <c r="V71" s="987" t="s">
        <v>5</v>
      </c>
      <c r="W71" s="827"/>
      <c r="X71" s="827" t="s">
        <v>6</v>
      </c>
      <c r="Y71" s="828"/>
      <c r="Z71" s="987" t="s">
        <v>5</v>
      </c>
      <c r="AA71" s="827"/>
      <c r="AB71" s="827" t="s">
        <v>6</v>
      </c>
      <c r="AC71" s="828"/>
    </row>
    <row r="72" spans="2:41" ht="18" customHeight="1">
      <c r="B72" s="348" t="s">
        <v>158</v>
      </c>
      <c r="C72" s="349"/>
      <c r="D72" s="349"/>
      <c r="E72" s="349"/>
      <c r="F72" s="349"/>
      <c r="G72" s="349"/>
      <c r="H72" s="349"/>
      <c r="I72" s="349"/>
      <c r="J72" s="349"/>
      <c r="K72" s="349"/>
      <c r="L72" s="349"/>
      <c r="M72" s="17" t="s">
        <v>112</v>
      </c>
      <c r="N72" s="1227">
        <f>N44</f>
        <v>0</v>
      </c>
      <c r="O72" s="1228"/>
      <c r="P72" s="1228">
        <f>P44</f>
        <v>0</v>
      </c>
      <c r="Q72" s="1229"/>
      <c r="R72" s="1227">
        <f>R44</f>
        <v>0</v>
      </c>
      <c r="S72" s="1228"/>
      <c r="T72" s="1228">
        <f>T44</f>
        <v>0</v>
      </c>
      <c r="U72" s="1229"/>
      <c r="V72" s="1227">
        <f>V44</f>
        <v>0</v>
      </c>
      <c r="W72" s="1228"/>
      <c r="X72" s="1228">
        <f>X44</f>
        <v>0</v>
      </c>
      <c r="Y72" s="1229"/>
      <c r="Z72" s="1227">
        <f>Z44</f>
        <v>0</v>
      </c>
      <c r="AA72" s="1228"/>
      <c r="AB72" s="1228">
        <f>AB44</f>
        <v>0</v>
      </c>
      <c r="AC72" s="1229"/>
      <c r="AF72" s="384"/>
      <c r="AG72" s="385"/>
      <c r="AI72" s="34"/>
      <c r="AJ72" s="14"/>
      <c r="AK72" s="13"/>
    </row>
    <row r="73" spans="2:41" ht="18" customHeight="1">
      <c r="B73" s="348" t="s">
        <v>115</v>
      </c>
      <c r="C73" s="349"/>
      <c r="D73" s="349"/>
      <c r="E73" s="349"/>
      <c r="F73" s="349"/>
      <c r="G73" s="349"/>
      <c r="H73" s="349"/>
      <c r="I73" s="349"/>
      <c r="J73" s="349"/>
      <c r="K73" s="349"/>
      <c r="L73" s="349"/>
      <c r="M73" s="17" t="s">
        <v>113</v>
      </c>
      <c r="N73" s="1233">
        <f>N45</f>
        <v>0</v>
      </c>
      <c r="O73" s="1765"/>
      <c r="P73" s="1235">
        <f>P45</f>
        <v>0</v>
      </c>
      <c r="Q73" s="1633"/>
      <c r="R73" s="1233">
        <f>R45</f>
        <v>0</v>
      </c>
      <c r="S73" s="1765"/>
      <c r="T73" s="1235">
        <f>T45</f>
        <v>0</v>
      </c>
      <c r="U73" s="1633"/>
      <c r="V73" s="1233">
        <f>V45</f>
        <v>0</v>
      </c>
      <c r="W73" s="1765"/>
      <c r="X73" s="1235">
        <f>X45</f>
        <v>0</v>
      </c>
      <c r="Y73" s="1633"/>
      <c r="Z73" s="1233">
        <f>Z45</f>
        <v>0</v>
      </c>
      <c r="AA73" s="1765"/>
      <c r="AB73" s="1235">
        <f>AB45</f>
        <v>0</v>
      </c>
      <c r="AC73" s="1633"/>
      <c r="AF73" s="384">
        <f>SUM(N73:AC73)</f>
        <v>0</v>
      </c>
      <c r="AG73" s="385"/>
      <c r="AI73" s="34"/>
      <c r="AJ73" s="14"/>
      <c r="AK73" s="13"/>
    </row>
    <row r="74" spans="2:41" ht="18" customHeight="1">
      <c r="B74" s="836" t="s">
        <v>206</v>
      </c>
      <c r="C74" s="837"/>
      <c r="D74" s="837"/>
      <c r="E74" s="837"/>
      <c r="F74" s="837"/>
      <c r="G74" s="837"/>
      <c r="H74" s="837"/>
      <c r="I74" s="837"/>
      <c r="J74" s="837"/>
      <c r="K74" s="837"/>
      <c r="L74" s="837"/>
      <c r="M74" s="17" t="s">
        <v>114</v>
      </c>
      <c r="N74" s="1250">
        <f>N73*$R$64*100*$X$16</f>
        <v>0</v>
      </c>
      <c r="O74" s="1251"/>
      <c r="P74" s="1251">
        <f t="shared" ref="P74" si="29">P73*$R$64*100*$X$16</f>
        <v>0</v>
      </c>
      <c r="Q74" s="1252"/>
      <c r="R74" s="1250">
        <f t="shared" ref="R74" si="30">R73*$R$64*100*$X$16</f>
        <v>0</v>
      </c>
      <c r="S74" s="1251"/>
      <c r="T74" s="1251">
        <f t="shared" ref="T74" si="31">T73*$R$64*100*$X$16</f>
        <v>0</v>
      </c>
      <c r="U74" s="1252"/>
      <c r="V74" s="1250">
        <f t="shared" ref="V74" si="32">V73*$R$64*100*$X$16</f>
        <v>0</v>
      </c>
      <c r="W74" s="1251"/>
      <c r="X74" s="1251">
        <f t="shared" ref="X74" si="33">X73*$R$64*100*$X$16</f>
        <v>0</v>
      </c>
      <c r="Y74" s="1252"/>
      <c r="Z74" s="1250">
        <f t="shared" ref="Z74" si="34">Z73*$R$64*100*$X$16</f>
        <v>0</v>
      </c>
      <c r="AA74" s="1251"/>
      <c r="AB74" s="1251">
        <f>AB73*$R$64*100*$X$16</f>
        <v>0</v>
      </c>
      <c r="AC74" s="1252"/>
      <c r="AE74" s="384">
        <f>SUM(N74:AC74)</f>
        <v>0</v>
      </c>
      <c r="AF74" s="385"/>
      <c r="AG74" s="385"/>
      <c r="AI74" s="34"/>
      <c r="AJ74" s="14"/>
      <c r="AK74" s="13"/>
    </row>
    <row r="75" spans="2:41" ht="27" customHeight="1">
      <c r="B75" s="1045" t="s">
        <v>105</v>
      </c>
      <c r="C75" s="1435" t="s">
        <v>145</v>
      </c>
      <c r="D75" s="2015"/>
      <c r="E75" s="2015"/>
      <c r="F75" s="2015"/>
      <c r="G75" s="2015"/>
      <c r="H75" s="2015"/>
      <c r="I75" s="2015"/>
      <c r="J75" s="2015"/>
      <c r="K75" s="2015"/>
      <c r="L75" s="2015"/>
      <c r="M75" s="2016"/>
      <c r="N75" s="1233">
        <f>IF($L$47="○",-ROUNDDOWN(SUM(N31,$N37)*$R$64*100*$L$48,-1),0)</f>
        <v>0</v>
      </c>
      <c r="O75" s="1765"/>
      <c r="P75" s="1235">
        <f>IF($L$47="○",-ROUNDDOWN(SUM(P31,$N37)*$R$64*100*$L$48,-1),0)</f>
        <v>0</v>
      </c>
      <c r="Q75" s="1633"/>
      <c r="R75" s="1233">
        <f>IF($L$47="○",-ROUNDDOWN(SUM(R31,$N37)*$R$64*100*$L$48,-1),0)</f>
        <v>0</v>
      </c>
      <c r="S75" s="1765"/>
      <c r="T75" s="1235">
        <f>IF($L$47="○",-ROUNDDOWN(SUM(T31,$N37)*$R$64*100*$L$48,-1),0)</f>
        <v>0</v>
      </c>
      <c r="U75" s="1633"/>
      <c r="V75" s="1233">
        <f>IF($L$47="○",-ROUNDDOWN(SUM(V31,$N37)*$R$64*100*$L$48,-1),0)</f>
        <v>0</v>
      </c>
      <c r="W75" s="1765"/>
      <c r="X75" s="1235">
        <f>IF($L$47="○",-ROUNDDOWN(SUM(X31,$N37)*$R$64*100*$L$48,-1),0)</f>
        <v>0</v>
      </c>
      <c r="Y75" s="1633"/>
      <c r="Z75" s="1233">
        <f>IF($L$47="○",-ROUNDDOWN(SUM(Z31,$N37)*$R$64*100*$L$48,-1),0)</f>
        <v>0</v>
      </c>
      <c r="AA75" s="1765"/>
      <c r="AB75" s="1235">
        <f>IF($L$47="○",-ROUNDDOWN(SUM(AB31,$N37)*$R$64*100*$L$48,-1),0)</f>
        <v>0</v>
      </c>
      <c r="AC75" s="1633"/>
      <c r="AE75" s="91"/>
      <c r="AF75" s="92"/>
      <c r="AG75" s="92"/>
      <c r="AI75" s="34"/>
      <c r="AJ75" s="14"/>
      <c r="AK75" s="13"/>
    </row>
    <row r="76" spans="2:41" ht="18" customHeight="1" thickBot="1">
      <c r="B76" s="2013"/>
      <c r="C76" s="2019" t="s">
        <v>208</v>
      </c>
      <c r="D76" s="832"/>
      <c r="E76" s="832"/>
      <c r="F76" s="832"/>
      <c r="G76" s="832"/>
      <c r="H76" s="832"/>
      <c r="I76" s="832"/>
      <c r="J76" s="832"/>
      <c r="K76" s="832"/>
      <c r="L76" s="832"/>
      <c r="M76" s="2020"/>
      <c r="N76" s="2021">
        <f>IF($L$49="○",-ROUNDDOWN(SUM(N31,$N33,$N37)*$R$64*100*$L$50,-1),0)</f>
        <v>0</v>
      </c>
      <c r="O76" s="2017"/>
      <c r="P76" s="2021">
        <f>IF($L$49="○",-ROUNDDOWN(SUM(P31,$N33,$N37)*$R$64*100*$L$50,-1),0)</f>
        <v>0</v>
      </c>
      <c r="Q76" s="2017"/>
      <c r="R76" s="2011">
        <f>IF($L$49="○",-ROUNDDOWN(SUM(R31,$R33,$N37)*$R$64*100*$L$50,-1),0)</f>
        <v>0</v>
      </c>
      <c r="S76" s="2012"/>
      <c r="T76" s="2017">
        <f>IF($L$49="○",-ROUNDDOWN(SUM(T31,$R33,$N37)*$R$64*100*$L$50,-1),0)</f>
        <v>0</v>
      </c>
      <c r="U76" s="2018"/>
      <c r="V76" s="2011">
        <f>IF($L$49="○",-ROUNDDOWN(SUM(V31,$V33,$N37)*$R$64*100*$L$50,-1),0)</f>
        <v>0</v>
      </c>
      <c r="W76" s="2012"/>
      <c r="X76" s="2017">
        <f>IF($L$49="○",-ROUNDDOWN(SUM(X31,$V33,$N37)*$R$64*100*$L$50,-1),0)</f>
        <v>0</v>
      </c>
      <c r="Y76" s="2018"/>
      <c r="Z76" s="2011">
        <f>IF($L$49="○",-ROUNDDOWN(SUM(Z31,$Z33,$N37)*$R$64*100*$L$50,-1),0)</f>
        <v>0</v>
      </c>
      <c r="AA76" s="2012"/>
      <c r="AB76" s="2017">
        <f>IF($L$49="○",-ROUNDDOWN(SUM(AB31,$Z33,$N37)*$R$64*100*$L$50,-1),0)</f>
        <v>0</v>
      </c>
      <c r="AC76" s="2018"/>
    </row>
    <row r="77" spans="2:41" ht="18" customHeight="1" thickTop="1">
      <c r="B77" s="2014"/>
      <c r="C77" s="1013" t="s">
        <v>118</v>
      </c>
      <c r="D77" s="1014"/>
      <c r="E77" s="1014"/>
      <c r="F77" s="1014"/>
      <c r="G77" s="1014"/>
      <c r="H77" s="1014"/>
      <c r="I77" s="1014"/>
      <c r="J77" s="1014"/>
      <c r="K77" s="1014"/>
      <c r="L77" s="1014"/>
      <c r="M77" s="1015"/>
      <c r="N77" s="1796">
        <f>SUM(N75,N76)</f>
        <v>0</v>
      </c>
      <c r="O77" s="1797"/>
      <c r="P77" s="1767">
        <f t="shared" ref="P77" si="35">SUM(P75,P76)</f>
        <v>0</v>
      </c>
      <c r="Q77" s="1768"/>
      <c r="R77" s="1796">
        <f t="shared" ref="R77" si="36">SUM(R75,R76)</f>
        <v>0</v>
      </c>
      <c r="S77" s="1797"/>
      <c r="T77" s="1767">
        <f t="shared" ref="T77" si="37">SUM(T75,T76)</f>
        <v>0</v>
      </c>
      <c r="U77" s="1768"/>
      <c r="V77" s="1796">
        <f t="shared" ref="V77" si="38">SUM(V75,V76)</f>
        <v>0</v>
      </c>
      <c r="W77" s="1797"/>
      <c r="X77" s="1767">
        <f t="shared" ref="X77" si="39">SUM(X75,X76)</f>
        <v>0</v>
      </c>
      <c r="Y77" s="1768"/>
      <c r="Z77" s="1796">
        <f t="shared" ref="Z77" si="40">SUM(Z75,Z76)</f>
        <v>0</v>
      </c>
      <c r="AA77" s="1797"/>
      <c r="AB77" s="1767">
        <f t="shared" ref="AB77" si="41">SUM(AB75,AB76)</f>
        <v>0</v>
      </c>
      <c r="AC77" s="1768"/>
    </row>
    <row r="78" spans="2:41" ht="18" customHeight="1" thickBot="1">
      <c r="B78" s="1016" t="s">
        <v>122</v>
      </c>
      <c r="C78" s="1017"/>
      <c r="D78" s="1017"/>
      <c r="E78" s="1017"/>
      <c r="F78" s="1017"/>
      <c r="G78" s="1017"/>
      <c r="H78" s="1017"/>
      <c r="I78" s="1017"/>
      <c r="J78" s="1017"/>
      <c r="K78" s="1017"/>
      <c r="L78" s="1017"/>
      <c r="M78" s="125" t="s">
        <v>120</v>
      </c>
      <c r="N78" s="1766">
        <f>N77*I20*$X$16</f>
        <v>0</v>
      </c>
      <c r="O78" s="1631"/>
      <c r="P78" s="1631">
        <f>P77*N20*$X$16</f>
        <v>0</v>
      </c>
      <c r="Q78" s="1747"/>
      <c r="R78" s="1766">
        <f>R77*I21*$X$16</f>
        <v>0</v>
      </c>
      <c r="S78" s="1631"/>
      <c r="T78" s="1631">
        <f>T77*N21*$X$16</f>
        <v>0</v>
      </c>
      <c r="U78" s="1747"/>
      <c r="V78" s="1766">
        <f>V77*I22*$X$16</f>
        <v>0</v>
      </c>
      <c r="W78" s="1631"/>
      <c r="X78" s="1631">
        <f>X77*N22*$X$16</f>
        <v>0</v>
      </c>
      <c r="Y78" s="1747"/>
      <c r="Z78" s="1766">
        <f>Z77*I23*$X$16</f>
        <v>0</v>
      </c>
      <c r="AA78" s="1631"/>
      <c r="AB78" s="1631">
        <f>AB77*N23*$X$16</f>
        <v>0</v>
      </c>
      <c r="AC78" s="1747"/>
      <c r="AE78" s="386">
        <f>SUM(N78:AC78)</f>
        <v>0</v>
      </c>
      <c r="AF78" s="387"/>
      <c r="AG78" s="387"/>
      <c r="AH78" s="92"/>
      <c r="AI78" s="92"/>
    </row>
    <row r="79" spans="2:41" ht="36.75" customHeight="1" thickTop="1" thickBot="1">
      <c r="B79" s="354" t="s">
        <v>203</v>
      </c>
      <c r="C79" s="1008"/>
      <c r="D79" s="1008"/>
      <c r="E79" s="1008"/>
      <c r="F79" s="1008"/>
      <c r="G79" s="1008"/>
      <c r="H79" s="1008"/>
      <c r="I79" s="1008"/>
      <c r="J79" s="1008"/>
      <c r="K79" s="1008"/>
      <c r="L79" s="118"/>
      <c r="M79" s="119" t="s">
        <v>121</v>
      </c>
      <c r="N79" s="1358">
        <f>ROUNDDOWN(SUM(N74:AC74)+SUM(N78:AC78),-3)</f>
        <v>0</v>
      </c>
      <c r="O79" s="1769"/>
      <c r="P79" s="1769"/>
      <c r="Q79" s="1769"/>
      <c r="R79" s="1769"/>
      <c r="S79" s="1769"/>
      <c r="T79" s="1769"/>
      <c r="U79" s="1769"/>
      <c r="V79" s="1769"/>
      <c r="W79" s="1769"/>
      <c r="X79" s="1769"/>
      <c r="Y79" s="1769"/>
      <c r="Z79" s="1769"/>
      <c r="AA79" s="1769"/>
      <c r="AB79" s="1769"/>
      <c r="AC79" s="1770"/>
      <c r="AE79" s="386">
        <f>AE74+AE78</f>
        <v>0</v>
      </c>
      <c r="AF79" s="387"/>
      <c r="AG79" s="387"/>
      <c r="AN79" s="35"/>
      <c r="AO79" s="35"/>
    </row>
    <row r="80" spans="2:41" ht="13.5" customHeight="1" thickTop="1">
      <c r="M80" s="36"/>
      <c r="N80" s="36"/>
      <c r="O80" s="36"/>
      <c r="P80" s="36"/>
      <c r="Q80" s="36"/>
      <c r="R80" s="36"/>
      <c r="S80" s="36"/>
      <c r="T80" s="36"/>
      <c r="U80" s="36"/>
      <c r="V80" s="36"/>
      <c r="W80" s="36"/>
      <c r="X80" s="36"/>
      <c r="Y80" s="36"/>
      <c r="Z80" s="36"/>
      <c r="AA80" s="36"/>
      <c r="AB80" s="36"/>
      <c r="AC80" s="36"/>
      <c r="AD80" s="36"/>
      <c r="AE80" s="36"/>
      <c r="AF80" s="36"/>
    </row>
    <row r="81" spans="2:32">
      <c r="B81" s="59"/>
      <c r="C81" s="59"/>
      <c r="D81" s="59"/>
      <c r="E81" s="59"/>
      <c r="F81" s="59"/>
      <c r="G81" s="59"/>
      <c r="H81" s="59"/>
      <c r="I81" s="59"/>
      <c r="J81" s="59"/>
      <c r="K81" s="59"/>
      <c r="L81" s="59"/>
      <c r="M81" s="59"/>
      <c r="N81" s="59"/>
      <c r="O81" s="59"/>
      <c r="P81" s="59"/>
      <c r="Q81" s="59"/>
      <c r="S81" s="15" t="s">
        <v>176</v>
      </c>
      <c r="T81" s="59"/>
      <c r="U81" s="59"/>
      <c r="V81" s="59"/>
      <c r="W81" s="59"/>
      <c r="X81" s="59"/>
      <c r="Y81" s="59"/>
      <c r="Z81" s="59"/>
      <c r="AA81" s="59"/>
    </row>
    <row r="82" spans="2:32" ht="21">
      <c r="B82" s="59"/>
      <c r="C82" s="59"/>
      <c r="D82" s="59"/>
      <c r="E82" s="59"/>
      <c r="F82" s="59"/>
      <c r="G82" s="59"/>
      <c r="H82" s="59"/>
      <c r="I82" s="59"/>
      <c r="J82" s="59"/>
      <c r="K82" s="59"/>
      <c r="L82" s="59"/>
      <c r="M82" s="59"/>
      <c r="N82" s="59"/>
      <c r="O82" s="59"/>
      <c r="P82" s="59"/>
      <c r="Q82" s="59"/>
      <c r="R82" s="16" t="s">
        <v>247</v>
      </c>
      <c r="S82" s="36"/>
      <c r="T82" s="59"/>
      <c r="U82" s="59"/>
      <c r="V82" s="59"/>
      <c r="W82" s="59"/>
      <c r="X82" s="59"/>
      <c r="Y82" s="59"/>
      <c r="Z82" s="59"/>
      <c r="AA82" s="59"/>
    </row>
    <row r="83" spans="2:32" ht="18" customHeight="1">
      <c r="M83" s="36"/>
      <c r="N83" s="36"/>
      <c r="O83" s="36"/>
      <c r="P83" s="36"/>
      <c r="Q83" s="36"/>
      <c r="R83" s="36"/>
      <c r="S83" s="36"/>
      <c r="T83" s="36"/>
      <c r="U83" s="36"/>
      <c r="V83" s="36"/>
      <c r="W83" s="36"/>
      <c r="X83" s="36"/>
      <c r="Y83" s="36"/>
      <c r="Z83" s="36"/>
      <c r="AA83" s="36"/>
      <c r="AB83" s="36"/>
      <c r="AC83" s="36"/>
      <c r="AD83" s="36"/>
      <c r="AE83" s="36"/>
      <c r="AF83" s="36"/>
    </row>
    <row r="84" spans="2:32" ht="18" customHeight="1">
      <c r="M84" s="36"/>
      <c r="N84" s="36"/>
      <c r="O84" s="36"/>
      <c r="P84" s="36"/>
      <c r="Q84" s="36"/>
      <c r="R84" s="36"/>
      <c r="S84" s="36"/>
      <c r="T84" s="36"/>
      <c r="U84" s="36"/>
      <c r="V84" s="36"/>
      <c r="W84" s="36"/>
      <c r="X84" s="36"/>
      <c r="Y84" s="36"/>
      <c r="Z84" s="36"/>
      <c r="AA84" s="36"/>
      <c r="AB84" s="36"/>
      <c r="AC84" s="36"/>
      <c r="AD84" s="36"/>
      <c r="AE84" s="36"/>
      <c r="AF84" s="36"/>
    </row>
    <row r="85" spans="2:32" ht="18" customHeight="1">
      <c r="B85" s="99" t="s">
        <v>175</v>
      </c>
      <c r="M85" s="36"/>
      <c r="N85" s="36"/>
      <c r="O85" s="36"/>
      <c r="P85" s="36"/>
      <c r="Q85" s="36"/>
      <c r="R85" s="36"/>
      <c r="S85" s="36"/>
      <c r="T85" s="36"/>
      <c r="U85" s="36"/>
      <c r="V85" s="36"/>
      <c r="W85" s="36"/>
      <c r="X85" s="36"/>
      <c r="Y85" s="36"/>
      <c r="Z85" s="36"/>
      <c r="AA85" s="36"/>
      <c r="AB85" s="36"/>
      <c r="AC85" s="36"/>
      <c r="AD85" s="36"/>
      <c r="AE85" s="36"/>
      <c r="AF85" s="36"/>
    </row>
    <row r="86" spans="2:32" ht="7.5" customHeight="1" thickBot="1">
      <c r="M86" s="36"/>
      <c r="N86" s="36"/>
      <c r="O86" s="36"/>
      <c r="P86" s="36"/>
      <c r="Q86" s="36"/>
      <c r="R86" s="36"/>
      <c r="S86" s="36"/>
      <c r="T86" s="36"/>
      <c r="U86" s="36"/>
      <c r="V86" s="36"/>
      <c r="W86" s="36"/>
      <c r="X86" s="36"/>
      <c r="Y86" s="36"/>
      <c r="Z86" s="36"/>
      <c r="AA86" s="36"/>
      <c r="AB86" s="36"/>
      <c r="AC86" s="36"/>
      <c r="AD86" s="36"/>
      <c r="AE86" s="36"/>
      <c r="AF86" s="36"/>
    </row>
    <row r="87" spans="2:32" ht="9.75" customHeight="1" thickBot="1">
      <c r="B87" s="100"/>
      <c r="C87" s="101"/>
      <c r="D87" s="101"/>
      <c r="E87" s="101"/>
      <c r="F87" s="101"/>
      <c r="G87" s="101"/>
      <c r="H87" s="101"/>
      <c r="I87" s="101"/>
      <c r="J87" s="101"/>
      <c r="K87" s="101"/>
      <c r="L87" s="101"/>
      <c r="M87" s="102"/>
      <c r="N87" s="102"/>
      <c r="O87" s="102"/>
      <c r="P87" s="102"/>
      <c r="Q87" s="102"/>
      <c r="R87" s="102"/>
      <c r="S87" s="102"/>
      <c r="T87" s="102"/>
      <c r="U87" s="102"/>
      <c r="V87" s="115"/>
      <c r="W87" s="36"/>
      <c r="X87" s="36"/>
      <c r="Y87" s="36"/>
      <c r="Z87" s="36"/>
      <c r="AA87" s="36"/>
      <c r="AB87" s="36"/>
      <c r="AC87" s="36"/>
      <c r="AD87" s="36"/>
      <c r="AE87" s="36"/>
      <c r="AF87" s="36"/>
    </row>
    <row r="88" spans="2:32" ht="18.75" customHeight="1" thickBot="1">
      <c r="B88" s="103"/>
      <c r="C88" s="104" t="s">
        <v>170</v>
      </c>
      <c r="D88" s="105"/>
      <c r="E88" s="106"/>
      <c r="F88" s="106"/>
      <c r="G88" s="106"/>
      <c r="H88" s="106"/>
      <c r="I88" s="106"/>
      <c r="J88" s="106"/>
      <c r="K88" s="106"/>
      <c r="L88" s="106"/>
      <c r="M88" s="107" t="s">
        <v>171</v>
      </c>
      <c r="N88" s="106"/>
      <c r="O88" s="106"/>
      <c r="P88" s="106"/>
      <c r="Q88" s="108"/>
      <c r="R88" s="833"/>
      <c r="S88" s="834"/>
      <c r="T88" s="835"/>
      <c r="U88" s="108"/>
      <c r="V88" s="117"/>
      <c r="W88" s="59"/>
      <c r="X88" s="84"/>
      <c r="Y88" s="60"/>
      <c r="Z88" s="60"/>
      <c r="AA88" s="60"/>
      <c r="AB88" s="55"/>
      <c r="AC88" s="55"/>
      <c r="AD88" s="55"/>
      <c r="AE88" s="55"/>
    </row>
    <row r="89" spans="2:32" ht="21.75" customHeight="1">
      <c r="B89" s="109"/>
      <c r="C89" s="105"/>
      <c r="D89" s="110"/>
      <c r="E89" s="111"/>
      <c r="F89" s="111"/>
      <c r="G89" s="111"/>
      <c r="H89" s="111"/>
      <c r="I89" s="111"/>
      <c r="J89" s="111"/>
      <c r="K89" s="111"/>
      <c r="L89" s="111"/>
      <c r="M89" s="111"/>
      <c r="N89" s="111"/>
      <c r="O89" s="111"/>
      <c r="P89" s="112"/>
      <c r="Q89" s="112"/>
      <c r="R89" s="112"/>
      <c r="S89" s="112"/>
      <c r="T89" s="112"/>
      <c r="U89" s="112"/>
      <c r="V89" s="116"/>
      <c r="W89" s="59"/>
      <c r="X89" s="59"/>
      <c r="Y89" s="60"/>
      <c r="Z89" s="60"/>
      <c r="AA89" s="60"/>
      <c r="AB89" s="55"/>
      <c r="AC89" s="55"/>
      <c r="AD89" s="55"/>
      <c r="AE89" s="55"/>
    </row>
    <row r="90" spans="2:32" ht="21" customHeight="1">
      <c r="B90" s="330" t="s">
        <v>178</v>
      </c>
      <c r="C90" s="326"/>
      <c r="D90" s="326"/>
      <c r="E90" s="326"/>
      <c r="F90" s="326"/>
      <c r="G90" s="326"/>
      <c r="H90" s="326"/>
      <c r="I90" s="326"/>
      <c r="J90" s="326"/>
      <c r="K90" s="326"/>
      <c r="L90" s="326"/>
      <c r="M90" s="326"/>
      <c r="N90" s="326"/>
      <c r="O90" s="326"/>
      <c r="P90" s="326"/>
      <c r="Q90" s="326"/>
      <c r="R90" s="326"/>
      <c r="S90" s="326"/>
      <c r="T90" s="326"/>
      <c r="U90" s="326"/>
      <c r="V90" s="327"/>
      <c r="W90" s="61"/>
      <c r="X90" s="61"/>
      <c r="Y90" s="61"/>
      <c r="Z90" s="61"/>
      <c r="AA90" s="61"/>
      <c r="AB90" s="56"/>
      <c r="AC90" s="56"/>
      <c r="AD90" s="56"/>
      <c r="AE90" s="56"/>
    </row>
    <row r="91" spans="2:32" ht="21" customHeight="1">
      <c r="B91" s="113"/>
      <c r="C91" s="326" t="s">
        <v>218</v>
      </c>
      <c r="D91" s="326"/>
      <c r="E91" s="326"/>
      <c r="F91" s="326"/>
      <c r="G91" s="326"/>
      <c r="H91" s="326"/>
      <c r="I91" s="326"/>
      <c r="J91" s="326"/>
      <c r="K91" s="326"/>
      <c r="L91" s="326"/>
      <c r="M91" s="326"/>
      <c r="N91" s="326"/>
      <c r="O91" s="326"/>
      <c r="P91" s="326"/>
      <c r="Q91" s="326"/>
      <c r="R91" s="326"/>
      <c r="S91" s="326"/>
      <c r="T91" s="326"/>
      <c r="U91" s="326"/>
      <c r="V91" s="327"/>
      <c r="W91" s="61"/>
      <c r="X91" s="61"/>
      <c r="Y91" s="61"/>
      <c r="Z91" s="61"/>
      <c r="AA91" s="61"/>
      <c r="AB91" s="56"/>
      <c r="AC91" s="56"/>
      <c r="AD91" s="56"/>
      <c r="AE91" s="56"/>
    </row>
    <row r="92" spans="2:32" ht="108.75" customHeight="1" thickBot="1">
      <c r="B92" s="114"/>
      <c r="C92" s="328"/>
      <c r="D92" s="328"/>
      <c r="E92" s="328"/>
      <c r="F92" s="328"/>
      <c r="G92" s="328"/>
      <c r="H92" s="328"/>
      <c r="I92" s="328"/>
      <c r="J92" s="328"/>
      <c r="K92" s="328"/>
      <c r="L92" s="328"/>
      <c r="M92" s="328"/>
      <c r="N92" s="328"/>
      <c r="O92" s="328"/>
      <c r="P92" s="328"/>
      <c r="Q92" s="328"/>
      <c r="R92" s="328"/>
      <c r="S92" s="328"/>
      <c r="T92" s="328"/>
      <c r="U92" s="328"/>
      <c r="V92" s="329"/>
      <c r="W92" s="62"/>
      <c r="X92" s="62"/>
      <c r="Y92" s="62"/>
      <c r="Z92" s="62"/>
      <c r="AA92" s="62"/>
      <c r="AB92" s="57"/>
      <c r="AC92" s="57"/>
      <c r="AD92" s="58"/>
      <c r="AE92" s="58"/>
    </row>
    <row r="93" spans="2:32" ht="18" customHeight="1">
      <c r="M93" s="36"/>
      <c r="N93" s="36"/>
      <c r="O93" s="36"/>
      <c r="P93" s="36"/>
      <c r="Q93" s="36"/>
      <c r="R93" s="36"/>
      <c r="S93" s="36"/>
      <c r="T93" s="36"/>
      <c r="U93" s="36"/>
      <c r="V93" s="36"/>
      <c r="W93" s="36"/>
      <c r="X93" s="36"/>
      <c r="Y93" s="36"/>
      <c r="Z93" s="36"/>
      <c r="AA93" s="36"/>
      <c r="AB93" s="36"/>
      <c r="AC93" s="36"/>
      <c r="AD93" s="36"/>
      <c r="AE93" s="36"/>
      <c r="AF93" s="36"/>
    </row>
    <row r="94" spans="2:32">
      <c r="B94" s="62" t="s">
        <v>169</v>
      </c>
      <c r="C94" s="62"/>
      <c r="D94" s="62"/>
      <c r="E94" s="62"/>
      <c r="F94" s="62"/>
      <c r="G94" s="62"/>
      <c r="H94" s="62"/>
      <c r="I94" s="62"/>
      <c r="J94" s="62"/>
      <c r="K94" s="62"/>
      <c r="L94" s="62"/>
      <c r="M94" s="62"/>
      <c r="N94" s="62"/>
      <c r="O94" s="62"/>
      <c r="P94" s="62"/>
      <c r="Q94" s="62"/>
      <c r="R94" s="62"/>
      <c r="S94" s="62"/>
      <c r="T94" s="62"/>
      <c r="U94" s="62"/>
      <c r="V94" s="62"/>
      <c r="W94" s="62"/>
      <c r="X94" s="62"/>
      <c r="Y94" s="62"/>
      <c r="Z94" s="62"/>
      <c r="AA94" s="62"/>
      <c r="AB94" s="80"/>
      <c r="AC94" s="80"/>
      <c r="AD94" s="58"/>
      <c r="AE94" s="58"/>
    </row>
    <row r="95" spans="2:32" ht="18" customHeight="1">
      <c r="B95" s="1315" t="s">
        <v>116</v>
      </c>
      <c r="C95" s="1789"/>
      <c r="D95" s="1789"/>
      <c r="E95" s="1789"/>
      <c r="F95" s="1789"/>
      <c r="G95" s="1789"/>
      <c r="H95" s="1789"/>
      <c r="I95" s="1789"/>
      <c r="J95" s="1789"/>
      <c r="K95" s="1789"/>
      <c r="L95" s="1789"/>
      <c r="M95" s="1790"/>
      <c r="N95" s="2036" t="s">
        <v>0</v>
      </c>
      <c r="O95" s="2036"/>
      <c r="P95" s="2036"/>
      <c r="Q95" s="2036"/>
      <c r="R95" s="2037" t="s">
        <v>88</v>
      </c>
      <c r="S95" s="2036"/>
      <c r="T95" s="2036"/>
      <c r="U95" s="2038"/>
      <c r="V95" s="2037" t="s">
        <v>89</v>
      </c>
      <c r="W95" s="2036"/>
      <c r="X95" s="2036"/>
      <c r="Y95" s="2038"/>
      <c r="Z95" s="2037" t="s">
        <v>90</v>
      </c>
      <c r="AA95" s="2036"/>
      <c r="AB95" s="2036"/>
      <c r="AC95" s="2038"/>
    </row>
    <row r="96" spans="2:32" ht="18" customHeight="1">
      <c r="B96" s="2035"/>
      <c r="C96" s="1711"/>
      <c r="D96" s="1711"/>
      <c r="E96" s="1711"/>
      <c r="F96" s="1711"/>
      <c r="G96" s="1711"/>
      <c r="H96" s="1711"/>
      <c r="I96" s="1711"/>
      <c r="J96" s="1711"/>
      <c r="K96" s="1711"/>
      <c r="L96" s="1711"/>
      <c r="M96" s="1712"/>
      <c r="N96" s="1322" t="s">
        <v>5</v>
      </c>
      <c r="O96" s="1323"/>
      <c r="P96" s="1323" t="s">
        <v>6</v>
      </c>
      <c r="Q96" s="1324"/>
      <c r="R96" s="1325" t="s">
        <v>5</v>
      </c>
      <c r="S96" s="1323"/>
      <c r="T96" s="1323" t="s">
        <v>6</v>
      </c>
      <c r="U96" s="1324"/>
      <c r="V96" s="1325" t="s">
        <v>5</v>
      </c>
      <c r="W96" s="1323"/>
      <c r="X96" s="1323" t="s">
        <v>6</v>
      </c>
      <c r="Y96" s="1324"/>
      <c r="Z96" s="1325" t="s">
        <v>5</v>
      </c>
      <c r="AA96" s="1323"/>
      <c r="AB96" s="1323" t="s">
        <v>6</v>
      </c>
      <c r="AC96" s="1324"/>
    </row>
    <row r="97" spans="2:41" ht="18" customHeight="1">
      <c r="B97" s="348" t="s">
        <v>155</v>
      </c>
      <c r="C97" s="349"/>
      <c r="D97" s="349"/>
      <c r="E97" s="349"/>
      <c r="F97" s="349"/>
      <c r="G97" s="349"/>
      <c r="H97" s="349"/>
      <c r="I97" s="349"/>
      <c r="J97" s="349"/>
      <c r="K97" s="349"/>
      <c r="L97" s="349"/>
      <c r="M97" s="17" t="s">
        <v>112</v>
      </c>
      <c r="N97" s="1227">
        <f>N44</f>
        <v>0</v>
      </c>
      <c r="O97" s="1228"/>
      <c r="P97" s="1228">
        <f>P44</f>
        <v>0</v>
      </c>
      <c r="Q97" s="1229"/>
      <c r="R97" s="1227">
        <f>R44</f>
        <v>0</v>
      </c>
      <c r="S97" s="1228"/>
      <c r="T97" s="1228">
        <f>T44</f>
        <v>0</v>
      </c>
      <c r="U97" s="1229"/>
      <c r="V97" s="1227">
        <f>V44</f>
        <v>0</v>
      </c>
      <c r="W97" s="1228"/>
      <c r="X97" s="1228">
        <f>X44</f>
        <v>0</v>
      </c>
      <c r="Y97" s="1229"/>
      <c r="Z97" s="1227">
        <f>Z44</f>
        <v>0</v>
      </c>
      <c r="AA97" s="1228"/>
      <c r="AB97" s="1228">
        <f>AB44</f>
        <v>0</v>
      </c>
      <c r="AC97" s="1229"/>
      <c r="AF97" s="384"/>
      <c r="AG97" s="385"/>
      <c r="AI97" s="34"/>
      <c r="AJ97" s="14"/>
      <c r="AK97" s="13"/>
    </row>
    <row r="98" spans="2:41" ht="18" customHeight="1">
      <c r="B98" s="348" t="s">
        <v>115</v>
      </c>
      <c r="C98" s="349"/>
      <c r="D98" s="349"/>
      <c r="E98" s="349"/>
      <c r="F98" s="349"/>
      <c r="G98" s="349"/>
      <c r="H98" s="349"/>
      <c r="I98" s="349"/>
      <c r="J98" s="349"/>
      <c r="K98" s="349"/>
      <c r="L98" s="349"/>
      <c r="M98" s="17" t="s">
        <v>113</v>
      </c>
      <c r="N98" s="1233">
        <f>N45</f>
        <v>0</v>
      </c>
      <c r="O98" s="1765"/>
      <c r="P98" s="1235">
        <f>P45</f>
        <v>0</v>
      </c>
      <c r="Q98" s="1633"/>
      <c r="R98" s="1233">
        <f>R45</f>
        <v>0</v>
      </c>
      <c r="S98" s="1765"/>
      <c r="T98" s="1235">
        <f>T45</f>
        <v>0</v>
      </c>
      <c r="U98" s="1633"/>
      <c r="V98" s="1233">
        <f>V45</f>
        <v>0</v>
      </c>
      <c r="W98" s="1765"/>
      <c r="X98" s="1235">
        <f>X45</f>
        <v>0</v>
      </c>
      <c r="Y98" s="1633"/>
      <c r="Z98" s="1233">
        <f>Z45</f>
        <v>0</v>
      </c>
      <c r="AA98" s="1765"/>
      <c r="AB98" s="1235">
        <f>AB45</f>
        <v>0</v>
      </c>
      <c r="AC98" s="1633"/>
      <c r="AE98" s="1028">
        <f t="shared" ref="AE98:AE103" si="42">SUM(N98:AC98)</f>
        <v>0</v>
      </c>
      <c r="AF98" s="807"/>
      <c r="AG98" s="807"/>
      <c r="AI98" s="34"/>
      <c r="AJ98" s="14"/>
      <c r="AK98" s="13"/>
    </row>
    <row r="99" spans="2:41" ht="31.5" customHeight="1">
      <c r="B99" s="836" t="s">
        <v>172</v>
      </c>
      <c r="C99" s="837"/>
      <c r="D99" s="837"/>
      <c r="E99" s="837"/>
      <c r="F99" s="837"/>
      <c r="G99" s="837"/>
      <c r="H99" s="837"/>
      <c r="I99" s="837"/>
      <c r="J99" s="837"/>
      <c r="K99" s="837"/>
      <c r="L99" s="837"/>
      <c r="M99" s="17" t="s">
        <v>114</v>
      </c>
      <c r="N99" s="1250">
        <f>N98*$R$88*100*$X$16</f>
        <v>0</v>
      </c>
      <c r="O99" s="1251"/>
      <c r="P99" s="1251">
        <f>P98*$R$88*100*$X$16</f>
        <v>0</v>
      </c>
      <c r="Q99" s="1252"/>
      <c r="R99" s="1250">
        <f>R98*$R$88*100*$X$16</f>
        <v>0</v>
      </c>
      <c r="S99" s="1251"/>
      <c r="T99" s="1251">
        <f>T98*$R$88*100*$X$16</f>
        <v>0</v>
      </c>
      <c r="U99" s="1252"/>
      <c r="V99" s="1250">
        <f>V98*$R$88*100*$X$16</f>
        <v>0</v>
      </c>
      <c r="W99" s="1251"/>
      <c r="X99" s="1251">
        <f>X98*$R$88*100*$X$16</f>
        <v>0</v>
      </c>
      <c r="Y99" s="1252"/>
      <c r="Z99" s="1250">
        <f>Z98*$R$88*100*$X$16</f>
        <v>0</v>
      </c>
      <c r="AA99" s="1251"/>
      <c r="AB99" s="1251">
        <f>AB98*$R$88*100*$X$16</f>
        <v>0</v>
      </c>
      <c r="AC99" s="1252"/>
      <c r="AE99" s="384">
        <f t="shared" si="42"/>
        <v>0</v>
      </c>
      <c r="AF99" s="385"/>
      <c r="AG99" s="385"/>
      <c r="AI99" s="34"/>
      <c r="AJ99" s="14"/>
      <c r="AK99" s="13"/>
    </row>
    <row r="100" spans="2:41" ht="27.75" customHeight="1">
      <c r="B100" s="1036" t="s">
        <v>105</v>
      </c>
      <c r="C100" s="2039" t="s">
        <v>217</v>
      </c>
      <c r="D100" s="2040"/>
      <c r="E100" s="2040"/>
      <c r="F100" s="2040"/>
      <c r="G100" s="2040"/>
      <c r="H100" s="2040"/>
      <c r="I100" s="2040"/>
      <c r="J100" s="2040"/>
      <c r="K100" s="2040"/>
      <c r="L100" s="2040"/>
      <c r="M100" s="2041"/>
      <c r="N100" s="1622">
        <f>IF($L$47="○",-ROUNDDOWN(SUM(N31,$N37)*$R$88*100*$L$48,-1),0)</f>
        <v>0</v>
      </c>
      <c r="O100" s="1618"/>
      <c r="P100" s="1622">
        <f>IF($L$47="○",-ROUNDDOWN(SUM(P31,$N37)*$R$88*100*$L$48,-1),0)</f>
        <v>0</v>
      </c>
      <c r="Q100" s="1618"/>
      <c r="R100" s="1623">
        <f>IF($L$47="○",-ROUNDDOWN(SUM(R31,$N37)*$R$88*100*$L$48,-1),0)</f>
        <v>0</v>
      </c>
      <c r="S100" s="1624"/>
      <c r="T100" s="1618">
        <f>IF($L$47="○",-ROUNDDOWN(SUM(T31,$N37)*$R$88*100*$L$48,-1),0)</f>
        <v>0</v>
      </c>
      <c r="U100" s="1619"/>
      <c r="V100" s="1623">
        <f>IF($L$47="○",-ROUNDDOWN(SUM(V31,$N37)*$R$88*100*$L$48,-1),0)</f>
        <v>0</v>
      </c>
      <c r="W100" s="1624"/>
      <c r="X100" s="1618">
        <f>IF($L$47="○",-ROUNDDOWN(SUM(X31,$N37)*$R$88*100*$L$48,-1),0)</f>
        <v>0</v>
      </c>
      <c r="Y100" s="1619"/>
      <c r="Z100" s="1623">
        <f>IF($L$47="○",-ROUNDDOWN(SUM(Z31,$N37)*$R$88*100*$L$48,-1),0)</f>
        <v>0</v>
      </c>
      <c r="AA100" s="1624"/>
      <c r="AB100" s="1618">
        <f>IF($L$47="○",-ROUNDDOWN(SUM(AB31,$N37)*$R$88*100*$L$48,-1),0)</f>
        <v>0</v>
      </c>
      <c r="AC100" s="1619"/>
      <c r="AE100" s="806">
        <f t="shared" si="42"/>
        <v>0</v>
      </c>
      <c r="AF100" s="807"/>
      <c r="AG100" s="807"/>
    </row>
    <row r="101" spans="2:41" ht="18" customHeight="1" thickBot="1">
      <c r="B101" s="1037"/>
      <c r="C101" s="1025" t="s">
        <v>190</v>
      </c>
      <c r="D101" s="1026"/>
      <c r="E101" s="1026"/>
      <c r="F101" s="1026"/>
      <c r="G101" s="1026"/>
      <c r="H101" s="1026"/>
      <c r="I101" s="1026"/>
      <c r="J101" s="1026"/>
      <c r="K101" s="1026"/>
      <c r="L101" s="1026"/>
      <c r="M101" s="1027"/>
      <c r="N101" s="1625">
        <f>IF($L$49="○",-ROUNDDOWN(SUM(N31,N33,$N37)*$R$88*100*$L$50,-1),0)</f>
        <v>0</v>
      </c>
      <c r="O101" s="1626"/>
      <c r="P101" s="1625">
        <f>IF($L$49="○",-ROUNDDOWN(SUM(P31,N33,$N37)*$R$88*100*$L$50,-1),0)</f>
        <v>0</v>
      </c>
      <c r="Q101" s="1626"/>
      <c r="R101" s="1627">
        <f>IF($L$49="○",-ROUNDDOWN(SUM(R31,R33,$N37)*$R$88*100*$L$50,-1),0)</f>
        <v>0</v>
      </c>
      <c r="S101" s="1628"/>
      <c r="T101" s="1626">
        <f>IF($L$49="○",-ROUNDDOWN(SUM(T31,R33,$N37)*$R$88*100*$L$50,-1),0)</f>
        <v>0</v>
      </c>
      <c r="U101" s="1629"/>
      <c r="V101" s="1627">
        <f>IF($L$49="○",-ROUNDDOWN(SUM(V31,V33,$N37)*$R$88*100*$L$50,-1),0)</f>
        <v>0</v>
      </c>
      <c r="W101" s="1628"/>
      <c r="X101" s="1626">
        <f>IF($L$49="○",-ROUNDDOWN(SUM(X31,V33,$N37)*$R$88*100*$L$50,-1),0)</f>
        <v>0</v>
      </c>
      <c r="Y101" s="1629"/>
      <c r="Z101" s="1627">
        <f>IF($L$49="○",-ROUNDDOWN(SUM(Z31,Z33,$N37)*$R$88*100*$L$50,-1),0)</f>
        <v>0</v>
      </c>
      <c r="AA101" s="1628"/>
      <c r="AB101" s="1626">
        <f>IF($L$49="○",-ROUNDDOWN(SUM(AB31,Z33,$N37)*$R$88*100*$L$50,-1),0)</f>
        <v>0</v>
      </c>
      <c r="AC101" s="1629"/>
      <c r="AE101" s="806">
        <f t="shared" si="42"/>
        <v>0</v>
      </c>
      <c r="AF101" s="807"/>
      <c r="AG101" s="807"/>
    </row>
    <row r="102" spans="2:41" ht="18" customHeight="1" thickTop="1">
      <c r="B102" s="1038"/>
      <c r="C102" s="1013" t="s">
        <v>118</v>
      </c>
      <c r="D102" s="1014"/>
      <c r="E102" s="1014"/>
      <c r="F102" s="1014"/>
      <c r="G102" s="1014"/>
      <c r="H102" s="1014"/>
      <c r="I102" s="1014"/>
      <c r="J102" s="1014"/>
      <c r="K102" s="1014"/>
      <c r="L102" s="1014"/>
      <c r="M102" s="1015"/>
      <c r="N102" s="1796">
        <f>SUM(N100,N101)</f>
        <v>0</v>
      </c>
      <c r="O102" s="1800"/>
      <c r="P102" s="1767">
        <f t="shared" ref="P102" si="43">SUM(P100,P101)</f>
        <v>0</v>
      </c>
      <c r="Q102" s="1801"/>
      <c r="R102" s="1796">
        <f t="shared" ref="R102" si="44">SUM(R100,R101)</f>
        <v>0</v>
      </c>
      <c r="S102" s="1800"/>
      <c r="T102" s="1767">
        <f t="shared" ref="T102" si="45">SUM(T100,T101)</f>
        <v>0</v>
      </c>
      <c r="U102" s="1801"/>
      <c r="V102" s="1796">
        <f t="shared" ref="V102" si="46">SUM(V100,V101)</f>
        <v>0</v>
      </c>
      <c r="W102" s="1800"/>
      <c r="X102" s="1767">
        <f t="shared" ref="X102" si="47">SUM(X100,X101)</f>
        <v>0</v>
      </c>
      <c r="Y102" s="1801"/>
      <c r="Z102" s="1796">
        <f t="shared" ref="Z102" si="48">SUM(Z100,Z101)</f>
        <v>0</v>
      </c>
      <c r="AA102" s="1800"/>
      <c r="AB102" s="1767">
        <f>SUM(AB100,AB101)</f>
        <v>0</v>
      </c>
      <c r="AC102" s="1801"/>
      <c r="AE102" s="806">
        <f t="shared" si="42"/>
        <v>0</v>
      </c>
      <c r="AF102" s="807"/>
      <c r="AG102" s="807"/>
    </row>
    <row r="103" spans="2:41" ht="18" customHeight="1" thickBot="1">
      <c r="B103" s="1016" t="s">
        <v>122</v>
      </c>
      <c r="C103" s="1017"/>
      <c r="D103" s="1017"/>
      <c r="E103" s="1017"/>
      <c r="F103" s="1017"/>
      <c r="G103" s="1017"/>
      <c r="H103" s="1017"/>
      <c r="I103" s="1017"/>
      <c r="J103" s="1017"/>
      <c r="K103" s="1017"/>
      <c r="L103" s="1017"/>
      <c r="M103" s="125" t="s">
        <v>120</v>
      </c>
      <c r="N103" s="1766">
        <f>N102*I20*$X$16</f>
        <v>0</v>
      </c>
      <c r="O103" s="1631"/>
      <c r="P103" s="1631">
        <f>P102*N20*$X$16</f>
        <v>0</v>
      </c>
      <c r="Q103" s="1747"/>
      <c r="R103" s="1766">
        <f>R102*I21*$X$16</f>
        <v>0</v>
      </c>
      <c r="S103" s="1631"/>
      <c r="T103" s="1631">
        <f>T102*N21*$X$16</f>
        <v>0</v>
      </c>
      <c r="U103" s="1747"/>
      <c r="V103" s="1766">
        <f>V102*I22*$X$16</f>
        <v>0</v>
      </c>
      <c r="W103" s="1631"/>
      <c r="X103" s="1631">
        <f>X102*N22*$X$16</f>
        <v>0</v>
      </c>
      <c r="Y103" s="1747"/>
      <c r="Z103" s="1766">
        <f>Z102*I23*$X$16</f>
        <v>0</v>
      </c>
      <c r="AA103" s="1631"/>
      <c r="AB103" s="1631">
        <f>AB102*N23*$X$16</f>
        <v>0</v>
      </c>
      <c r="AC103" s="1747"/>
      <c r="AE103" s="386">
        <f t="shared" si="42"/>
        <v>0</v>
      </c>
      <c r="AF103" s="387"/>
      <c r="AG103" s="387"/>
      <c r="AH103" s="92"/>
      <c r="AI103" s="92"/>
    </row>
    <row r="104" spans="2:41" ht="36.75" customHeight="1" thickTop="1" thickBot="1">
      <c r="B104" s="354" t="s">
        <v>191</v>
      </c>
      <c r="C104" s="1008"/>
      <c r="D104" s="1008"/>
      <c r="E104" s="1008"/>
      <c r="F104" s="1008"/>
      <c r="G104" s="1008"/>
      <c r="H104" s="1008"/>
      <c r="I104" s="1008"/>
      <c r="J104" s="1008"/>
      <c r="K104" s="1008"/>
      <c r="L104" s="118"/>
      <c r="M104" s="119" t="s">
        <v>121</v>
      </c>
      <c r="N104" s="356">
        <f>ROUNDDOWN(SUM(N99:AC99)+SUM(N103:AC103),-3)</f>
        <v>0</v>
      </c>
      <c r="O104" s="1635"/>
      <c r="P104" s="1635"/>
      <c r="Q104" s="1635"/>
      <c r="R104" s="1635"/>
      <c r="S104" s="1635"/>
      <c r="T104" s="1635"/>
      <c r="U104" s="1635"/>
      <c r="V104" s="1635"/>
      <c r="W104" s="1635"/>
      <c r="X104" s="1635"/>
      <c r="Y104" s="1635"/>
      <c r="Z104" s="1635"/>
      <c r="AA104" s="1635"/>
      <c r="AB104" s="1635"/>
      <c r="AC104" s="1636"/>
      <c r="AE104" s="386">
        <f>AE99+AE103</f>
        <v>0</v>
      </c>
      <c r="AF104" s="387"/>
      <c r="AG104" s="387"/>
      <c r="AN104" s="35"/>
      <c r="AO104" s="35"/>
    </row>
    <row r="105" spans="2:41" ht="14.25" thickTop="1"/>
    <row r="106" spans="2:41">
      <c r="U106" s="15" t="s">
        <v>176</v>
      </c>
    </row>
    <row r="107" spans="2:41" ht="21">
      <c r="T107" s="16" t="s">
        <v>243</v>
      </c>
      <c r="U107" s="36"/>
    </row>
  </sheetData>
  <mergeCells count="388">
    <mergeCell ref="B31:B43"/>
    <mergeCell ref="C41:C43"/>
    <mergeCell ref="D41:I41"/>
    <mergeCell ref="J41:K41"/>
    <mergeCell ref="L41:M41"/>
    <mergeCell ref="N41:AC41"/>
    <mergeCell ref="D42:I42"/>
    <mergeCell ref="J42:K42"/>
    <mergeCell ref="L42:M42"/>
    <mergeCell ref="N42:AC42"/>
    <mergeCell ref="D43:M43"/>
    <mergeCell ref="N43:O43"/>
    <mergeCell ref="P43:Q43"/>
    <mergeCell ref="R43:S43"/>
    <mergeCell ref="T43:U43"/>
    <mergeCell ref="V43:W43"/>
    <mergeCell ref="X43:Y43"/>
    <mergeCell ref="Z43:AA43"/>
    <mergeCell ref="AB43:AC43"/>
    <mergeCell ref="C39:C40"/>
    <mergeCell ref="D39:K39"/>
    <mergeCell ref="L39:M39"/>
    <mergeCell ref="N39:AC39"/>
    <mergeCell ref="D40:M40"/>
    <mergeCell ref="AB103:AC103"/>
    <mergeCell ref="AE103:AG103"/>
    <mergeCell ref="B104:K104"/>
    <mergeCell ref="N104:AC104"/>
    <mergeCell ref="AE104:AG104"/>
    <mergeCell ref="V102:W102"/>
    <mergeCell ref="X102:Y102"/>
    <mergeCell ref="Z102:AA102"/>
    <mergeCell ref="AB102:AC102"/>
    <mergeCell ref="AE102:AG102"/>
    <mergeCell ref="B103:L103"/>
    <mergeCell ref="N103:O103"/>
    <mergeCell ref="P103:Q103"/>
    <mergeCell ref="R103:S103"/>
    <mergeCell ref="T103:U103"/>
    <mergeCell ref="B100:B102"/>
    <mergeCell ref="Z100:AA100"/>
    <mergeCell ref="AB100:AC100"/>
    <mergeCell ref="V101:W101"/>
    <mergeCell ref="X101:Y101"/>
    <mergeCell ref="Z101:AA101"/>
    <mergeCell ref="T100:U100"/>
    <mergeCell ref="C102:M102"/>
    <mergeCell ref="N102:O102"/>
    <mergeCell ref="P102:Q102"/>
    <mergeCell ref="R102:S102"/>
    <mergeCell ref="T102:U102"/>
    <mergeCell ref="V103:W103"/>
    <mergeCell ref="X103:Y103"/>
    <mergeCell ref="Z103:AA103"/>
    <mergeCell ref="B99:L99"/>
    <mergeCell ref="N99:O99"/>
    <mergeCell ref="P99:Q99"/>
    <mergeCell ref="R99:S99"/>
    <mergeCell ref="T99:U99"/>
    <mergeCell ref="V99:W99"/>
    <mergeCell ref="AE100:AG100"/>
    <mergeCell ref="C101:M101"/>
    <mergeCell ref="N101:O101"/>
    <mergeCell ref="P101:Q101"/>
    <mergeCell ref="R101:S101"/>
    <mergeCell ref="T101:U101"/>
    <mergeCell ref="X99:Y99"/>
    <mergeCell ref="Z99:AA99"/>
    <mergeCell ref="AB99:AC99"/>
    <mergeCell ref="AE99:AG99"/>
    <mergeCell ref="V100:W100"/>
    <mergeCell ref="X100:Y100"/>
    <mergeCell ref="AB101:AC101"/>
    <mergeCell ref="AE101:AG101"/>
    <mergeCell ref="C100:M100"/>
    <mergeCell ref="N100:O100"/>
    <mergeCell ref="P100:Q100"/>
    <mergeCell ref="R100:S100"/>
    <mergeCell ref="X97:Y97"/>
    <mergeCell ref="Z97:AA97"/>
    <mergeCell ref="AB97:AC97"/>
    <mergeCell ref="AF97:AG97"/>
    <mergeCell ref="B98:L98"/>
    <mergeCell ref="N98:O98"/>
    <mergeCell ref="P98:Q98"/>
    <mergeCell ref="R98:S98"/>
    <mergeCell ref="T98:U98"/>
    <mergeCell ref="V98:W98"/>
    <mergeCell ref="B97:L97"/>
    <mergeCell ref="N97:O97"/>
    <mergeCell ref="P97:Q97"/>
    <mergeCell ref="R97:S97"/>
    <mergeCell ref="T97:U97"/>
    <mergeCell ref="V97:W97"/>
    <mergeCell ref="X98:Y98"/>
    <mergeCell ref="Z98:AA98"/>
    <mergeCell ref="AB98:AC98"/>
    <mergeCell ref="AE98:AG98"/>
    <mergeCell ref="B90:V90"/>
    <mergeCell ref="C91:V92"/>
    <mergeCell ref="B95:M96"/>
    <mergeCell ref="N95:Q95"/>
    <mergeCell ref="R95:U95"/>
    <mergeCell ref="V95:Y95"/>
    <mergeCell ref="AB78:AC78"/>
    <mergeCell ref="AE78:AG78"/>
    <mergeCell ref="B79:K79"/>
    <mergeCell ref="N79:AC79"/>
    <mergeCell ref="AE79:AG79"/>
    <mergeCell ref="R88:T88"/>
    <mergeCell ref="Z95:AC95"/>
    <mergeCell ref="N96:O96"/>
    <mergeCell ref="P96:Q96"/>
    <mergeCell ref="R96:S96"/>
    <mergeCell ref="T96:U96"/>
    <mergeCell ref="V96:W96"/>
    <mergeCell ref="X96:Y96"/>
    <mergeCell ref="Z96:AA96"/>
    <mergeCell ref="AB96:AC96"/>
    <mergeCell ref="T77:U77"/>
    <mergeCell ref="V77:W77"/>
    <mergeCell ref="X77:Y77"/>
    <mergeCell ref="Z77:AA77"/>
    <mergeCell ref="AB77:AC77"/>
    <mergeCell ref="B78:L78"/>
    <mergeCell ref="N78:O78"/>
    <mergeCell ref="P78:Q78"/>
    <mergeCell ref="R78:S78"/>
    <mergeCell ref="T78:U78"/>
    <mergeCell ref="V78:W78"/>
    <mergeCell ref="X78:Y78"/>
    <mergeCell ref="Z78:AA78"/>
    <mergeCell ref="AE74:AG74"/>
    <mergeCell ref="B75:B77"/>
    <mergeCell ref="C75:M75"/>
    <mergeCell ref="N75:O75"/>
    <mergeCell ref="P75:Q75"/>
    <mergeCell ref="R75:S75"/>
    <mergeCell ref="T75:U75"/>
    <mergeCell ref="V75:W75"/>
    <mergeCell ref="X75:Y75"/>
    <mergeCell ref="Z75:AA75"/>
    <mergeCell ref="AB75:AC75"/>
    <mergeCell ref="C76:M76"/>
    <mergeCell ref="N76:O76"/>
    <mergeCell ref="P76:Q76"/>
    <mergeCell ref="R76:S76"/>
    <mergeCell ref="T76:U76"/>
    <mergeCell ref="V76:W76"/>
    <mergeCell ref="X76:Y76"/>
    <mergeCell ref="Z76:AA76"/>
    <mergeCell ref="AB76:AC76"/>
    <mergeCell ref="C77:M77"/>
    <mergeCell ref="N77:O77"/>
    <mergeCell ref="P77:Q77"/>
    <mergeCell ref="R77:S77"/>
    <mergeCell ref="B74:L74"/>
    <mergeCell ref="N74:O74"/>
    <mergeCell ref="P74:Q74"/>
    <mergeCell ref="R74:S74"/>
    <mergeCell ref="T74:U74"/>
    <mergeCell ref="V74:W74"/>
    <mergeCell ref="X74:Y74"/>
    <mergeCell ref="Z74:AA74"/>
    <mergeCell ref="AB74:AC74"/>
    <mergeCell ref="X72:Y72"/>
    <mergeCell ref="Z72:AA72"/>
    <mergeCell ref="AB72:AC72"/>
    <mergeCell ref="AF72:AG72"/>
    <mergeCell ref="B73:L73"/>
    <mergeCell ref="N73:O73"/>
    <mergeCell ref="P73:Q73"/>
    <mergeCell ref="R73:S73"/>
    <mergeCell ref="T73:U73"/>
    <mergeCell ref="V73:W73"/>
    <mergeCell ref="B72:L72"/>
    <mergeCell ref="N72:O72"/>
    <mergeCell ref="P72:Q72"/>
    <mergeCell ref="R72:S72"/>
    <mergeCell ref="T72:U72"/>
    <mergeCell ref="V72:W72"/>
    <mergeCell ref="X73:Y73"/>
    <mergeCell ref="Z73:AA73"/>
    <mergeCell ref="AB73:AC73"/>
    <mergeCell ref="AF73:AG73"/>
    <mergeCell ref="R64:T64"/>
    <mergeCell ref="B66:V67"/>
    <mergeCell ref="B70:M71"/>
    <mergeCell ref="N70:Q70"/>
    <mergeCell ref="R70:U70"/>
    <mergeCell ref="V70:Y70"/>
    <mergeCell ref="Z52:AA52"/>
    <mergeCell ref="AB52:AC52"/>
    <mergeCell ref="AE52:AG52"/>
    <mergeCell ref="B53:K53"/>
    <mergeCell ref="N53:AC53"/>
    <mergeCell ref="AE53:AG53"/>
    <mergeCell ref="Z70:AC70"/>
    <mergeCell ref="N71:O71"/>
    <mergeCell ref="P71:Q71"/>
    <mergeCell ref="R71:S71"/>
    <mergeCell ref="T71:U71"/>
    <mergeCell ref="V71:W71"/>
    <mergeCell ref="X71:Y71"/>
    <mergeCell ref="Z71:AA71"/>
    <mergeCell ref="AB71:AC71"/>
    <mergeCell ref="AA55:AC58"/>
    <mergeCell ref="Z47:AA48"/>
    <mergeCell ref="AB47:AC48"/>
    <mergeCell ref="X51:Y51"/>
    <mergeCell ref="Z51:AA51"/>
    <mergeCell ref="AB51:AC51"/>
    <mergeCell ref="B52:L52"/>
    <mergeCell ref="N52:O52"/>
    <mergeCell ref="P52:Q52"/>
    <mergeCell ref="R52:S52"/>
    <mergeCell ref="T52:U52"/>
    <mergeCell ref="V52:W52"/>
    <mergeCell ref="X52:Y52"/>
    <mergeCell ref="C51:M51"/>
    <mergeCell ref="N51:O51"/>
    <mergeCell ref="P51:Q51"/>
    <mergeCell ref="R51:S51"/>
    <mergeCell ref="T51:U51"/>
    <mergeCell ref="V51:W51"/>
    <mergeCell ref="AE46:AG46"/>
    <mergeCell ref="B47:B51"/>
    <mergeCell ref="C47:K47"/>
    <mergeCell ref="L47:M47"/>
    <mergeCell ref="N47:O48"/>
    <mergeCell ref="P47:Q48"/>
    <mergeCell ref="R49:S50"/>
    <mergeCell ref="T49:U50"/>
    <mergeCell ref="V49:W50"/>
    <mergeCell ref="X49:Y50"/>
    <mergeCell ref="Z49:AA50"/>
    <mergeCell ref="AB49:AC50"/>
    <mergeCell ref="D48:K48"/>
    <mergeCell ref="L48:M48"/>
    <mergeCell ref="C49:K49"/>
    <mergeCell ref="L49:M49"/>
    <mergeCell ref="N49:O50"/>
    <mergeCell ref="P49:Q50"/>
    <mergeCell ref="D50:K50"/>
    <mergeCell ref="L50:M50"/>
    <mergeCell ref="R47:S48"/>
    <mergeCell ref="T47:U48"/>
    <mergeCell ref="V47:W48"/>
    <mergeCell ref="X47:Y48"/>
    <mergeCell ref="B46:L46"/>
    <mergeCell ref="N46:O46"/>
    <mergeCell ref="P46:Q46"/>
    <mergeCell ref="R46:S46"/>
    <mergeCell ref="T46:U46"/>
    <mergeCell ref="V46:W46"/>
    <mergeCell ref="X46:Y46"/>
    <mergeCell ref="Z46:AA46"/>
    <mergeCell ref="AB46:AC46"/>
    <mergeCell ref="AF44:AG44"/>
    <mergeCell ref="B45:L45"/>
    <mergeCell ref="N45:O45"/>
    <mergeCell ref="P45:Q45"/>
    <mergeCell ref="R45:S45"/>
    <mergeCell ref="T45:U45"/>
    <mergeCell ref="V45:W45"/>
    <mergeCell ref="X45:Y45"/>
    <mergeCell ref="Z45:AA45"/>
    <mergeCell ref="AB45:AC45"/>
    <mergeCell ref="AE45:AG45"/>
    <mergeCell ref="B44:L44"/>
    <mergeCell ref="N44:O44"/>
    <mergeCell ref="P44:Q44"/>
    <mergeCell ref="R44:S44"/>
    <mergeCell ref="T44:U44"/>
    <mergeCell ref="V44:W44"/>
    <mergeCell ref="X44:Y44"/>
    <mergeCell ref="Z44:AA44"/>
    <mergeCell ref="AB44:AC44"/>
    <mergeCell ref="N40:O40"/>
    <mergeCell ref="P40:Q40"/>
    <mergeCell ref="R40:S40"/>
    <mergeCell ref="T40:U40"/>
    <mergeCell ref="V40:W40"/>
    <mergeCell ref="X40:Y40"/>
    <mergeCell ref="Z40:AA40"/>
    <mergeCell ref="AB40:AC40"/>
    <mergeCell ref="D37:K37"/>
    <mergeCell ref="L37:M37"/>
    <mergeCell ref="N37:AC37"/>
    <mergeCell ref="D38:M38"/>
    <mergeCell ref="N38:O38"/>
    <mergeCell ref="P38:Q38"/>
    <mergeCell ref="R38:S38"/>
    <mergeCell ref="T38:U38"/>
    <mergeCell ref="V38:W38"/>
    <mergeCell ref="X38:Y38"/>
    <mergeCell ref="Z38:AA38"/>
    <mergeCell ref="AB38:AC38"/>
    <mergeCell ref="E36:K36"/>
    <mergeCell ref="L36:M36"/>
    <mergeCell ref="AB31:AC31"/>
    <mergeCell ref="D33:K33"/>
    <mergeCell ref="L33:M33"/>
    <mergeCell ref="N33:Q33"/>
    <mergeCell ref="R33:U33"/>
    <mergeCell ref="V33:Y33"/>
    <mergeCell ref="Z33:AC33"/>
    <mergeCell ref="L32:M32"/>
    <mergeCell ref="N32:U32"/>
    <mergeCell ref="P31:Q31"/>
    <mergeCell ref="R31:S31"/>
    <mergeCell ref="T31:U31"/>
    <mergeCell ref="V31:W31"/>
    <mergeCell ref="X31:Y31"/>
    <mergeCell ref="Z31:AA31"/>
    <mergeCell ref="V32:AC32"/>
    <mergeCell ref="T30:U30"/>
    <mergeCell ref="V30:W30"/>
    <mergeCell ref="X30:Y30"/>
    <mergeCell ref="Z30:AA30"/>
    <mergeCell ref="AB30:AC30"/>
    <mergeCell ref="C31:C38"/>
    <mergeCell ref="D31:K31"/>
    <mergeCell ref="L31:M31"/>
    <mergeCell ref="N31:O31"/>
    <mergeCell ref="B28:K30"/>
    <mergeCell ref="L28:M30"/>
    <mergeCell ref="N28:AC28"/>
    <mergeCell ref="N29:Q29"/>
    <mergeCell ref="R29:U29"/>
    <mergeCell ref="V29:Y29"/>
    <mergeCell ref="Z29:AC29"/>
    <mergeCell ref="N30:O30"/>
    <mergeCell ref="P30:Q30"/>
    <mergeCell ref="R30:S30"/>
    <mergeCell ref="D34:K34"/>
    <mergeCell ref="L34:M34"/>
    <mergeCell ref="N34:AC36"/>
    <mergeCell ref="E35:K35"/>
    <mergeCell ref="L35:M35"/>
    <mergeCell ref="B23:H23"/>
    <mergeCell ref="I23:M23"/>
    <mergeCell ref="N23:R23"/>
    <mergeCell ref="S23:W23"/>
    <mergeCell ref="B24:H24"/>
    <mergeCell ref="I24:M24"/>
    <mergeCell ref="N24:R24"/>
    <mergeCell ref="S24:W24"/>
    <mergeCell ref="B21:H21"/>
    <mergeCell ref="I21:M21"/>
    <mergeCell ref="N21:R21"/>
    <mergeCell ref="S21:W21"/>
    <mergeCell ref="B22:H22"/>
    <mergeCell ref="I22:M22"/>
    <mergeCell ref="N22:R22"/>
    <mergeCell ref="S22:W22"/>
    <mergeCell ref="B19:H19"/>
    <mergeCell ref="I19:M19"/>
    <mergeCell ref="N19:R19"/>
    <mergeCell ref="S19:W19"/>
    <mergeCell ref="B20:H20"/>
    <mergeCell ref="I20:M20"/>
    <mergeCell ref="N20:R20"/>
    <mergeCell ref="S20:W20"/>
    <mergeCell ref="B14:G15"/>
    <mergeCell ref="H14:Q14"/>
    <mergeCell ref="R14:W15"/>
    <mergeCell ref="A3:AC3"/>
    <mergeCell ref="B5:F6"/>
    <mergeCell ref="S5:V5"/>
    <mergeCell ref="W5:AC5"/>
    <mergeCell ref="S6:V6"/>
    <mergeCell ref="W6:AC6"/>
    <mergeCell ref="X14:AB15"/>
    <mergeCell ref="N15:Q15"/>
    <mergeCell ref="B16:G16"/>
    <mergeCell ref="H16:M16"/>
    <mergeCell ref="N16:Q16"/>
    <mergeCell ref="R16:W16"/>
    <mergeCell ref="X16:AB16"/>
    <mergeCell ref="S7:V7"/>
    <mergeCell ref="W7:AC7"/>
    <mergeCell ref="B10:G10"/>
    <mergeCell ref="H10:N10"/>
    <mergeCell ref="O10:T10"/>
    <mergeCell ref="B11:G11"/>
    <mergeCell ref="H11:N11"/>
    <mergeCell ref="O11:T11"/>
  </mergeCells>
  <phoneticPr fontId="3"/>
  <dataValidations count="6">
    <dataValidation imeMode="off" allowBlank="1" showInputMessage="1" showErrorMessage="1" sqref="KB65573:KC65573 TX65573:TY65573 ADT65573:ADU65573 ANP65573:ANQ65573 AXL65573:AXM65573 BHH65573:BHI65573 BRD65573:BRE65573 CAZ65573:CBA65573 CKV65573:CKW65573 CUR65573:CUS65573 DEN65573:DEO65573 DOJ65573:DOK65573 DYF65573:DYG65573 EIB65573:EIC65573 ERX65573:ERY65573 FBT65573:FBU65573 FLP65573:FLQ65573 FVL65573:FVM65573 GFH65573:GFI65573 GPD65573:GPE65573 GYZ65573:GZA65573 HIV65573:HIW65573 HSR65573:HSS65573 ICN65573:ICO65573 IMJ65573:IMK65573 IWF65573:IWG65573 JGB65573:JGC65573 JPX65573:JPY65573 JZT65573:JZU65573 KJP65573:KJQ65573 KTL65573:KTM65573 LDH65573:LDI65573 LND65573:LNE65573 LWZ65573:LXA65573 MGV65573:MGW65573 MQR65573:MQS65573 NAN65573:NAO65573 NKJ65573:NKK65573 NUF65573:NUG65573 OEB65573:OEC65573 ONX65573:ONY65573 OXT65573:OXU65573 PHP65573:PHQ65573 PRL65573:PRM65573 QBH65573:QBI65573 QLD65573:QLE65573 QUZ65573:QVA65573 REV65573:REW65573 ROR65573:ROS65573 RYN65573:RYO65573 SIJ65573:SIK65573 SSF65573:SSG65573 TCB65573:TCC65573 TLX65573:TLY65573 TVT65573:TVU65573 UFP65573:UFQ65573 UPL65573:UPM65573 UZH65573:UZI65573 VJD65573:VJE65573 VSZ65573:VTA65573 WCV65573:WCW65573 WMR65573:WMS65573 WWN65573:WWO65573 KB131109:KC131109 TX131109:TY131109 ADT131109:ADU131109 ANP131109:ANQ131109 AXL131109:AXM131109 BHH131109:BHI131109 BRD131109:BRE131109 CAZ131109:CBA131109 CKV131109:CKW131109 CUR131109:CUS131109 DEN131109:DEO131109 DOJ131109:DOK131109 DYF131109:DYG131109 EIB131109:EIC131109 ERX131109:ERY131109 FBT131109:FBU131109 FLP131109:FLQ131109 FVL131109:FVM131109 GFH131109:GFI131109 GPD131109:GPE131109 GYZ131109:GZA131109 HIV131109:HIW131109 HSR131109:HSS131109 ICN131109:ICO131109 IMJ131109:IMK131109 IWF131109:IWG131109 JGB131109:JGC131109 JPX131109:JPY131109 JZT131109:JZU131109 KJP131109:KJQ131109 KTL131109:KTM131109 LDH131109:LDI131109 LND131109:LNE131109 LWZ131109:LXA131109 MGV131109:MGW131109 MQR131109:MQS131109 NAN131109:NAO131109 NKJ131109:NKK131109 NUF131109:NUG131109 OEB131109:OEC131109 ONX131109:ONY131109 OXT131109:OXU131109 PHP131109:PHQ131109 PRL131109:PRM131109 QBH131109:QBI131109 QLD131109:QLE131109 QUZ131109:QVA131109 REV131109:REW131109 ROR131109:ROS131109 RYN131109:RYO131109 SIJ131109:SIK131109 SSF131109:SSG131109 TCB131109:TCC131109 TLX131109:TLY131109 TVT131109:TVU131109 UFP131109:UFQ131109 UPL131109:UPM131109 UZH131109:UZI131109 VJD131109:VJE131109 VSZ131109:VTA131109 WCV131109:WCW131109 WMR131109:WMS131109 WWN131109:WWO131109 KB196645:KC196645 TX196645:TY196645 ADT196645:ADU196645 ANP196645:ANQ196645 AXL196645:AXM196645 BHH196645:BHI196645 BRD196645:BRE196645 CAZ196645:CBA196645 CKV196645:CKW196645 CUR196645:CUS196645 DEN196645:DEO196645 DOJ196645:DOK196645 DYF196645:DYG196645 EIB196645:EIC196645 ERX196645:ERY196645 FBT196645:FBU196645 FLP196645:FLQ196645 FVL196645:FVM196645 GFH196645:GFI196645 GPD196645:GPE196645 GYZ196645:GZA196645 HIV196645:HIW196645 HSR196645:HSS196645 ICN196645:ICO196645 IMJ196645:IMK196645 IWF196645:IWG196645 JGB196645:JGC196645 JPX196645:JPY196645 JZT196645:JZU196645 KJP196645:KJQ196645 KTL196645:KTM196645 LDH196645:LDI196645 LND196645:LNE196645 LWZ196645:LXA196645 MGV196645:MGW196645 MQR196645:MQS196645 NAN196645:NAO196645 NKJ196645:NKK196645 NUF196645:NUG196645 OEB196645:OEC196645 ONX196645:ONY196645 OXT196645:OXU196645 PHP196645:PHQ196645 PRL196645:PRM196645 QBH196645:QBI196645 QLD196645:QLE196645 QUZ196645:QVA196645 REV196645:REW196645 ROR196645:ROS196645 RYN196645:RYO196645 SIJ196645:SIK196645 SSF196645:SSG196645 TCB196645:TCC196645 TLX196645:TLY196645 TVT196645:TVU196645 UFP196645:UFQ196645 UPL196645:UPM196645 UZH196645:UZI196645 VJD196645:VJE196645 VSZ196645:VTA196645 WCV196645:WCW196645 WMR196645:WMS196645 WWN196645:WWO196645 KB262181:KC262181 TX262181:TY262181 ADT262181:ADU262181 ANP262181:ANQ262181 AXL262181:AXM262181 BHH262181:BHI262181 BRD262181:BRE262181 CAZ262181:CBA262181 CKV262181:CKW262181 CUR262181:CUS262181 DEN262181:DEO262181 DOJ262181:DOK262181 DYF262181:DYG262181 EIB262181:EIC262181 ERX262181:ERY262181 FBT262181:FBU262181 FLP262181:FLQ262181 FVL262181:FVM262181 GFH262181:GFI262181 GPD262181:GPE262181 GYZ262181:GZA262181 HIV262181:HIW262181 HSR262181:HSS262181 ICN262181:ICO262181 IMJ262181:IMK262181 IWF262181:IWG262181 JGB262181:JGC262181 JPX262181:JPY262181 JZT262181:JZU262181 KJP262181:KJQ262181 KTL262181:KTM262181 LDH262181:LDI262181 LND262181:LNE262181 LWZ262181:LXA262181 MGV262181:MGW262181 MQR262181:MQS262181 NAN262181:NAO262181 NKJ262181:NKK262181 NUF262181:NUG262181 OEB262181:OEC262181 ONX262181:ONY262181 OXT262181:OXU262181 PHP262181:PHQ262181 PRL262181:PRM262181 QBH262181:QBI262181 QLD262181:QLE262181 QUZ262181:QVA262181 REV262181:REW262181 ROR262181:ROS262181 RYN262181:RYO262181 SIJ262181:SIK262181 SSF262181:SSG262181 TCB262181:TCC262181 TLX262181:TLY262181 TVT262181:TVU262181 UFP262181:UFQ262181 UPL262181:UPM262181 UZH262181:UZI262181 VJD262181:VJE262181 VSZ262181:VTA262181 WCV262181:WCW262181 WMR262181:WMS262181 WWN262181:WWO262181 KB327717:KC327717 TX327717:TY327717 ADT327717:ADU327717 ANP327717:ANQ327717 AXL327717:AXM327717 BHH327717:BHI327717 BRD327717:BRE327717 CAZ327717:CBA327717 CKV327717:CKW327717 CUR327717:CUS327717 DEN327717:DEO327717 DOJ327717:DOK327717 DYF327717:DYG327717 EIB327717:EIC327717 ERX327717:ERY327717 FBT327717:FBU327717 FLP327717:FLQ327717 FVL327717:FVM327717 GFH327717:GFI327717 GPD327717:GPE327717 GYZ327717:GZA327717 HIV327717:HIW327717 HSR327717:HSS327717 ICN327717:ICO327717 IMJ327717:IMK327717 IWF327717:IWG327717 JGB327717:JGC327717 JPX327717:JPY327717 JZT327717:JZU327717 KJP327717:KJQ327717 KTL327717:KTM327717 LDH327717:LDI327717 LND327717:LNE327717 LWZ327717:LXA327717 MGV327717:MGW327717 MQR327717:MQS327717 NAN327717:NAO327717 NKJ327717:NKK327717 NUF327717:NUG327717 OEB327717:OEC327717 ONX327717:ONY327717 OXT327717:OXU327717 PHP327717:PHQ327717 PRL327717:PRM327717 QBH327717:QBI327717 QLD327717:QLE327717 QUZ327717:QVA327717 REV327717:REW327717 ROR327717:ROS327717 RYN327717:RYO327717 SIJ327717:SIK327717 SSF327717:SSG327717 TCB327717:TCC327717 TLX327717:TLY327717 TVT327717:TVU327717 UFP327717:UFQ327717 UPL327717:UPM327717 UZH327717:UZI327717 VJD327717:VJE327717 VSZ327717:VTA327717 WCV327717:WCW327717 WMR327717:WMS327717 WWN327717:WWO327717 KB393253:KC393253 TX393253:TY393253 ADT393253:ADU393253 ANP393253:ANQ393253 AXL393253:AXM393253 BHH393253:BHI393253 BRD393253:BRE393253 CAZ393253:CBA393253 CKV393253:CKW393253 CUR393253:CUS393253 DEN393253:DEO393253 DOJ393253:DOK393253 DYF393253:DYG393253 EIB393253:EIC393253 ERX393253:ERY393253 FBT393253:FBU393253 FLP393253:FLQ393253 FVL393253:FVM393253 GFH393253:GFI393253 GPD393253:GPE393253 GYZ393253:GZA393253 HIV393253:HIW393253 HSR393253:HSS393253 ICN393253:ICO393253 IMJ393253:IMK393253 IWF393253:IWG393253 JGB393253:JGC393253 JPX393253:JPY393253 JZT393253:JZU393253 KJP393253:KJQ393253 KTL393253:KTM393253 LDH393253:LDI393253 LND393253:LNE393253 LWZ393253:LXA393253 MGV393253:MGW393253 MQR393253:MQS393253 NAN393253:NAO393253 NKJ393253:NKK393253 NUF393253:NUG393253 OEB393253:OEC393253 ONX393253:ONY393253 OXT393253:OXU393253 PHP393253:PHQ393253 PRL393253:PRM393253 QBH393253:QBI393253 QLD393253:QLE393253 QUZ393253:QVA393253 REV393253:REW393253 ROR393253:ROS393253 RYN393253:RYO393253 SIJ393253:SIK393253 SSF393253:SSG393253 TCB393253:TCC393253 TLX393253:TLY393253 TVT393253:TVU393253 UFP393253:UFQ393253 UPL393253:UPM393253 UZH393253:UZI393253 VJD393253:VJE393253 VSZ393253:VTA393253 WCV393253:WCW393253 WMR393253:WMS393253 WWN393253:WWO393253 KB458789:KC458789 TX458789:TY458789 ADT458789:ADU458789 ANP458789:ANQ458789 AXL458789:AXM458789 BHH458789:BHI458789 BRD458789:BRE458789 CAZ458789:CBA458789 CKV458789:CKW458789 CUR458789:CUS458789 DEN458789:DEO458789 DOJ458789:DOK458789 DYF458789:DYG458789 EIB458789:EIC458789 ERX458789:ERY458789 FBT458789:FBU458789 FLP458789:FLQ458789 FVL458789:FVM458789 GFH458789:GFI458789 GPD458789:GPE458789 GYZ458789:GZA458789 HIV458789:HIW458789 HSR458789:HSS458789 ICN458789:ICO458789 IMJ458789:IMK458789 IWF458789:IWG458789 JGB458789:JGC458789 JPX458789:JPY458789 JZT458789:JZU458789 KJP458789:KJQ458789 KTL458789:KTM458789 LDH458789:LDI458789 LND458789:LNE458789 LWZ458789:LXA458789 MGV458789:MGW458789 MQR458789:MQS458789 NAN458789:NAO458789 NKJ458789:NKK458789 NUF458789:NUG458789 OEB458789:OEC458789 ONX458789:ONY458789 OXT458789:OXU458789 PHP458789:PHQ458789 PRL458789:PRM458789 QBH458789:QBI458789 QLD458789:QLE458789 QUZ458789:QVA458789 REV458789:REW458789 ROR458789:ROS458789 RYN458789:RYO458789 SIJ458789:SIK458789 SSF458789:SSG458789 TCB458789:TCC458789 TLX458789:TLY458789 TVT458789:TVU458789 UFP458789:UFQ458789 UPL458789:UPM458789 UZH458789:UZI458789 VJD458789:VJE458789 VSZ458789:VTA458789 WCV458789:WCW458789 WMR458789:WMS458789 WWN458789:WWO458789 KB524325:KC524325 TX524325:TY524325 ADT524325:ADU524325 ANP524325:ANQ524325 AXL524325:AXM524325 BHH524325:BHI524325 BRD524325:BRE524325 CAZ524325:CBA524325 CKV524325:CKW524325 CUR524325:CUS524325 DEN524325:DEO524325 DOJ524325:DOK524325 DYF524325:DYG524325 EIB524325:EIC524325 ERX524325:ERY524325 FBT524325:FBU524325 FLP524325:FLQ524325 FVL524325:FVM524325 GFH524325:GFI524325 GPD524325:GPE524325 GYZ524325:GZA524325 HIV524325:HIW524325 HSR524325:HSS524325 ICN524325:ICO524325 IMJ524325:IMK524325 IWF524325:IWG524325 JGB524325:JGC524325 JPX524325:JPY524325 JZT524325:JZU524325 KJP524325:KJQ524325 KTL524325:KTM524325 LDH524325:LDI524325 LND524325:LNE524325 LWZ524325:LXA524325 MGV524325:MGW524325 MQR524325:MQS524325 NAN524325:NAO524325 NKJ524325:NKK524325 NUF524325:NUG524325 OEB524325:OEC524325 ONX524325:ONY524325 OXT524325:OXU524325 PHP524325:PHQ524325 PRL524325:PRM524325 QBH524325:QBI524325 QLD524325:QLE524325 QUZ524325:QVA524325 REV524325:REW524325 ROR524325:ROS524325 RYN524325:RYO524325 SIJ524325:SIK524325 SSF524325:SSG524325 TCB524325:TCC524325 TLX524325:TLY524325 TVT524325:TVU524325 UFP524325:UFQ524325 UPL524325:UPM524325 UZH524325:UZI524325 VJD524325:VJE524325 VSZ524325:VTA524325 WCV524325:WCW524325 WMR524325:WMS524325 WWN524325:WWO524325 KB589861:KC589861 TX589861:TY589861 ADT589861:ADU589861 ANP589861:ANQ589861 AXL589861:AXM589861 BHH589861:BHI589861 BRD589861:BRE589861 CAZ589861:CBA589861 CKV589861:CKW589861 CUR589861:CUS589861 DEN589861:DEO589861 DOJ589861:DOK589861 DYF589861:DYG589861 EIB589861:EIC589861 ERX589861:ERY589861 FBT589861:FBU589861 FLP589861:FLQ589861 FVL589861:FVM589861 GFH589861:GFI589861 GPD589861:GPE589861 GYZ589861:GZA589861 HIV589861:HIW589861 HSR589861:HSS589861 ICN589861:ICO589861 IMJ589861:IMK589861 IWF589861:IWG589861 JGB589861:JGC589861 JPX589861:JPY589861 JZT589861:JZU589861 KJP589861:KJQ589861 KTL589861:KTM589861 LDH589861:LDI589861 LND589861:LNE589861 LWZ589861:LXA589861 MGV589861:MGW589861 MQR589861:MQS589861 NAN589861:NAO589861 NKJ589861:NKK589861 NUF589861:NUG589861 OEB589861:OEC589861 ONX589861:ONY589861 OXT589861:OXU589861 PHP589861:PHQ589861 PRL589861:PRM589861 QBH589861:QBI589861 QLD589861:QLE589861 QUZ589861:QVA589861 REV589861:REW589861 ROR589861:ROS589861 RYN589861:RYO589861 SIJ589861:SIK589861 SSF589861:SSG589861 TCB589861:TCC589861 TLX589861:TLY589861 TVT589861:TVU589861 UFP589861:UFQ589861 UPL589861:UPM589861 UZH589861:UZI589861 VJD589861:VJE589861 VSZ589861:VTA589861 WCV589861:WCW589861 WMR589861:WMS589861 WWN589861:WWO589861 KB655397:KC655397 TX655397:TY655397 ADT655397:ADU655397 ANP655397:ANQ655397 AXL655397:AXM655397 BHH655397:BHI655397 BRD655397:BRE655397 CAZ655397:CBA655397 CKV655397:CKW655397 CUR655397:CUS655397 DEN655397:DEO655397 DOJ655397:DOK655397 DYF655397:DYG655397 EIB655397:EIC655397 ERX655397:ERY655397 FBT655397:FBU655397 FLP655397:FLQ655397 FVL655397:FVM655397 GFH655397:GFI655397 GPD655397:GPE655397 GYZ655397:GZA655397 HIV655397:HIW655397 HSR655397:HSS655397 ICN655397:ICO655397 IMJ655397:IMK655397 IWF655397:IWG655397 JGB655397:JGC655397 JPX655397:JPY655397 JZT655397:JZU655397 KJP655397:KJQ655397 KTL655397:KTM655397 LDH655397:LDI655397 LND655397:LNE655397 LWZ655397:LXA655397 MGV655397:MGW655397 MQR655397:MQS655397 NAN655397:NAO655397 NKJ655397:NKK655397 NUF655397:NUG655397 OEB655397:OEC655397 ONX655397:ONY655397 OXT655397:OXU655397 PHP655397:PHQ655397 PRL655397:PRM655397 QBH655397:QBI655397 QLD655397:QLE655397 QUZ655397:QVA655397 REV655397:REW655397 ROR655397:ROS655397 RYN655397:RYO655397 SIJ655397:SIK655397 SSF655397:SSG655397 TCB655397:TCC655397 TLX655397:TLY655397 TVT655397:TVU655397 UFP655397:UFQ655397 UPL655397:UPM655397 UZH655397:UZI655397 VJD655397:VJE655397 VSZ655397:VTA655397 WCV655397:WCW655397 WMR655397:WMS655397 WWN655397:WWO655397 KB720933:KC720933 TX720933:TY720933 ADT720933:ADU720933 ANP720933:ANQ720933 AXL720933:AXM720933 BHH720933:BHI720933 BRD720933:BRE720933 CAZ720933:CBA720933 CKV720933:CKW720933 CUR720933:CUS720933 DEN720933:DEO720933 DOJ720933:DOK720933 DYF720933:DYG720933 EIB720933:EIC720933 ERX720933:ERY720933 FBT720933:FBU720933 FLP720933:FLQ720933 FVL720933:FVM720933 GFH720933:GFI720933 GPD720933:GPE720933 GYZ720933:GZA720933 HIV720933:HIW720933 HSR720933:HSS720933 ICN720933:ICO720933 IMJ720933:IMK720933 IWF720933:IWG720933 JGB720933:JGC720933 JPX720933:JPY720933 JZT720933:JZU720933 KJP720933:KJQ720933 KTL720933:KTM720933 LDH720933:LDI720933 LND720933:LNE720933 LWZ720933:LXA720933 MGV720933:MGW720933 MQR720933:MQS720933 NAN720933:NAO720933 NKJ720933:NKK720933 NUF720933:NUG720933 OEB720933:OEC720933 ONX720933:ONY720933 OXT720933:OXU720933 PHP720933:PHQ720933 PRL720933:PRM720933 QBH720933:QBI720933 QLD720933:QLE720933 QUZ720933:QVA720933 REV720933:REW720933 ROR720933:ROS720933 RYN720933:RYO720933 SIJ720933:SIK720933 SSF720933:SSG720933 TCB720933:TCC720933 TLX720933:TLY720933 TVT720933:TVU720933 UFP720933:UFQ720933 UPL720933:UPM720933 UZH720933:UZI720933 VJD720933:VJE720933 VSZ720933:VTA720933 WCV720933:WCW720933 WMR720933:WMS720933 WWN720933:WWO720933 KB786469:KC786469 TX786469:TY786469 ADT786469:ADU786469 ANP786469:ANQ786469 AXL786469:AXM786469 BHH786469:BHI786469 BRD786469:BRE786469 CAZ786469:CBA786469 CKV786469:CKW786469 CUR786469:CUS786469 DEN786469:DEO786469 DOJ786469:DOK786469 DYF786469:DYG786469 EIB786469:EIC786469 ERX786469:ERY786469 FBT786469:FBU786469 FLP786469:FLQ786469 FVL786469:FVM786469 GFH786469:GFI786469 GPD786469:GPE786469 GYZ786469:GZA786469 HIV786469:HIW786469 HSR786469:HSS786469 ICN786469:ICO786469 IMJ786469:IMK786469 IWF786469:IWG786469 JGB786469:JGC786469 JPX786469:JPY786469 JZT786469:JZU786469 KJP786469:KJQ786469 KTL786469:KTM786469 LDH786469:LDI786469 LND786469:LNE786469 LWZ786469:LXA786469 MGV786469:MGW786469 MQR786469:MQS786469 NAN786469:NAO786469 NKJ786469:NKK786469 NUF786469:NUG786469 OEB786469:OEC786469 ONX786469:ONY786469 OXT786469:OXU786469 PHP786469:PHQ786469 PRL786469:PRM786469 QBH786469:QBI786469 QLD786469:QLE786469 QUZ786469:QVA786469 REV786469:REW786469 ROR786469:ROS786469 RYN786469:RYO786469 SIJ786469:SIK786469 SSF786469:SSG786469 TCB786469:TCC786469 TLX786469:TLY786469 TVT786469:TVU786469 UFP786469:UFQ786469 UPL786469:UPM786469 UZH786469:UZI786469 VJD786469:VJE786469 VSZ786469:VTA786469 WCV786469:WCW786469 WMR786469:WMS786469 WWN786469:WWO786469 KB852005:KC852005 TX852005:TY852005 ADT852005:ADU852005 ANP852005:ANQ852005 AXL852005:AXM852005 BHH852005:BHI852005 BRD852005:BRE852005 CAZ852005:CBA852005 CKV852005:CKW852005 CUR852005:CUS852005 DEN852005:DEO852005 DOJ852005:DOK852005 DYF852005:DYG852005 EIB852005:EIC852005 ERX852005:ERY852005 FBT852005:FBU852005 FLP852005:FLQ852005 FVL852005:FVM852005 GFH852005:GFI852005 GPD852005:GPE852005 GYZ852005:GZA852005 HIV852005:HIW852005 HSR852005:HSS852005 ICN852005:ICO852005 IMJ852005:IMK852005 IWF852005:IWG852005 JGB852005:JGC852005 JPX852005:JPY852005 JZT852005:JZU852005 KJP852005:KJQ852005 KTL852005:KTM852005 LDH852005:LDI852005 LND852005:LNE852005 LWZ852005:LXA852005 MGV852005:MGW852005 MQR852005:MQS852005 NAN852005:NAO852005 NKJ852005:NKK852005 NUF852005:NUG852005 OEB852005:OEC852005 ONX852005:ONY852005 OXT852005:OXU852005 PHP852005:PHQ852005 PRL852005:PRM852005 QBH852005:QBI852005 QLD852005:QLE852005 QUZ852005:QVA852005 REV852005:REW852005 ROR852005:ROS852005 RYN852005:RYO852005 SIJ852005:SIK852005 SSF852005:SSG852005 TCB852005:TCC852005 TLX852005:TLY852005 TVT852005:TVU852005 UFP852005:UFQ852005 UPL852005:UPM852005 UZH852005:UZI852005 VJD852005:VJE852005 VSZ852005:VTA852005 WCV852005:WCW852005 WMR852005:WMS852005 WWN852005:WWO852005 KB917541:KC917541 TX917541:TY917541 ADT917541:ADU917541 ANP917541:ANQ917541 AXL917541:AXM917541 BHH917541:BHI917541 BRD917541:BRE917541 CAZ917541:CBA917541 CKV917541:CKW917541 CUR917541:CUS917541 DEN917541:DEO917541 DOJ917541:DOK917541 DYF917541:DYG917541 EIB917541:EIC917541 ERX917541:ERY917541 FBT917541:FBU917541 FLP917541:FLQ917541 FVL917541:FVM917541 GFH917541:GFI917541 GPD917541:GPE917541 GYZ917541:GZA917541 HIV917541:HIW917541 HSR917541:HSS917541 ICN917541:ICO917541 IMJ917541:IMK917541 IWF917541:IWG917541 JGB917541:JGC917541 JPX917541:JPY917541 JZT917541:JZU917541 KJP917541:KJQ917541 KTL917541:KTM917541 LDH917541:LDI917541 LND917541:LNE917541 LWZ917541:LXA917541 MGV917541:MGW917541 MQR917541:MQS917541 NAN917541:NAO917541 NKJ917541:NKK917541 NUF917541:NUG917541 OEB917541:OEC917541 ONX917541:ONY917541 OXT917541:OXU917541 PHP917541:PHQ917541 PRL917541:PRM917541 QBH917541:QBI917541 QLD917541:QLE917541 QUZ917541:QVA917541 REV917541:REW917541 ROR917541:ROS917541 RYN917541:RYO917541 SIJ917541:SIK917541 SSF917541:SSG917541 TCB917541:TCC917541 TLX917541:TLY917541 TVT917541:TVU917541 UFP917541:UFQ917541 UPL917541:UPM917541 UZH917541:UZI917541 VJD917541:VJE917541 VSZ917541:VTA917541 WCV917541:WCW917541 WMR917541:WMS917541 WWN917541:WWO917541 KB983077:KC983077 TX983077:TY983077 ADT983077:ADU983077 ANP983077:ANQ983077 AXL983077:AXM983077 BHH983077:BHI983077 BRD983077:BRE983077 CAZ983077:CBA983077 CKV983077:CKW983077 CUR983077:CUS983077 DEN983077:DEO983077 DOJ983077:DOK983077 DYF983077:DYG983077 EIB983077:EIC983077 ERX983077:ERY983077 FBT983077:FBU983077 FLP983077:FLQ983077 FVL983077:FVM983077 GFH983077:GFI983077 GPD983077:GPE983077 GYZ983077:GZA983077 HIV983077:HIW983077 HSR983077:HSS983077 ICN983077:ICO983077 IMJ983077:IMK983077 IWF983077:IWG983077 JGB983077:JGC983077 JPX983077:JPY983077 JZT983077:JZU983077 KJP983077:KJQ983077 KTL983077:KTM983077 LDH983077:LDI983077 LND983077:LNE983077 LWZ983077:LXA983077 MGV983077:MGW983077 MQR983077:MQS983077 NAN983077:NAO983077 NKJ983077:NKK983077 NUF983077:NUG983077 OEB983077:OEC983077 ONX983077:ONY983077 OXT983077:OXU983077 PHP983077:PHQ983077 PRL983077:PRM983077 QBH983077:QBI983077 QLD983077:QLE983077 QUZ983077:QVA983077 REV983077:REW983077 ROR983077:ROS983077 RYN983077:RYO983077 SIJ983077:SIK983077 SSF983077:SSG983077 TCB983077:TCC983077 TLX983077:TLY983077 TVT983077:TVU983077 UFP983077:UFQ983077 UPL983077:UPM983077 UZH983077:UZI983077 VJD983077:VJE983077 VSZ983077:VTA983077 WCV983077:WCW983077 WMR983077:WMS983077 WWN983077:WWO983077 AH29:AI29 KD29:KE29 TZ29:UA29 ADV29:ADW29 ANR29:ANS29 AXN29:AXO29 BHJ29:BHK29 BRF29:BRG29 CBB29:CBC29 CKX29:CKY29 CUT29:CUU29 DEP29:DEQ29 DOL29:DOM29 DYH29:DYI29 EID29:EIE29 ERZ29:ESA29 FBV29:FBW29 FLR29:FLS29 FVN29:FVO29 GFJ29:GFK29 GPF29:GPG29 GZB29:GZC29 HIX29:HIY29 HST29:HSU29 ICP29:ICQ29 IML29:IMM29 IWH29:IWI29 JGD29:JGE29 JPZ29:JQA29 JZV29:JZW29 KJR29:KJS29 KTN29:KTO29 LDJ29:LDK29 LNF29:LNG29 LXB29:LXC29 MGX29:MGY29 MQT29:MQU29 NAP29:NAQ29 NKL29:NKM29 NUH29:NUI29 OED29:OEE29 ONZ29:OOA29 OXV29:OXW29 PHR29:PHS29 PRN29:PRO29 QBJ29:QBK29 QLF29:QLG29 QVB29:QVC29 REX29:REY29 ROT29:ROU29 RYP29:RYQ29 SIL29:SIM29 SSH29:SSI29 TCD29:TCE29 TLZ29:TMA29 TVV29:TVW29 UFR29:UFS29 UPN29:UPO29 UZJ29:UZK29 VJF29:VJG29 VTB29:VTC29 WCX29:WCY29 WMT29:WMU29 WWP29:WWQ29 AG65564:AH65564 KC65564:KD65564 TY65564:TZ65564 ADU65564:ADV65564 ANQ65564:ANR65564 AXM65564:AXN65564 BHI65564:BHJ65564 BRE65564:BRF65564 CBA65564:CBB65564 CKW65564:CKX65564 CUS65564:CUT65564 DEO65564:DEP65564 DOK65564:DOL65564 DYG65564:DYH65564 EIC65564:EID65564 ERY65564:ERZ65564 FBU65564:FBV65564 FLQ65564:FLR65564 FVM65564:FVN65564 GFI65564:GFJ65564 GPE65564:GPF65564 GZA65564:GZB65564 HIW65564:HIX65564 HSS65564:HST65564 ICO65564:ICP65564 IMK65564:IML65564 IWG65564:IWH65564 JGC65564:JGD65564 JPY65564:JPZ65564 JZU65564:JZV65564 KJQ65564:KJR65564 KTM65564:KTN65564 LDI65564:LDJ65564 LNE65564:LNF65564 LXA65564:LXB65564 MGW65564:MGX65564 MQS65564:MQT65564 NAO65564:NAP65564 NKK65564:NKL65564 NUG65564:NUH65564 OEC65564:OED65564 ONY65564:ONZ65564 OXU65564:OXV65564 PHQ65564:PHR65564 PRM65564:PRN65564 QBI65564:QBJ65564 QLE65564:QLF65564 QVA65564:QVB65564 REW65564:REX65564 ROS65564:ROT65564 RYO65564:RYP65564 SIK65564:SIL65564 SSG65564:SSH65564 TCC65564:TCD65564 TLY65564:TLZ65564 TVU65564:TVV65564 UFQ65564:UFR65564 UPM65564:UPN65564 UZI65564:UZJ65564 VJE65564:VJF65564 VTA65564:VTB65564 WCW65564:WCX65564 WMS65564:WMT65564 WWO65564:WWP65564 AG131100:AH131100 KC131100:KD131100 TY131100:TZ131100 ADU131100:ADV131100 ANQ131100:ANR131100 AXM131100:AXN131100 BHI131100:BHJ131100 BRE131100:BRF131100 CBA131100:CBB131100 CKW131100:CKX131100 CUS131100:CUT131100 DEO131100:DEP131100 DOK131100:DOL131100 DYG131100:DYH131100 EIC131100:EID131100 ERY131100:ERZ131100 FBU131100:FBV131100 FLQ131100:FLR131100 FVM131100:FVN131100 GFI131100:GFJ131100 GPE131100:GPF131100 GZA131100:GZB131100 HIW131100:HIX131100 HSS131100:HST131100 ICO131100:ICP131100 IMK131100:IML131100 IWG131100:IWH131100 JGC131100:JGD131100 JPY131100:JPZ131100 JZU131100:JZV131100 KJQ131100:KJR131100 KTM131100:KTN131100 LDI131100:LDJ131100 LNE131100:LNF131100 LXA131100:LXB131100 MGW131100:MGX131100 MQS131100:MQT131100 NAO131100:NAP131100 NKK131100:NKL131100 NUG131100:NUH131100 OEC131100:OED131100 ONY131100:ONZ131100 OXU131100:OXV131100 PHQ131100:PHR131100 PRM131100:PRN131100 QBI131100:QBJ131100 QLE131100:QLF131100 QVA131100:QVB131100 REW131100:REX131100 ROS131100:ROT131100 RYO131100:RYP131100 SIK131100:SIL131100 SSG131100:SSH131100 TCC131100:TCD131100 TLY131100:TLZ131100 TVU131100:TVV131100 UFQ131100:UFR131100 UPM131100:UPN131100 UZI131100:UZJ131100 VJE131100:VJF131100 VTA131100:VTB131100 WCW131100:WCX131100 WMS131100:WMT131100 WWO131100:WWP131100 AG196636:AH196636 KC196636:KD196636 TY196636:TZ196636 ADU196636:ADV196636 ANQ196636:ANR196636 AXM196636:AXN196636 BHI196636:BHJ196636 BRE196636:BRF196636 CBA196636:CBB196636 CKW196636:CKX196636 CUS196636:CUT196636 DEO196636:DEP196636 DOK196636:DOL196636 DYG196636:DYH196636 EIC196636:EID196636 ERY196636:ERZ196636 FBU196636:FBV196636 FLQ196636:FLR196636 FVM196636:FVN196636 GFI196636:GFJ196636 GPE196636:GPF196636 GZA196636:GZB196636 HIW196636:HIX196636 HSS196636:HST196636 ICO196636:ICP196636 IMK196636:IML196636 IWG196636:IWH196636 JGC196636:JGD196636 JPY196636:JPZ196636 JZU196636:JZV196636 KJQ196636:KJR196636 KTM196636:KTN196636 LDI196636:LDJ196636 LNE196636:LNF196636 LXA196636:LXB196636 MGW196636:MGX196636 MQS196636:MQT196636 NAO196636:NAP196636 NKK196636:NKL196636 NUG196636:NUH196636 OEC196636:OED196636 ONY196636:ONZ196636 OXU196636:OXV196636 PHQ196636:PHR196636 PRM196636:PRN196636 QBI196636:QBJ196636 QLE196636:QLF196636 QVA196636:QVB196636 REW196636:REX196636 ROS196636:ROT196636 RYO196636:RYP196636 SIK196636:SIL196636 SSG196636:SSH196636 TCC196636:TCD196636 TLY196636:TLZ196636 TVU196636:TVV196636 UFQ196636:UFR196636 UPM196636:UPN196636 UZI196636:UZJ196636 VJE196636:VJF196636 VTA196636:VTB196636 WCW196636:WCX196636 WMS196636:WMT196636 WWO196636:WWP196636 AG262172:AH262172 KC262172:KD262172 TY262172:TZ262172 ADU262172:ADV262172 ANQ262172:ANR262172 AXM262172:AXN262172 BHI262172:BHJ262172 BRE262172:BRF262172 CBA262172:CBB262172 CKW262172:CKX262172 CUS262172:CUT262172 DEO262172:DEP262172 DOK262172:DOL262172 DYG262172:DYH262172 EIC262172:EID262172 ERY262172:ERZ262172 FBU262172:FBV262172 FLQ262172:FLR262172 FVM262172:FVN262172 GFI262172:GFJ262172 GPE262172:GPF262172 GZA262172:GZB262172 HIW262172:HIX262172 HSS262172:HST262172 ICO262172:ICP262172 IMK262172:IML262172 IWG262172:IWH262172 JGC262172:JGD262172 JPY262172:JPZ262172 JZU262172:JZV262172 KJQ262172:KJR262172 KTM262172:KTN262172 LDI262172:LDJ262172 LNE262172:LNF262172 LXA262172:LXB262172 MGW262172:MGX262172 MQS262172:MQT262172 NAO262172:NAP262172 NKK262172:NKL262172 NUG262172:NUH262172 OEC262172:OED262172 ONY262172:ONZ262172 OXU262172:OXV262172 PHQ262172:PHR262172 PRM262172:PRN262172 QBI262172:QBJ262172 QLE262172:QLF262172 QVA262172:QVB262172 REW262172:REX262172 ROS262172:ROT262172 RYO262172:RYP262172 SIK262172:SIL262172 SSG262172:SSH262172 TCC262172:TCD262172 TLY262172:TLZ262172 TVU262172:TVV262172 UFQ262172:UFR262172 UPM262172:UPN262172 UZI262172:UZJ262172 VJE262172:VJF262172 VTA262172:VTB262172 WCW262172:WCX262172 WMS262172:WMT262172 WWO262172:WWP262172 AG327708:AH327708 KC327708:KD327708 TY327708:TZ327708 ADU327708:ADV327708 ANQ327708:ANR327708 AXM327708:AXN327708 BHI327708:BHJ327708 BRE327708:BRF327708 CBA327708:CBB327708 CKW327708:CKX327708 CUS327708:CUT327708 DEO327708:DEP327708 DOK327708:DOL327708 DYG327708:DYH327708 EIC327708:EID327708 ERY327708:ERZ327708 FBU327708:FBV327708 FLQ327708:FLR327708 FVM327708:FVN327708 GFI327708:GFJ327708 GPE327708:GPF327708 GZA327708:GZB327708 HIW327708:HIX327708 HSS327708:HST327708 ICO327708:ICP327708 IMK327708:IML327708 IWG327708:IWH327708 JGC327708:JGD327708 JPY327708:JPZ327708 JZU327708:JZV327708 KJQ327708:KJR327708 KTM327708:KTN327708 LDI327708:LDJ327708 LNE327708:LNF327708 LXA327708:LXB327708 MGW327708:MGX327708 MQS327708:MQT327708 NAO327708:NAP327708 NKK327708:NKL327708 NUG327708:NUH327708 OEC327708:OED327708 ONY327708:ONZ327708 OXU327708:OXV327708 PHQ327708:PHR327708 PRM327708:PRN327708 QBI327708:QBJ327708 QLE327708:QLF327708 QVA327708:QVB327708 REW327708:REX327708 ROS327708:ROT327708 RYO327708:RYP327708 SIK327708:SIL327708 SSG327708:SSH327708 TCC327708:TCD327708 TLY327708:TLZ327708 TVU327708:TVV327708 UFQ327708:UFR327708 UPM327708:UPN327708 UZI327708:UZJ327708 VJE327708:VJF327708 VTA327708:VTB327708 WCW327708:WCX327708 WMS327708:WMT327708 WWO327708:WWP327708 AG393244:AH393244 KC393244:KD393244 TY393244:TZ393244 ADU393244:ADV393244 ANQ393244:ANR393244 AXM393244:AXN393244 BHI393244:BHJ393244 BRE393244:BRF393244 CBA393244:CBB393244 CKW393244:CKX393244 CUS393244:CUT393244 DEO393244:DEP393244 DOK393244:DOL393244 DYG393244:DYH393244 EIC393244:EID393244 ERY393244:ERZ393244 FBU393244:FBV393244 FLQ393244:FLR393244 FVM393244:FVN393244 GFI393244:GFJ393244 GPE393244:GPF393244 GZA393244:GZB393244 HIW393244:HIX393244 HSS393244:HST393244 ICO393244:ICP393244 IMK393244:IML393244 IWG393244:IWH393244 JGC393244:JGD393244 JPY393244:JPZ393244 JZU393244:JZV393244 KJQ393244:KJR393244 KTM393244:KTN393244 LDI393244:LDJ393244 LNE393244:LNF393244 LXA393244:LXB393244 MGW393244:MGX393244 MQS393244:MQT393244 NAO393244:NAP393244 NKK393244:NKL393244 NUG393244:NUH393244 OEC393244:OED393244 ONY393244:ONZ393244 OXU393244:OXV393244 PHQ393244:PHR393244 PRM393244:PRN393244 QBI393244:QBJ393244 QLE393244:QLF393244 QVA393244:QVB393244 REW393244:REX393244 ROS393244:ROT393244 RYO393244:RYP393244 SIK393244:SIL393244 SSG393244:SSH393244 TCC393244:TCD393244 TLY393244:TLZ393244 TVU393244:TVV393244 UFQ393244:UFR393244 UPM393244:UPN393244 UZI393244:UZJ393244 VJE393244:VJF393244 VTA393244:VTB393244 WCW393244:WCX393244 WMS393244:WMT393244 WWO393244:WWP393244 AG458780:AH458780 KC458780:KD458780 TY458780:TZ458780 ADU458780:ADV458780 ANQ458780:ANR458780 AXM458780:AXN458780 BHI458780:BHJ458780 BRE458780:BRF458780 CBA458780:CBB458780 CKW458780:CKX458780 CUS458780:CUT458780 DEO458780:DEP458780 DOK458780:DOL458780 DYG458780:DYH458780 EIC458780:EID458780 ERY458780:ERZ458780 FBU458780:FBV458780 FLQ458780:FLR458780 FVM458780:FVN458780 GFI458780:GFJ458780 GPE458780:GPF458780 GZA458780:GZB458780 HIW458780:HIX458780 HSS458780:HST458780 ICO458780:ICP458780 IMK458780:IML458780 IWG458780:IWH458780 JGC458780:JGD458780 JPY458780:JPZ458780 JZU458780:JZV458780 KJQ458780:KJR458780 KTM458780:KTN458780 LDI458780:LDJ458780 LNE458780:LNF458780 LXA458780:LXB458780 MGW458780:MGX458780 MQS458780:MQT458780 NAO458780:NAP458780 NKK458780:NKL458780 NUG458780:NUH458780 OEC458780:OED458780 ONY458780:ONZ458780 OXU458780:OXV458780 PHQ458780:PHR458780 PRM458780:PRN458780 QBI458780:QBJ458780 QLE458780:QLF458780 QVA458780:QVB458780 REW458780:REX458780 ROS458780:ROT458780 RYO458780:RYP458780 SIK458780:SIL458780 SSG458780:SSH458780 TCC458780:TCD458780 TLY458780:TLZ458780 TVU458780:TVV458780 UFQ458780:UFR458780 UPM458780:UPN458780 UZI458780:UZJ458780 VJE458780:VJF458780 VTA458780:VTB458780 WCW458780:WCX458780 WMS458780:WMT458780 WWO458780:WWP458780 AG524316:AH524316 KC524316:KD524316 TY524316:TZ524316 ADU524316:ADV524316 ANQ524316:ANR524316 AXM524316:AXN524316 BHI524316:BHJ524316 BRE524316:BRF524316 CBA524316:CBB524316 CKW524316:CKX524316 CUS524316:CUT524316 DEO524316:DEP524316 DOK524316:DOL524316 DYG524316:DYH524316 EIC524316:EID524316 ERY524316:ERZ524316 FBU524316:FBV524316 FLQ524316:FLR524316 FVM524316:FVN524316 GFI524316:GFJ524316 GPE524316:GPF524316 GZA524316:GZB524316 HIW524316:HIX524316 HSS524316:HST524316 ICO524316:ICP524316 IMK524316:IML524316 IWG524316:IWH524316 JGC524316:JGD524316 JPY524316:JPZ524316 JZU524316:JZV524316 KJQ524316:KJR524316 KTM524316:KTN524316 LDI524316:LDJ524316 LNE524316:LNF524316 LXA524316:LXB524316 MGW524316:MGX524316 MQS524316:MQT524316 NAO524316:NAP524316 NKK524316:NKL524316 NUG524316:NUH524316 OEC524316:OED524316 ONY524316:ONZ524316 OXU524316:OXV524316 PHQ524316:PHR524316 PRM524316:PRN524316 QBI524316:QBJ524316 QLE524316:QLF524316 QVA524316:QVB524316 REW524316:REX524316 ROS524316:ROT524316 RYO524316:RYP524316 SIK524316:SIL524316 SSG524316:SSH524316 TCC524316:TCD524316 TLY524316:TLZ524316 TVU524316:TVV524316 UFQ524316:UFR524316 UPM524316:UPN524316 UZI524316:UZJ524316 VJE524316:VJF524316 VTA524316:VTB524316 WCW524316:WCX524316 WMS524316:WMT524316 WWO524316:WWP524316 AG589852:AH589852 KC589852:KD589852 TY589852:TZ589852 ADU589852:ADV589852 ANQ589852:ANR589852 AXM589852:AXN589852 BHI589852:BHJ589852 BRE589852:BRF589852 CBA589852:CBB589852 CKW589852:CKX589852 CUS589852:CUT589852 DEO589852:DEP589852 DOK589852:DOL589852 DYG589852:DYH589852 EIC589852:EID589852 ERY589852:ERZ589852 FBU589852:FBV589852 FLQ589852:FLR589852 FVM589852:FVN589852 GFI589852:GFJ589852 GPE589852:GPF589852 GZA589852:GZB589852 HIW589852:HIX589852 HSS589852:HST589852 ICO589852:ICP589852 IMK589852:IML589852 IWG589852:IWH589852 JGC589852:JGD589852 JPY589852:JPZ589852 JZU589852:JZV589852 KJQ589852:KJR589852 KTM589852:KTN589852 LDI589852:LDJ589852 LNE589852:LNF589852 LXA589852:LXB589852 MGW589852:MGX589852 MQS589852:MQT589852 NAO589852:NAP589852 NKK589852:NKL589852 NUG589852:NUH589852 OEC589852:OED589852 ONY589852:ONZ589852 OXU589852:OXV589852 PHQ589852:PHR589852 PRM589852:PRN589852 QBI589852:QBJ589852 QLE589852:QLF589852 QVA589852:QVB589852 REW589852:REX589852 ROS589852:ROT589852 RYO589852:RYP589852 SIK589852:SIL589852 SSG589852:SSH589852 TCC589852:TCD589852 TLY589852:TLZ589852 TVU589852:TVV589852 UFQ589852:UFR589852 UPM589852:UPN589852 UZI589852:UZJ589852 VJE589852:VJF589852 VTA589852:VTB589852 WCW589852:WCX589852 WMS589852:WMT589852 WWO589852:WWP589852 AG655388:AH655388 KC655388:KD655388 TY655388:TZ655388 ADU655388:ADV655388 ANQ655388:ANR655388 AXM655388:AXN655388 BHI655388:BHJ655388 BRE655388:BRF655388 CBA655388:CBB655388 CKW655388:CKX655388 CUS655388:CUT655388 DEO655388:DEP655388 DOK655388:DOL655388 DYG655388:DYH655388 EIC655388:EID655388 ERY655388:ERZ655388 FBU655388:FBV655388 FLQ655388:FLR655388 FVM655388:FVN655388 GFI655388:GFJ655388 GPE655388:GPF655388 GZA655388:GZB655388 HIW655388:HIX655388 HSS655388:HST655388 ICO655388:ICP655388 IMK655388:IML655388 IWG655388:IWH655388 JGC655388:JGD655388 JPY655388:JPZ655388 JZU655388:JZV655388 KJQ655388:KJR655388 KTM655388:KTN655388 LDI655388:LDJ655388 LNE655388:LNF655388 LXA655388:LXB655388 MGW655388:MGX655388 MQS655388:MQT655388 NAO655388:NAP655388 NKK655388:NKL655388 NUG655388:NUH655388 OEC655388:OED655388 ONY655388:ONZ655388 OXU655388:OXV655388 PHQ655388:PHR655388 PRM655388:PRN655388 QBI655388:QBJ655388 QLE655388:QLF655388 QVA655388:QVB655388 REW655388:REX655388 ROS655388:ROT655388 RYO655388:RYP655388 SIK655388:SIL655388 SSG655388:SSH655388 TCC655388:TCD655388 TLY655388:TLZ655388 TVU655388:TVV655388 UFQ655388:UFR655388 UPM655388:UPN655388 UZI655388:UZJ655388 VJE655388:VJF655388 VTA655388:VTB655388 WCW655388:WCX655388 WMS655388:WMT655388 WWO655388:WWP655388 AG720924:AH720924 KC720924:KD720924 TY720924:TZ720924 ADU720924:ADV720924 ANQ720924:ANR720924 AXM720924:AXN720924 BHI720924:BHJ720924 BRE720924:BRF720924 CBA720924:CBB720924 CKW720924:CKX720924 CUS720924:CUT720924 DEO720924:DEP720924 DOK720924:DOL720924 DYG720924:DYH720924 EIC720924:EID720924 ERY720924:ERZ720924 FBU720924:FBV720924 FLQ720924:FLR720924 FVM720924:FVN720924 GFI720924:GFJ720924 GPE720924:GPF720924 GZA720924:GZB720924 HIW720924:HIX720924 HSS720924:HST720924 ICO720924:ICP720924 IMK720924:IML720924 IWG720924:IWH720924 JGC720924:JGD720924 JPY720924:JPZ720924 JZU720924:JZV720924 KJQ720924:KJR720924 KTM720924:KTN720924 LDI720924:LDJ720924 LNE720924:LNF720924 LXA720924:LXB720924 MGW720924:MGX720924 MQS720924:MQT720924 NAO720924:NAP720924 NKK720924:NKL720924 NUG720924:NUH720924 OEC720924:OED720924 ONY720924:ONZ720924 OXU720924:OXV720924 PHQ720924:PHR720924 PRM720924:PRN720924 QBI720924:QBJ720924 QLE720924:QLF720924 QVA720924:QVB720924 REW720924:REX720924 ROS720924:ROT720924 RYO720924:RYP720924 SIK720924:SIL720924 SSG720924:SSH720924 TCC720924:TCD720924 TLY720924:TLZ720924 TVU720924:TVV720924 UFQ720924:UFR720924 UPM720924:UPN720924 UZI720924:UZJ720924 VJE720924:VJF720924 VTA720924:VTB720924 WCW720924:WCX720924 WMS720924:WMT720924 WWO720924:WWP720924 AG786460:AH786460 KC786460:KD786460 TY786460:TZ786460 ADU786460:ADV786460 ANQ786460:ANR786460 AXM786460:AXN786460 BHI786460:BHJ786460 BRE786460:BRF786460 CBA786460:CBB786460 CKW786460:CKX786460 CUS786460:CUT786460 DEO786460:DEP786460 DOK786460:DOL786460 DYG786460:DYH786460 EIC786460:EID786460 ERY786460:ERZ786460 FBU786460:FBV786460 FLQ786460:FLR786460 FVM786460:FVN786460 GFI786460:GFJ786460 GPE786460:GPF786460 GZA786460:GZB786460 HIW786460:HIX786460 HSS786460:HST786460 ICO786460:ICP786460 IMK786460:IML786460 IWG786460:IWH786460 JGC786460:JGD786460 JPY786460:JPZ786460 JZU786460:JZV786460 KJQ786460:KJR786460 KTM786460:KTN786460 LDI786460:LDJ786460 LNE786460:LNF786460 LXA786460:LXB786460 MGW786460:MGX786460 MQS786460:MQT786460 NAO786460:NAP786460 NKK786460:NKL786460 NUG786460:NUH786460 OEC786460:OED786460 ONY786460:ONZ786460 OXU786460:OXV786460 PHQ786460:PHR786460 PRM786460:PRN786460 QBI786460:QBJ786460 QLE786460:QLF786460 QVA786460:QVB786460 REW786460:REX786460 ROS786460:ROT786460 RYO786460:RYP786460 SIK786460:SIL786460 SSG786460:SSH786460 TCC786460:TCD786460 TLY786460:TLZ786460 TVU786460:TVV786460 UFQ786460:UFR786460 UPM786460:UPN786460 UZI786460:UZJ786460 VJE786460:VJF786460 VTA786460:VTB786460 WCW786460:WCX786460 WMS786460:WMT786460 WWO786460:WWP786460 AG851996:AH851996 KC851996:KD851996 TY851996:TZ851996 ADU851996:ADV851996 ANQ851996:ANR851996 AXM851996:AXN851996 BHI851996:BHJ851996 BRE851996:BRF851996 CBA851996:CBB851996 CKW851996:CKX851996 CUS851996:CUT851996 DEO851996:DEP851996 DOK851996:DOL851996 DYG851996:DYH851996 EIC851996:EID851996 ERY851996:ERZ851996 FBU851996:FBV851996 FLQ851996:FLR851996 FVM851996:FVN851996 GFI851996:GFJ851996 GPE851996:GPF851996 GZA851996:GZB851996 HIW851996:HIX851996 HSS851996:HST851996 ICO851996:ICP851996 IMK851996:IML851996 IWG851996:IWH851996 JGC851996:JGD851996 JPY851996:JPZ851996 JZU851996:JZV851996 KJQ851996:KJR851996 KTM851996:KTN851996 LDI851996:LDJ851996 LNE851996:LNF851996 LXA851996:LXB851996 MGW851996:MGX851996 MQS851996:MQT851996 NAO851996:NAP851996 NKK851996:NKL851996 NUG851996:NUH851996 OEC851996:OED851996 ONY851996:ONZ851996 OXU851996:OXV851996 PHQ851996:PHR851996 PRM851996:PRN851996 QBI851996:QBJ851996 QLE851996:QLF851996 QVA851996:QVB851996 REW851996:REX851996 ROS851996:ROT851996 RYO851996:RYP851996 SIK851996:SIL851996 SSG851996:SSH851996 TCC851996:TCD851996 TLY851996:TLZ851996 TVU851996:TVV851996 UFQ851996:UFR851996 UPM851996:UPN851996 UZI851996:UZJ851996 VJE851996:VJF851996 VTA851996:VTB851996 WCW851996:WCX851996 WMS851996:WMT851996 WWO851996:WWP851996 AG917532:AH917532 KC917532:KD917532 TY917532:TZ917532 ADU917532:ADV917532 ANQ917532:ANR917532 AXM917532:AXN917532 BHI917532:BHJ917532 BRE917532:BRF917532 CBA917532:CBB917532 CKW917532:CKX917532 CUS917532:CUT917532 DEO917532:DEP917532 DOK917532:DOL917532 DYG917532:DYH917532 EIC917532:EID917532 ERY917532:ERZ917532 FBU917532:FBV917532 FLQ917532:FLR917532 FVM917532:FVN917532 GFI917532:GFJ917532 GPE917532:GPF917532 GZA917532:GZB917532 HIW917532:HIX917532 HSS917532:HST917532 ICO917532:ICP917532 IMK917532:IML917532 IWG917532:IWH917532 JGC917532:JGD917532 JPY917532:JPZ917532 JZU917532:JZV917532 KJQ917532:KJR917532 KTM917532:KTN917532 LDI917532:LDJ917532 LNE917532:LNF917532 LXA917532:LXB917532 MGW917532:MGX917532 MQS917532:MQT917532 NAO917532:NAP917532 NKK917532:NKL917532 NUG917532:NUH917532 OEC917532:OED917532 ONY917532:ONZ917532 OXU917532:OXV917532 PHQ917532:PHR917532 PRM917532:PRN917532 QBI917532:QBJ917532 QLE917532:QLF917532 QVA917532:QVB917532 REW917532:REX917532 ROS917532:ROT917532 RYO917532:RYP917532 SIK917532:SIL917532 SSG917532:SSH917532 TCC917532:TCD917532 TLY917532:TLZ917532 TVU917532:TVV917532 UFQ917532:UFR917532 UPM917532:UPN917532 UZI917532:UZJ917532 VJE917532:VJF917532 VTA917532:VTB917532 WCW917532:WCX917532 WMS917532:WMT917532 WWO917532:WWP917532 AG983068:AH983068 KC983068:KD983068 TY983068:TZ983068 ADU983068:ADV983068 ANQ983068:ANR983068 AXM983068:AXN983068 BHI983068:BHJ983068 BRE983068:BRF983068 CBA983068:CBB983068 CKW983068:CKX983068 CUS983068:CUT983068 DEO983068:DEP983068 DOK983068:DOL983068 DYG983068:DYH983068 EIC983068:EID983068 ERY983068:ERZ983068 FBU983068:FBV983068 FLQ983068:FLR983068 FVM983068:FVN983068 GFI983068:GFJ983068 GPE983068:GPF983068 GZA983068:GZB983068 HIW983068:HIX983068 HSS983068:HST983068 ICO983068:ICP983068 IMK983068:IML983068 IWG983068:IWH983068 JGC983068:JGD983068 JPY983068:JPZ983068 JZU983068:JZV983068 KJQ983068:KJR983068 KTM983068:KTN983068 LDI983068:LDJ983068 LNE983068:LNF983068 LXA983068:LXB983068 MGW983068:MGX983068 MQS983068:MQT983068 NAO983068:NAP983068 NKK983068:NKL983068 NUG983068:NUH983068 OEC983068:OED983068 ONY983068:ONZ983068 OXU983068:OXV983068 PHQ983068:PHR983068 PRM983068:PRN983068 QBI983068:QBJ983068 QLE983068:QLF983068 QVA983068:QVB983068 REW983068:REX983068 ROS983068:ROT983068 RYO983068:RYP983068 SIK983068:SIL983068 SSG983068:SSH983068 TCC983068:TCD983068 TLY983068:TLZ983068 TVU983068:TVV983068 UFQ983068:UFR983068 UPM983068:UPN983068 UZI983068:UZJ983068 VJE983068:VJF983068 VTA983068:VTB983068 WCW983068:WCX983068 WMS983068:WMT983068 WWO983068:WWP983068 AH65565:AI65565 KD65565:KE65565 TZ65565:UA65565 ADV65565:ADW65565 ANR65565:ANS65565 AXN65565:AXO65565 BHJ65565:BHK65565 BRF65565:BRG65565 CBB65565:CBC65565 CKX65565:CKY65565 CUT65565:CUU65565 DEP65565:DEQ65565 DOL65565:DOM65565 DYH65565:DYI65565 EID65565:EIE65565 ERZ65565:ESA65565 FBV65565:FBW65565 FLR65565:FLS65565 FVN65565:FVO65565 GFJ65565:GFK65565 GPF65565:GPG65565 GZB65565:GZC65565 HIX65565:HIY65565 HST65565:HSU65565 ICP65565:ICQ65565 IML65565:IMM65565 IWH65565:IWI65565 JGD65565:JGE65565 JPZ65565:JQA65565 JZV65565:JZW65565 KJR65565:KJS65565 KTN65565:KTO65565 LDJ65565:LDK65565 LNF65565:LNG65565 LXB65565:LXC65565 MGX65565:MGY65565 MQT65565:MQU65565 NAP65565:NAQ65565 NKL65565:NKM65565 NUH65565:NUI65565 OED65565:OEE65565 ONZ65565:OOA65565 OXV65565:OXW65565 PHR65565:PHS65565 PRN65565:PRO65565 QBJ65565:QBK65565 QLF65565:QLG65565 QVB65565:QVC65565 REX65565:REY65565 ROT65565:ROU65565 RYP65565:RYQ65565 SIL65565:SIM65565 SSH65565:SSI65565 TCD65565:TCE65565 TLZ65565:TMA65565 TVV65565:TVW65565 UFR65565:UFS65565 UPN65565:UPO65565 UZJ65565:UZK65565 VJF65565:VJG65565 VTB65565:VTC65565 WCX65565:WCY65565 WMT65565:WMU65565 WWP65565:WWQ65565 AH131101:AI131101 KD131101:KE131101 TZ131101:UA131101 ADV131101:ADW131101 ANR131101:ANS131101 AXN131101:AXO131101 BHJ131101:BHK131101 BRF131101:BRG131101 CBB131101:CBC131101 CKX131101:CKY131101 CUT131101:CUU131101 DEP131101:DEQ131101 DOL131101:DOM131101 DYH131101:DYI131101 EID131101:EIE131101 ERZ131101:ESA131101 FBV131101:FBW131101 FLR131101:FLS131101 FVN131101:FVO131101 GFJ131101:GFK131101 GPF131101:GPG131101 GZB131101:GZC131101 HIX131101:HIY131101 HST131101:HSU131101 ICP131101:ICQ131101 IML131101:IMM131101 IWH131101:IWI131101 JGD131101:JGE131101 JPZ131101:JQA131101 JZV131101:JZW131101 KJR131101:KJS131101 KTN131101:KTO131101 LDJ131101:LDK131101 LNF131101:LNG131101 LXB131101:LXC131101 MGX131101:MGY131101 MQT131101:MQU131101 NAP131101:NAQ131101 NKL131101:NKM131101 NUH131101:NUI131101 OED131101:OEE131101 ONZ131101:OOA131101 OXV131101:OXW131101 PHR131101:PHS131101 PRN131101:PRO131101 QBJ131101:QBK131101 QLF131101:QLG131101 QVB131101:QVC131101 REX131101:REY131101 ROT131101:ROU131101 RYP131101:RYQ131101 SIL131101:SIM131101 SSH131101:SSI131101 TCD131101:TCE131101 TLZ131101:TMA131101 TVV131101:TVW131101 UFR131101:UFS131101 UPN131101:UPO131101 UZJ131101:UZK131101 VJF131101:VJG131101 VTB131101:VTC131101 WCX131101:WCY131101 WMT131101:WMU131101 WWP131101:WWQ131101 AH196637:AI196637 KD196637:KE196637 TZ196637:UA196637 ADV196637:ADW196637 ANR196637:ANS196637 AXN196637:AXO196637 BHJ196637:BHK196637 BRF196637:BRG196637 CBB196637:CBC196637 CKX196637:CKY196637 CUT196637:CUU196637 DEP196637:DEQ196637 DOL196637:DOM196637 DYH196637:DYI196637 EID196637:EIE196637 ERZ196637:ESA196637 FBV196637:FBW196637 FLR196637:FLS196637 FVN196637:FVO196637 GFJ196637:GFK196637 GPF196637:GPG196637 GZB196637:GZC196637 HIX196637:HIY196637 HST196637:HSU196637 ICP196637:ICQ196637 IML196637:IMM196637 IWH196637:IWI196637 JGD196637:JGE196637 JPZ196637:JQA196637 JZV196637:JZW196637 KJR196637:KJS196637 KTN196637:KTO196637 LDJ196637:LDK196637 LNF196637:LNG196637 LXB196637:LXC196637 MGX196637:MGY196637 MQT196637:MQU196637 NAP196637:NAQ196637 NKL196637:NKM196637 NUH196637:NUI196637 OED196637:OEE196637 ONZ196637:OOA196637 OXV196637:OXW196637 PHR196637:PHS196637 PRN196637:PRO196637 QBJ196637:QBK196637 QLF196637:QLG196637 QVB196637:QVC196637 REX196637:REY196637 ROT196637:ROU196637 RYP196637:RYQ196637 SIL196637:SIM196637 SSH196637:SSI196637 TCD196637:TCE196637 TLZ196637:TMA196637 TVV196637:TVW196637 UFR196637:UFS196637 UPN196637:UPO196637 UZJ196637:UZK196637 VJF196637:VJG196637 VTB196637:VTC196637 WCX196637:WCY196637 WMT196637:WMU196637 WWP196637:WWQ196637 AH262173:AI262173 KD262173:KE262173 TZ262173:UA262173 ADV262173:ADW262173 ANR262173:ANS262173 AXN262173:AXO262173 BHJ262173:BHK262173 BRF262173:BRG262173 CBB262173:CBC262173 CKX262173:CKY262173 CUT262173:CUU262173 DEP262173:DEQ262173 DOL262173:DOM262173 DYH262173:DYI262173 EID262173:EIE262173 ERZ262173:ESA262173 FBV262173:FBW262173 FLR262173:FLS262173 FVN262173:FVO262173 GFJ262173:GFK262173 GPF262173:GPG262173 GZB262173:GZC262173 HIX262173:HIY262173 HST262173:HSU262173 ICP262173:ICQ262173 IML262173:IMM262173 IWH262173:IWI262173 JGD262173:JGE262173 JPZ262173:JQA262173 JZV262173:JZW262173 KJR262173:KJS262173 KTN262173:KTO262173 LDJ262173:LDK262173 LNF262173:LNG262173 LXB262173:LXC262173 MGX262173:MGY262173 MQT262173:MQU262173 NAP262173:NAQ262173 NKL262173:NKM262173 NUH262173:NUI262173 OED262173:OEE262173 ONZ262173:OOA262173 OXV262173:OXW262173 PHR262173:PHS262173 PRN262173:PRO262173 QBJ262173:QBK262173 QLF262173:QLG262173 QVB262173:QVC262173 REX262173:REY262173 ROT262173:ROU262173 RYP262173:RYQ262173 SIL262173:SIM262173 SSH262173:SSI262173 TCD262173:TCE262173 TLZ262173:TMA262173 TVV262173:TVW262173 UFR262173:UFS262173 UPN262173:UPO262173 UZJ262173:UZK262173 VJF262173:VJG262173 VTB262173:VTC262173 WCX262173:WCY262173 WMT262173:WMU262173 WWP262173:WWQ262173 AH327709:AI327709 KD327709:KE327709 TZ327709:UA327709 ADV327709:ADW327709 ANR327709:ANS327709 AXN327709:AXO327709 BHJ327709:BHK327709 BRF327709:BRG327709 CBB327709:CBC327709 CKX327709:CKY327709 CUT327709:CUU327709 DEP327709:DEQ327709 DOL327709:DOM327709 DYH327709:DYI327709 EID327709:EIE327709 ERZ327709:ESA327709 FBV327709:FBW327709 FLR327709:FLS327709 FVN327709:FVO327709 GFJ327709:GFK327709 GPF327709:GPG327709 GZB327709:GZC327709 HIX327709:HIY327709 HST327709:HSU327709 ICP327709:ICQ327709 IML327709:IMM327709 IWH327709:IWI327709 JGD327709:JGE327709 JPZ327709:JQA327709 JZV327709:JZW327709 KJR327709:KJS327709 KTN327709:KTO327709 LDJ327709:LDK327709 LNF327709:LNG327709 LXB327709:LXC327709 MGX327709:MGY327709 MQT327709:MQU327709 NAP327709:NAQ327709 NKL327709:NKM327709 NUH327709:NUI327709 OED327709:OEE327709 ONZ327709:OOA327709 OXV327709:OXW327709 PHR327709:PHS327709 PRN327709:PRO327709 QBJ327709:QBK327709 QLF327709:QLG327709 QVB327709:QVC327709 REX327709:REY327709 ROT327709:ROU327709 RYP327709:RYQ327709 SIL327709:SIM327709 SSH327709:SSI327709 TCD327709:TCE327709 TLZ327709:TMA327709 TVV327709:TVW327709 UFR327709:UFS327709 UPN327709:UPO327709 UZJ327709:UZK327709 VJF327709:VJG327709 VTB327709:VTC327709 WCX327709:WCY327709 WMT327709:WMU327709 WWP327709:WWQ327709 AH393245:AI393245 KD393245:KE393245 TZ393245:UA393245 ADV393245:ADW393245 ANR393245:ANS393245 AXN393245:AXO393245 BHJ393245:BHK393245 BRF393245:BRG393245 CBB393245:CBC393245 CKX393245:CKY393245 CUT393245:CUU393245 DEP393245:DEQ393245 DOL393245:DOM393245 DYH393245:DYI393245 EID393245:EIE393245 ERZ393245:ESA393245 FBV393245:FBW393245 FLR393245:FLS393245 FVN393245:FVO393245 GFJ393245:GFK393245 GPF393245:GPG393245 GZB393245:GZC393245 HIX393245:HIY393245 HST393245:HSU393245 ICP393245:ICQ393245 IML393245:IMM393245 IWH393245:IWI393245 JGD393245:JGE393245 JPZ393245:JQA393245 JZV393245:JZW393245 KJR393245:KJS393245 KTN393245:KTO393245 LDJ393245:LDK393245 LNF393245:LNG393245 LXB393245:LXC393245 MGX393245:MGY393245 MQT393245:MQU393245 NAP393245:NAQ393245 NKL393245:NKM393245 NUH393245:NUI393245 OED393245:OEE393245 ONZ393245:OOA393245 OXV393245:OXW393245 PHR393245:PHS393245 PRN393245:PRO393245 QBJ393245:QBK393245 QLF393245:QLG393245 QVB393245:QVC393245 REX393245:REY393245 ROT393245:ROU393245 RYP393245:RYQ393245 SIL393245:SIM393245 SSH393245:SSI393245 TCD393245:TCE393245 TLZ393245:TMA393245 TVV393245:TVW393245 UFR393245:UFS393245 UPN393245:UPO393245 UZJ393245:UZK393245 VJF393245:VJG393245 VTB393245:VTC393245 WCX393245:WCY393245 WMT393245:WMU393245 WWP393245:WWQ393245 AH458781:AI458781 KD458781:KE458781 TZ458781:UA458781 ADV458781:ADW458781 ANR458781:ANS458781 AXN458781:AXO458781 BHJ458781:BHK458781 BRF458781:BRG458781 CBB458781:CBC458781 CKX458781:CKY458781 CUT458781:CUU458781 DEP458781:DEQ458781 DOL458781:DOM458781 DYH458781:DYI458781 EID458781:EIE458781 ERZ458781:ESA458781 FBV458781:FBW458781 FLR458781:FLS458781 FVN458781:FVO458781 GFJ458781:GFK458781 GPF458781:GPG458781 GZB458781:GZC458781 HIX458781:HIY458781 HST458781:HSU458781 ICP458781:ICQ458781 IML458781:IMM458781 IWH458781:IWI458781 JGD458781:JGE458781 JPZ458781:JQA458781 JZV458781:JZW458781 KJR458781:KJS458781 KTN458781:KTO458781 LDJ458781:LDK458781 LNF458781:LNG458781 LXB458781:LXC458781 MGX458781:MGY458781 MQT458781:MQU458781 NAP458781:NAQ458781 NKL458781:NKM458781 NUH458781:NUI458781 OED458781:OEE458781 ONZ458781:OOA458781 OXV458781:OXW458781 PHR458781:PHS458781 PRN458781:PRO458781 QBJ458781:QBK458781 QLF458781:QLG458781 QVB458781:QVC458781 REX458781:REY458781 ROT458781:ROU458781 RYP458781:RYQ458781 SIL458781:SIM458781 SSH458781:SSI458781 TCD458781:TCE458781 TLZ458781:TMA458781 TVV458781:TVW458781 UFR458781:UFS458781 UPN458781:UPO458781 UZJ458781:UZK458781 VJF458781:VJG458781 VTB458781:VTC458781 WCX458781:WCY458781 WMT458781:WMU458781 WWP458781:WWQ458781 AH524317:AI524317 KD524317:KE524317 TZ524317:UA524317 ADV524317:ADW524317 ANR524317:ANS524317 AXN524317:AXO524317 BHJ524317:BHK524317 BRF524317:BRG524317 CBB524317:CBC524317 CKX524317:CKY524317 CUT524317:CUU524317 DEP524317:DEQ524317 DOL524317:DOM524317 DYH524317:DYI524317 EID524317:EIE524317 ERZ524317:ESA524317 FBV524317:FBW524317 FLR524317:FLS524317 FVN524317:FVO524317 GFJ524317:GFK524317 GPF524317:GPG524317 GZB524317:GZC524317 HIX524317:HIY524317 HST524317:HSU524317 ICP524317:ICQ524317 IML524317:IMM524317 IWH524317:IWI524317 JGD524317:JGE524317 JPZ524317:JQA524317 JZV524317:JZW524317 KJR524317:KJS524317 KTN524317:KTO524317 LDJ524317:LDK524317 LNF524317:LNG524317 LXB524317:LXC524317 MGX524317:MGY524317 MQT524317:MQU524317 NAP524317:NAQ524317 NKL524317:NKM524317 NUH524317:NUI524317 OED524317:OEE524317 ONZ524317:OOA524317 OXV524317:OXW524317 PHR524317:PHS524317 PRN524317:PRO524317 QBJ524317:QBK524317 QLF524317:QLG524317 QVB524317:QVC524317 REX524317:REY524317 ROT524317:ROU524317 RYP524317:RYQ524317 SIL524317:SIM524317 SSH524317:SSI524317 TCD524317:TCE524317 TLZ524317:TMA524317 TVV524317:TVW524317 UFR524317:UFS524317 UPN524317:UPO524317 UZJ524317:UZK524317 VJF524317:VJG524317 VTB524317:VTC524317 WCX524317:WCY524317 WMT524317:WMU524317 WWP524317:WWQ524317 AH589853:AI589853 KD589853:KE589853 TZ589853:UA589853 ADV589853:ADW589853 ANR589853:ANS589853 AXN589853:AXO589853 BHJ589853:BHK589853 BRF589853:BRG589853 CBB589853:CBC589853 CKX589853:CKY589853 CUT589853:CUU589853 DEP589853:DEQ589853 DOL589853:DOM589853 DYH589853:DYI589853 EID589853:EIE589853 ERZ589853:ESA589853 FBV589853:FBW589853 FLR589853:FLS589853 FVN589853:FVO589853 GFJ589853:GFK589853 GPF589853:GPG589853 GZB589853:GZC589853 HIX589853:HIY589853 HST589853:HSU589853 ICP589853:ICQ589853 IML589853:IMM589853 IWH589853:IWI589853 JGD589853:JGE589853 JPZ589853:JQA589853 JZV589853:JZW589853 KJR589853:KJS589853 KTN589853:KTO589853 LDJ589853:LDK589853 LNF589853:LNG589853 LXB589853:LXC589853 MGX589853:MGY589853 MQT589853:MQU589853 NAP589853:NAQ589853 NKL589853:NKM589853 NUH589853:NUI589853 OED589853:OEE589853 ONZ589853:OOA589853 OXV589853:OXW589853 PHR589853:PHS589853 PRN589853:PRO589853 QBJ589853:QBK589853 QLF589853:QLG589853 QVB589853:QVC589853 REX589853:REY589853 ROT589853:ROU589853 RYP589853:RYQ589853 SIL589853:SIM589853 SSH589853:SSI589853 TCD589853:TCE589853 TLZ589853:TMA589853 TVV589853:TVW589853 UFR589853:UFS589853 UPN589853:UPO589853 UZJ589853:UZK589853 VJF589853:VJG589853 VTB589853:VTC589853 WCX589853:WCY589853 WMT589853:WMU589853 WWP589853:WWQ589853 AH655389:AI655389 KD655389:KE655389 TZ655389:UA655389 ADV655389:ADW655389 ANR655389:ANS655389 AXN655389:AXO655389 BHJ655389:BHK655389 BRF655389:BRG655389 CBB655389:CBC655389 CKX655389:CKY655389 CUT655389:CUU655389 DEP655389:DEQ655389 DOL655389:DOM655389 DYH655389:DYI655389 EID655389:EIE655389 ERZ655389:ESA655389 FBV655389:FBW655389 FLR655389:FLS655389 FVN655389:FVO655389 GFJ655389:GFK655389 GPF655389:GPG655389 GZB655389:GZC655389 HIX655389:HIY655389 HST655389:HSU655389 ICP655389:ICQ655389 IML655389:IMM655389 IWH655389:IWI655389 JGD655389:JGE655389 JPZ655389:JQA655389 JZV655389:JZW655389 KJR655389:KJS655389 KTN655389:KTO655389 LDJ655389:LDK655389 LNF655389:LNG655389 LXB655389:LXC655389 MGX655389:MGY655389 MQT655389:MQU655389 NAP655389:NAQ655389 NKL655389:NKM655389 NUH655389:NUI655389 OED655389:OEE655389 ONZ655389:OOA655389 OXV655389:OXW655389 PHR655389:PHS655389 PRN655389:PRO655389 QBJ655389:QBK655389 QLF655389:QLG655389 QVB655389:QVC655389 REX655389:REY655389 ROT655389:ROU655389 RYP655389:RYQ655389 SIL655389:SIM655389 SSH655389:SSI655389 TCD655389:TCE655389 TLZ655389:TMA655389 TVV655389:TVW655389 UFR655389:UFS655389 UPN655389:UPO655389 UZJ655389:UZK655389 VJF655389:VJG655389 VTB655389:VTC655389 WCX655389:WCY655389 WMT655389:WMU655389 WWP655389:WWQ655389 AH720925:AI720925 KD720925:KE720925 TZ720925:UA720925 ADV720925:ADW720925 ANR720925:ANS720925 AXN720925:AXO720925 BHJ720925:BHK720925 BRF720925:BRG720925 CBB720925:CBC720925 CKX720925:CKY720925 CUT720925:CUU720925 DEP720925:DEQ720925 DOL720925:DOM720925 DYH720925:DYI720925 EID720925:EIE720925 ERZ720925:ESA720925 FBV720925:FBW720925 FLR720925:FLS720925 FVN720925:FVO720925 GFJ720925:GFK720925 GPF720925:GPG720925 GZB720925:GZC720925 HIX720925:HIY720925 HST720925:HSU720925 ICP720925:ICQ720925 IML720925:IMM720925 IWH720925:IWI720925 JGD720925:JGE720925 JPZ720925:JQA720925 JZV720925:JZW720925 KJR720925:KJS720925 KTN720925:KTO720925 LDJ720925:LDK720925 LNF720925:LNG720925 LXB720925:LXC720925 MGX720925:MGY720925 MQT720925:MQU720925 NAP720925:NAQ720925 NKL720925:NKM720925 NUH720925:NUI720925 OED720925:OEE720925 ONZ720925:OOA720925 OXV720925:OXW720925 PHR720925:PHS720925 PRN720925:PRO720925 QBJ720925:QBK720925 QLF720925:QLG720925 QVB720925:QVC720925 REX720925:REY720925 ROT720925:ROU720925 RYP720925:RYQ720925 SIL720925:SIM720925 SSH720925:SSI720925 TCD720925:TCE720925 TLZ720925:TMA720925 TVV720925:TVW720925 UFR720925:UFS720925 UPN720925:UPO720925 UZJ720925:UZK720925 VJF720925:VJG720925 VTB720925:VTC720925 WCX720925:WCY720925 WMT720925:WMU720925 WWP720925:WWQ720925 AH786461:AI786461 KD786461:KE786461 TZ786461:UA786461 ADV786461:ADW786461 ANR786461:ANS786461 AXN786461:AXO786461 BHJ786461:BHK786461 BRF786461:BRG786461 CBB786461:CBC786461 CKX786461:CKY786461 CUT786461:CUU786461 DEP786461:DEQ786461 DOL786461:DOM786461 DYH786461:DYI786461 EID786461:EIE786461 ERZ786461:ESA786461 FBV786461:FBW786461 FLR786461:FLS786461 FVN786461:FVO786461 GFJ786461:GFK786461 GPF786461:GPG786461 GZB786461:GZC786461 HIX786461:HIY786461 HST786461:HSU786461 ICP786461:ICQ786461 IML786461:IMM786461 IWH786461:IWI786461 JGD786461:JGE786461 JPZ786461:JQA786461 JZV786461:JZW786461 KJR786461:KJS786461 KTN786461:KTO786461 LDJ786461:LDK786461 LNF786461:LNG786461 LXB786461:LXC786461 MGX786461:MGY786461 MQT786461:MQU786461 NAP786461:NAQ786461 NKL786461:NKM786461 NUH786461:NUI786461 OED786461:OEE786461 ONZ786461:OOA786461 OXV786461:OXW786461 PHR786461:PHS786461 PRN786461:PRO786461 QBJ786461:QBK786461 QLF786461:QLG786461 QVB786461:QVC786461 REX786461:REY786461 ROT786461:ROU786461 RYP786461:RYQ786461 SIL786461:SIM786461 SSH786461:SSI786461 TCD786461:TCE786461 TLZ786461:TMA786461 TVV786461:TVW786461 UFR786461:UFS786461 UPN786461:UPO786461 UZJ786461:UZK786461 VJF786461:VJG786461 VTB786461:VTC786461 WCX786461:WCY786461 WMT786461:WMU786461 WWP786461:WWQ786461 AH851997:AI851997 KD851997:KE851997 TZ851997:UA851997 ADV851997:ADW851997 ANR851997:ANS851997 AXN851997:AXO851997 BHJ851997:BHK851997 BRF851997:BRG851997 CBB851997:CBC851997 CKX851997:CKY851997 CUT851997:CUU851997 DEP851997:DEQ851997 DOL851997:DOM851997 DYH851997:DYI851997 EID851997:EIE851997 ERZ851997:ESA851997 FBV851997:FBW851997 FLR851997:FLS851997 FVN851997:FVO851997 GFJ851997:GFK851997 GPF851997:GPG851997 GZB851997:GZC851997 HIX851997:HIY851997 HST851997:HSU851997 ICP851997:ICQ851997 IML851997:IMM851997 IWH851997:IWI851997 JGD851997:JGE851997 JPZ851997:JQA851997 JZV851997:JZW851997 KJR851997:KJS851997 KTN851997:KTO851997 LDJ851997:LDK851997 LNF851997:LNG851997 LXB851997:LXC851997 MGX851997:MGY851997 MQT851997:MQU851997 NAP851997:NAQ851997 NKL851997:NKM851997 NUH851997:NUI851997 OED851997:OEE851997 ONZ851997:OOA851997 OXV851997:OXW851997 PHR851997:PHS851997 PRN851997:PRO851997 QBJ851997:QBK851997 QLF851997:QLG851997 QVB851997:QVC851997 REX851997:REY851997 ROT851997:ROU851997 RYP851997:RYQ851997 SIL851997:SIM851997 SSH851997:SSI851997 TCD851997:TCE851997 TLZ851997:TMA851997 TVV851997:TVW851997 UFR851997:UFS851997 UPN851997:UPO851997 UZJ851997:UZK851997 VJF851997:VJG851997 VTB851997:VTC851997 WCX851997:WCY851997 WMT851997:WMU851997 WWP851997:WWQ851997 AH917533:AI917533 KD917533:KE917533 TZ917533:UA917533 ADV917533:ADW917533 ANR917533:ANS917533 AXN917533:AXO917533 BHJ917533:BHK917533 BRF917533:BRG917533 CBB917533:CBC917533 CKX917533:CKY917533 CUT917533:CUU917533 DEP917533:DEQ917533 DOL917533:DOM917533 DYH917533:DYI917533 EID917533:EIE917533 ERZ917533:ESA917533 FBV917533:FBW917533 FLR917533:FLS917533 FVN917533:FVO917533 GFJ917533:GFK917533 GPF917533:GPG917533 GZB917533:GZC917533 HIX917533:HIY917533 HST917533:HSU917533 ICP917533:ICQ917533 IML917533:IMM917533 IWH917533:IWI917533 JGD917533:JGE917533 JPZ917533:JQA917533 JZV917533:JZW917533 KJR917533:KJS917533 KTN917533:KTO917533 LDJ917533:LDK917533 LNF917533:LNG917533 LXB917533:LXC917533 MGX917533:MGY917533 MQT917533:MQU917533 NAP917533:NAQ917533 NKL917533:NKM917533 NUH917533:NUI917533 OED917533:OEE917533 ONZ917533:OOA917533 OXV917533:OXW917533 PHR917533:PHS917533 PRN917533:PRO917533 QBJ917533:QBK917533 QLF917533:QLG917533 QVB917533:QVC917533 REX917533:REY917533 ROT917533:ROU917533 RYP917533:RYQ917533 SIL917533:SIM917533 SSH917533:SSI917533 TCD917533:TCE917533 TLZ917533:TMA917533 TVV917533:TVW917533 UFR917533:UFS917533 UPN917533:UPO917533 UZJ917533:UZK917533 VJF917533:VJG917533 VTB917533:VTC917533 WCX917533:WCY917533 WMT917533:WMU917533 WWP917533:WWQ917533 AH983069:AI983069 KD983069:KE983069 TZ983069:UA983069 ADV983069:ADW983069 ANR983069:ANS983069 AXN983069:AXO983069 BHJ983069:BHK983069 BRF983069:BRG983069 CBB983069:CBC983069 CKX983069:CKY983069 CUT983069:CUU983069 DEP983069:DEQ983069 DOL983069:DOM983069 DYH983069:DYI983069 EID983069:EIE983069 ERZ983069:ESA983069 FBV983069:FBW983069 FLR983069:FLS983069 FVN983069:FVO983069 GFJ983069:GFK983069 GPF983069:GPG983069 GZB983069:GZC983069 HIX983069:HIY983069 HST983069:HSU983069 ICP983069:ICQ983069 IML983069:IMM983069 IWH983069:IWI983069 JGD983069:JGE983069 JPZ983069:JQA983069 JZV983069:JZW983069 KJR983069:KJS983069 KTN983069:KTO983069 LDJ983069:LDK983069 LNF983069:LNG983069 LXB983069:LXC983069 MGX983069:MGY983069 MQT983069:MQU983069 NAP983069:NAQ983069 NKL983069:NKM983069 NUH983069:NUI983069 OED983069:OEE983069 ONZ983069:OOA983069 OXV983069:OXW983069 PHR983069:PHS983069 PRN983069:PRO983069 QBJ983069:QBK983069 QLF983069:QLG983069 QVB983069:QVC983069 REX983069:REY983069 ROT983069:ROU983069 RYP983069:RYQ983069 SIL983069:SIM983069 SSH983069:SSI983069 TCD983069:TCE983069 TLZ983069:TMA983069 TVV983069:TVW983069 UFR983069:UFS983069 UPN983069:UPO983069 UZJ983069:UZK983069 VJF983069:VJG983069 VTB983069:VTC983069 WCX983069:WCY983069 WMT983069:WMU983069 WWP983069:WWQ983069 AG65577:AH65577 KC65577:KD65577 TY65577:TZ65577 ADU65577:ADV65577 ANQ65577:ANR65577 AXM65577:AXN65577 BHI65577:BHJ65577 BRE65577:BRF65577 CBA65577:CBB65577 CKW65577:CKX65577 CUS65577:CUT65577 DEO65577:DEP65577 DOK65577:DOL65577 DYG65577:DYH65577 EIC65577:EID65577 ERY65577:ERZ65577 FBU65577:FBV65577 FLQ65577:FLR65577 FVM65577:FVN65577 GFI65577:GFJ65577 GPE65577:GPF65577 GZA65577:GZB65577 HIW65577:HIX65577 HSS65577:HST65577 ICO65577:ICP65577 IMK65577:IML65577 IWG65577:IWH65577 JGC65577:JGD65577 JPY65577:JPZ65577 JZU65577:JZV65577 KJQ65577:KJR65577 KTM65577:KTN65577 LDI65577:LDJ65577 LNE65577:LNF65577 LXA65577:LXB65577 MGW65577:MGX65577 MQS65577:MQT65577 NAO65577:NAP65577 NKK65577:NKL65577 NUG65577:NUH65577 OEC65577:OED65577 ONY65577:ONZ65577 OXU65577:OXV65577 PHQ65577:PHR65577 PRM65577:PRN65577 QBI65577:QBJ65577 QLE65577:QLF65577 QVA65577:QVB65577 REW65577:REX65577 ROS65577:ROT65577 RYO65577:RYP65577 SIK65577:SIL65577 SSG65577:SSH65577 TCC65577:TCD65577 TLY65577:TLZ65577 TVU65577:TVV65577 UFQ65577:UFR65577 UPM65577:UPN65577 UZI65577:UZJ65577 VJE65577:VJF65577 VTA65577:VTB65577 WCW65577:WCX65577 WMS65577:WMT65577 WWO65577:WWP65577 AG131113:AH131113 KC131113:KD131113 TY131113:TZ131113 ADU131113:ADV131113 ANQ131113:ANR131113 AXM131113:AXN131113 BHI131113:BHJ131113 BRE131113:BRF131113 CBA131113:CBB131113 CKW131113:CKX131113 CUS131113:CUT131113 DEO131113:DEP131113 DOK131113:DOL131113 DYG131113:DYH131113 EIC131113:EID131113 ERY131113:ERZ131113 FBU131113:FBV131113 FLQ131113:FLR131113 FVM131113:FVN131113 GFI131113:GFJ131113 GPE131113:GPF131113 GZA131113:GZB131113 HIW131113:HIX131113 HSS131113:HST131113 ICO131113:ICP131113 IMK131113:IML131113 IWG131113:IWH131113 JGC131113:JGD131113 JPY131113:JPZ131113 JZU131113:JZV131113 KJQ131113:KJR131113 KTM131113:KTN131113 LDI131113:LDJ131113 LNE131113:LNF131113 LXA131113:LXB131113 MGW131113:MGX131113 MQS131113:MQT131113 NAO131113:NAP131113 NKK131113:NKL131113 NUG131113:NUH131113 OEC131113:OED131113 ONY131113:ONZ131113 OXU131113:OXV131113 PHQ131113:PHR131113 PRM131113:PRN131113 QBI131113:QBJ131113 QLE131113:QLF131113 QVA131113:QVB131113 REW131113:REX131113 ROS131113:ROT131113 RYO131113:RYP131113 SIK131113:SIL131113 SSG131113:SSH131113 TCC131113:TCD131113 TLY131113:TLZ131113 TVU131113:TVV131113 UFQ131113:UFR131113 UPM131113:UPN131113 UZI131113:UZJ131113 VJE131113:VJF131113 VTA131113:VTB131113 WCW131113:WCX131113 WMS131113:WMT131113 WWO131113:WWP131113 AG196649:AH196649 KC196649:KD196649 TY196649:TZ196649 ADU196649:ADV196649 ANQ196649:ANR196649 AXM196649:AXN196649 BHI196649:BHJ196649 BRE196649:BRF196649 CBA196649:CBB196649 CKW196649:CKX196649 CUS196649:CUT196649 DEO196649:DEP196649 DOK196649:DOL196649 DYG196649:DYH196649 EIC196649:EID196649 ERY196649:ERZ196649 FBU196649:FBV196649 FLQ196649:FLR196649 FVM196649:FVN196649 GFI196649:GFJ196649 GPE196649:GPF196649 GZA196649:GZB196649 HIW196649:HIX196649 HSS196649:HST196649 ICO196649:ICP196649 IMK196649:IML196649 IWG196649:IWH196649 JGC196649:JGD196649 JPY196649:JPZ196649 JZU196649:JZV196649 KJQ196649:KJR196649 KTM196649:KTN196649 LDI196649:LDJ196649 LNE196649:LNF196649 LXA196649:LXB196649 MGW196649:MGX196649 MQS196649:MQT196649 NAO196649:NAP196649 NKK196649:NKL196649 NUG196649:NUH196649 OEC196649:OED196649 ONY196649:ONZ196649 OXU196649:OXV196649 PHQ196649:PHR196649 PRM196649:PRN196649 QBI196649:QBJ196649 QLE196649:QLF196649 QVA196649:QVB196649 REW196649:REX196649 ROS196649:ROT196649 RYO196649:RYP196649 SIK196649:SIL196649 SSG196649:SSH196649 TCC196649:TCD196649 TLY196649:TLZ196649 TVU196649:TVV196649 UFQ196649:UFR196649 UPM196649:UPN196649 UZI196649:UZJ196649 VJE196649:VJF196649 VTA196649:VTB196649 WCW196649:WCX196649 WMS196649:WMT196649 WWO196649:WWP196649 AG262185:AH262185 KC262185:KD262185 TY262185:TZ262185 ADU262185:ADV262185 ANQ262185:ANR262185 AXM262185:AXN262185 BHI262185:BHJ262185 BRE262185:BRF262185 CBA262185:CBB262185 CKW262185:CKX262185 CUS262185:CUT262185 DEO262185:DEP262185 DOK262185:DOL262185 DYG262185:DYH262185 EIC262185:EID262185 ERY262185:ERZ262185 FBU262185:FBV262185 FLQ262185:FLR262185 FVM262185:FVN262185 GFI262185:GFJ262185 GPE262185:GPF262185 GZA262185:GZB262185 HIW262185:HIX262185 HSS262185:HST262185 ICO262185:ICP262185 IMK262185:IML262185 IWG262185:IWH262185 JGC262185:JGD262185 JPY262185:JPZ262185 JZU262185:JZV262185 KJQ262185:KJR262185 KTM262185:KTN262185 LDI262185:LDJ262185 LNE262185:LNF262185 LXA262185:LXB262185 MGW262185:MGX262185 MQS262185:MQT262185 NAO262185:NAP262185 NKK262185:NKL262185 NUG262185:NUH262185 OEC262185:OED262185 ONY262185:ONZ262185 OXU262185:OXV262185 PHQ262185:PHR262185 PRM262185:PRN262185 QBI262185:QBJ262185 QLE262185:QLF262185 QVA262185:QVB262185 REW262185:REX262185 ROS262185:ROT262185 RYO262185:RYP262185 SIK262185:SIL262185 SSG262185:SSH262185 TCC262185:TCD262185 TLY262185:TLZ262185 TVU262185:TVV262185 UFQ262185:UFR262185 UPM262185:UPN262185 UZI262185:UZJ262185 VJE262185:VJF262185 VTA262185:VTB262185 WCW262185:WCX262185 WMS262185:WMT262185 WWO262185:WWP262185 AG327721:AH327721 KC327721:KD327721 TY327721:TZ327721 ADU327721:ADV327721 ANQ327721:ANR327721 AXM327721:AXN327721 BHI327721:BHJ327721 BRE327721:BRF327721 CBA327721:CBB327721 CKW327721:CKX327721 CUS327721:CUT327721 DEO327721:DEP327721 DOK327721:DOL327721 DYG327721:DYH327721 EIC327721:EID327721 ERY327721:ERZ327721 FBU327721:FBV327721 FLQ327721:FLR327721 FVM327721:FVN327721 GFI327721:GFJ327721 GPE327721:GPF327721 GZA327721:GZB327721 HIW327721:HIX327721 HSS327721:HST327721 ICO327721:ICP327721 IMK327721:IML327721 IWG327721:IWH327721 JGC327721:JGD327721 JPY327721:JPZ327721 JZU327721:JZV327721 KJQ327721:KJR327721 KTM327721:KTN327721 LDI327721:LDJ327721 LNE327721:LNF327721 LXA327721:LXB327721 MGW327721:MGX327721 MQS327721:MQT327721 NAO327721:NAP327721 NKK327721:NKL327721 NUG327721:NUH327721 OEC327721:OED327721 ONY327721:ONZ327721 OXU327721:OXV327721 PHQ327721:PHR327721 PRM327721:PRN327721 QBI327721:QBJ327721 QLE327721:QLF327721 QVA327721:QVB327721 REW327721:REX327721 ROS327721:ROT327721 RYO327721:RYP327721 SIK327721:SIL327721 SSG327721:SSH327721 TCC327721:TCD327721 TLY327721:TLZ327721 TVU327721:TVV327721 UFQ327721:UFR327721 UPM327721:UPN327721 UZI327721:UZJ327721 VJE327721:VJF327721 VTA327721:VTB327721 WCW327721:WCX327721 WMS327721:WMT327721 WWO327721:WWP327721 AG393257:AH393257 KC393257:KD393257 TY393257:TZ393257 ADU393257:ADV393257 ANQ393257:ANR393257 AXM393257:AXN393257 BHI393257:BHJ393257 BRE393257:BRF393257 CBA393257:CBB393257 CKW393257:CKX393257 CUS393257:CUT393257 DEO393257:DEP393257 DOK393257:DOL393257 DYG393257:DYH393257 EIC393257:EID393257 ERY393257:ERZ393257 FBU393257:FBV393257 FLQ393257:FLR393257 FVM393257:FVN393257 GFI393257:GFJ393257 GPE393257:GPF393257 GZA393257:GZB393257 HIW393257:HIX393257 HSS393257:HST393257 ICO393257:ICP393257 IMK393257:IML393257 IWG393257:IWH393257 JGC393257:JGD393257 JPY393257:JPZ393257 JZU393257:JZV393257 KJQ393257:KJR393257 KTM393257:KTN393257 LDI393257:LDJ393257 LNE393257:LNF393257 LXA393257:LXB393257 MGW393257:MGX393257 MQS393257:MQT393257 NAO393257:NAP393257 NKK393257:NKL393257 NUG393257:NUH393257 OEC393257:OED393257 ONY393257:ONZ393257 OXU393257:OXV393257 PHQ393257:PHR393257 PRM393257:PRN393257 QBI393257:QBJ393257 QLE393257:QLF393257 QVA393257:QVB393257 REW393257:REX393257 ROS393257:ROT393257 RYO393257:RYP393257 SIK393257:SIL393257 SSG393257:SSH393257 TCC393257:TCD393257 TLY393257:TLZ393257 TVU393257:TVV393257 UFQ393257:UFR393257 UPM393257:UPN393257 UZI393257:UZJ393257 VJE393257:VJF393257 VTA393257:VTB393257 WCW393257:WCX393257 WMS393257:WMT393257 WWO393257:WWP393257 AG458793:AH458793 KC458793:KD458793 TY458793:TZ458793 ADU458793:ADV458793 ANQ458793:ANR458793 AXM458793:AXN458793 BHI458793:BHJ458793 BRE458793:BRF458793 CBA458793:CBB458793 CKW458793:CKX458793 CUS458793:CUT458793 DEO458793:DEP458793 DOK458793:DOL458793 DYG458793:DYH458793 EIC458793:EID458793 ERY458793:ERZ458793 FBU458793:FBV458793 FLQ458793:FLR458793 FVM458793:FVN458793 GFI458793:GFJ458793 GPE458793:GPF458793 GZA458793:GZB458793 HIW458793:HIX458793 HSS458793:HST458793 ICO458793:ICP458793 IMK458793:IML458793 IWG458793:IWH458793 JGC458793:JGD458793 JPY458793:JPZ458793 JZU458793:JZV458793 KJQ458793:KJR458793 KTM458793:KTN458793 LDI458793:LDJ458793 LNE458793:LNF458793 LXA458793:LXB458793 MGW458793:MGX458793 MQS458793:MQT458793 NAO458793:NAP458793 NKK458793:NKL458793 NUG458793:NUH458793 OEC458793:OED458793 ONY458793:ONZ458793 OXU458793:OXV458793 PHQ458793:PHR458793 PRM458793:PRN458793 QBI458793:QBJ458793 QLE458793:QLF458793 QVA458793:QVB458793 REW458793:REX458793 ROS458793:ROT458793 RYO458793:RYP458793 SIK458793:SIL458793 SSG458793:SSH458793 TCC458793:TCD458793 TLY458793:TLZ458793 TVU458793:TVV458793 UFQ458793:UFR458793 UPM458793:UPN458793 UZI458793:UZJ458793 VJE458793:VJF458793 VTA458793:VTB458793 WCW458793:WCX458793 WMS458793:WMT458793 WWO458793:WWP458793 AG524329:AH524329 KC524329:KD524329 TY524329:TZ524329 ADU524329:ADV524329 ANQ524329:ANR524329 AXM524329:AXN524329 BHI524329:BHJ524329 BRE524329:BRF524329 CBA524329:CBB524329 CKW524329:CKX524329 CUS524329:CUT524329 DEO524329:DEP524329 DOK524329:DOL524329 DYG524329:DYH524329 EIC524329:EID524329 ERY524329:ERZ524329 FBU524329:FBV524329 FLQ524329:FLR524329 FVM524329:FVN524329 GFI524329:GFJ524329 GPE524329:GPF524329 GZA524329:GZB524329 HIW524329:HIX524329 HSS524329:HST524329 ICO524329:ICP524329 IMK524329:IML524329 IWG524329:IWH524329 JGC524329:JGD524329 JPY524329:JPZ524329 JZU524329:JZV524329 KJQ524329:KJR524329 KTM524329:KTN524329 LDI524329:LDJ524329 LNE524329:LNF524329 LXA524329:LXB524329 MGW524329:MGX524329 MQS524329:MQT524329 NAO524329:NAP524329 NKK524329:NKL524329 NUG524329:NUH524329 OEC524329:OED524329 ONY524329:ONZ524329 OXU524329:OXV524329 PHQ524329:PHR524329 PRM524329:PRN524329 QBI524329:QBJ524329 QLE524329:QLF524329 QVA524329:QVB524329 REW524329:REX524329 ROS524329:ROT524329 RYO524329:RYP524329 SIK524329:SIL524329 SSG524329:SSH524329 TCC524329:TCD524329 TLY524329:TLZ524329 TVU524329:TVV524329 UFQ524329:UFR524329 UPM524329:UPN524329 UZI524329:UZJ524329 VJE524329:VJF524329 VTA524329:VTB524329 WCW524329:WCX524329 WMS524329:WMT524329 WWO524329:WWP524329 AG589865:AH589865 KC589865:KD589865 TY589865:TZ589865 ADU589865:ADV589865 ANQ589865:ANR589865 AXM589865:AXN589865 BHI589865:BHJ589865 BRE589865:BRF589865 CBA589865:CBB589865 CKW589865:CKX589865 CUS589865:CUT589865 DEO589865:DEP589865 DOK589865:DOL589865 DYG589865:DYH589865 EIC589865:EID589865 ERY589865:ERZ589865 FBU589865:FBV589865 FLQ589865:FLR589865 FVM589865:FVN589865 GFI589865:GFJ589865 GPE589865:GPF589865 GZA589865:GZB589865 HIW589865:HIX589865 HSS589865:HST589865 ICO589865:ICP589865 IMK589865:IML589865 IWG589865:IWH589865 JGC589865:JGD589865 JPY589865:JPZ589865 JZU589865:JZV589865 KJQ589865:KJR589865 KTM589865:KTN589865 LDI589865:LDJ589865 LNE589865:LNF589865 LXA589865:LXB589865 MGW589865:MGX589865 MQS589865:MQT589865 NAO589865:NAP589865 NKK589865:NKL589865 NUG589865:NUH589865 OEC589865:OED589865 ONY589865:ONZ589865 OXU589865:OXV589865 PHQ589865:PHR589865 PRM589865:PRN589865 QBI589865:QBJ589865 QLE589865:QLF589865 QVA589865:QVB589865 REW589865:REX589865 ROS589865:ROT589865 RYO589865:RYP589865 SIK589865:SIL589865 SSG589865:SSH589865 TCC589865:TCD589865 TLY589865:TLZ589865 TVU589865:TVV589865 UFQ589865:UFR589865 UPM589865:UPN589865 UZI589865:UZJ589865 VJE589865:VJF589865 VTA589865:VTB589865 WCW589865:WCX589865 WMS589865:WMT589865 WWO589865:WWP589865 AG655401:AH655401 KC655401:KD655401 TY655401:TZ655401 ADU655401:ADV655401 ANQ655401:ANR655401 AXM655401:AXN655401 BHI655401:BHJ655401 BRE655401:BRF655401 CBA655401:CBB655401 CKW655401:CKX655401 CUS655401:CUT655401 DEO655401:DEP655401 DOK655401:DOL655401 DYG655401:DYH655401 EIC655401:EID655401 ERY655401:ERZ655401 FBU655401:FBV655401 FLQ655401:FLR655401 FVM655401:FVN655401 GFI655401:GFJ655401 GPE655401:GPF655401 GZA655401:GZB655401 HIW655401:HIX655401 HSS655401:HST655401 ICO655401:ICP655401 IMK655401:IML655401 IWG655401:IWH655401 JGC655401:JGD655401 JPY655401:JPZ655401 JZU655401:JZV655401 KJQ655401:KJR655401 KTM655401:KTN655401 LDI655401:LDJ655401 LNE655401:LNF655401 LXA655401:LXB655401 MGW655401:MGX655401 MQS655401:MQT655401 NAO655401:NAP655401 NKK655401:NKL655401 NUG655401:NUH655401 OEC655401:OED655401 ONY655401:ONZ655401 OXU655401:OXV655401 PHQ655401:PHR655401 PRM655401:PRN655401 QBI655401:QBJ655401 QLE655401:QLF655401 QVA655401:QVB655401 REW655401:REX655401 ROS655401:ROT655401 RYO655401:RYP655401 SIK655401:SIL655401 SSG655401:SSH655401 TCC655401:TCD655401 TLY655401:TLZ655401 TVU655401:TVV655401 UFQ655401:UFR655401 UPM655401:UPN655401 UZI655401:UZJ655401 VJE655401:VJF655401 VTA655401:VTB655401 WCW655401:WCX655401 WMS655401:WMT655401 WWO655401:WWP655401 AG720937:AH720937 KC720937:KD720937 TY720937:TZ720937 ADU720937:ADV720937 ANQ720937:ANR720937 AXM720937:AXN720937 BHI720937:BHJ720937 BRE720937:BRF720937 CBA720937:CBB720937 CKW720937:CKX720937 CUS720937:CUT720937 DEO720937:DEP720937 DOK720937:DOL720937 DYG720937:DYH720937 EIC720937:EID720937 ERY720937:ERZ720937 FBU720937:FBV720937 FLQ720937:FLR720937 FVM720937:FVN720937 GFI720937:GFJ720937 GPE720937:GPF720937 GZA720937:GZB720937 HIW720937:HIX720937 HSS720937:HST720937 ICO720937:ICP720937 IMK720937:IML720937 IWG720937:IWH720937 JGC720937:JGD720937 JPY720937:JPZ720937 JZU720937:JZV720937 KJQ720937:KJR720937 KTM720937:KTN720937 LDI720937:LDJ720937 LNE720937:LNF720937 LXA720937:LXB720937 MGW720937:MGX720937 MQS720937:MQT720937 NAO720937:NAP720937 NKK720937:NKL720937 NUG720937:NUH720937 OEC720937:OED720937 ONY720937:ONZ720937 OXU720937:OXV720937 PHQ720937:PHR720937 PRM720937:PRN720937 QBI720937:QBJ720937 QLE720937:QLF720937 QVA720937:QVB720937 REW720937:REX720937 ROS720937:ROT720937 RYO720937:RYP720937 SIK720937:SIL720937 SSG720937:SSH720937 TCC720937:TCD720937 TLY720937:TLZ720937 TVU720937:TVV720937 UFQ720937:UFR720937 UPM720937:UPN720937 UZI720937:UZJ720937 VJE720937:VJF720937 VTA720937:VTB720937 WCW720937:WCX720937 WMS720937:WMT720937 WWO720937:WWP720937 AG786473:AH786473 KC786473:KD786473 TY786473:TZ786473 ADU786473:ADV786473 ANQ786473:ANR786473 AXM786473:AXN786473 BHI786473:BHJ786473 BRE786473:BRF786473 CBA786473:CBB786473 CKW786473:CKX786473 CUS786473:CUT786473 DEO786473:DEP786473 DOK786473:DOL786473 DYG786473:DYH786473 EIC786473:EID786473 ERY786473:ERZ786473 FBU786473:FBV786473 FLQ786473:FLR786473 FVM786473:FVN786473 GFI786473:GFJ786473 GPE786473:GPF786473 GZA786473:GZB786473 HIW786473:HIX786473 HSS786473:HST786473 ICO786473:ICP786473 IMK786473:IML786473 IWG786473:IWH786473 JGC786473:JGD786473 JPY786473:JPZ786473 JZU786473:JZV786473 KJQ786473:KJR786473 KTM786473:KTN786473 LDI786473:LDJ786473 LNE786473:LNF786473 LXA786473:LXB786473 MGW786473:MGX786473 MQS786473:MQT786473 NAO786473:NAP786473 NKK786473:NKL786473 NUG786473:NUH786473 OEC786473:OED786473 ONY786473:ONZ786473 OXU786473:OXV786473 PHQ786473:PHR786473 PRM786473:PRN786473 QBI786473:QBJ786473 QLE786473:QLF786473 QVA786473:QVB786473 REW786473:REX786473 ROS786473:ROT786473 RYO786473:RYP786473 SIK786473:SIL786473 SSG786473:SSH786473 TCC786473:TCD786473 TLY786473:TLZ786473 TVU786473:TVV786473 UFQ786473:UFR786473 UPM786473:UPN786473 UZI786473:UZJ786473 VJE786473:VJF786473 VTA786473:VTB786473 WCW786473:WCX786473 WMS786473:WMT786473 WWO786473:WWP786473 AG852009:AH852009 KC852009:KD852009 TY852009:TZ852009 ADU852009:ADV852009 ANQ852009:ANR852009 AXM852009:AXN852009 BHI852009:BHJ852009 BRE852009:BRF852009 CBA852009:CBB852009 CKW852009:CKX852009 CUS852009:CUT852009 DEO852009:DEP852009 DOK852009:DOL852009 DYG852009:DYH852009 EIC852009:EID852009 ERY852009:ERZ852009 FBU852009:FBV852009 FLQ852009:FLR852009 FVM852009:FVN852009 GFI852009:GFJ852009 GPE852009:GPF852009 GZA852009:GZB852009 HIW852009:HIX852009 HSS852009:HST852009 ICO852009:ICP852009 IMK852009:IML852009 IWG852009:IWH852009 JGC852009:JGD852009 JPY852009:JPZ852009 JZU852009:JZV852009 KJQ852009:KJR852009 KTM852009:KTN852009 LDI852009:LDJ852009 LNE852009:LNF852009 LXA852009:LXB852009 MGW852009:MGX852009 MQS852009:MQT852009 NAO852009:NAP852009 NKK852009:NKL852009 NUG852009:NUH852009 OEC852009:OED852009 ONY852009:ONZ852009 OXU852009:OXV852009 PHQ852009:PHR852009 PRM852009:PRN852009 QBI852009:QBJ852009 QLE852009:QLF852009 QVA852009:QVB852009 REW852009:REX852009 ROS852009:ROT852009 RYO852009:RYP852009 SIK852009:SIL852009 SSG852009:SSH852009 TCC852009:TCD852009 TLY852009:TLZ852009 TVU852009:TVV852009 UFQ852009:UFR852009 UPM852009:UPN852009 UZI852009:UZJ852009 VJE852009:VJF852009 VTA852009:VTB852009 WCW852009:WCX852009 WMS852009:WMT852009 WWO852009:WWP852009 AG917545:AH917545 KC917545:KD917545 TY917545:TZ917545 ADU917545:ADV917545 ANQ917545:ANR917545 AXM917545:AXN917545 BHI917545:BHJ917545 BRE917545:BRF917545 CBA917545:CBB917545 CKW917545:CKX917545 CUS917545:CUT917545 DEO917545:DEP917545 DOK917545:DOL917545 DYG917545:DYH917545 EIC917545:EID917545 ERY917545:ERZ917545 FBU917545:FBV917545 FLQ917545:FLR917545 FVM917545:FVN917545 GFI917545:GFJ917545 GPE917545:GPF917545 GZA917545:GZB917545 HIW917545:HIX917545 HSS917545:HST917545 ICO917545:ICP917545 IMK917545:IML917545 IWG917545:IWH917545 JGC917545:JGD917545 JPY917545:JPZ917545 JZU917545:JZV917545 KJQ917545:KJR917545 KTM917545:KTN917545 LDI917545:LDJ917545 LNE917545:LNF917545 LXA917545:LXB917545 MGW917545:MGX917545 MQS917545:MQT917545 NAO917545:NAP917545 NKK917545:NKL917545 NUG917545:NUH917545 OEC917545:OED917545 ONY917545:ONZ917545 OXU917545:OXV917545 PHQ917545:PHR917545 PRM917545:PRN917545 QBI917545:QBJ917545 QLE917545:QLF917545 QVA917545:QVB917545 REW917545:REX917545 ROS917545:ROT917545 RYO917545:RYP917545 SIK917545:SIL917545 SSG917545:SSH917545 TCC917545:TCD917545 TLY917545:TLZ917545 TVU917545:TVV917545 UFQ917545:UFR917545 UPM917545:UPN917545 UZI917545:UZJ917545 VJE917545:VJF917545 VTA917545:VTB917545 WCW917545:WCX917545 WMS917545:WMT917545 WWO917545:WWP917545 AG983081:AH983081 KC983081:KD983081 TY983081:TZ983081 ADU983081:ADV983081 ANQ983081:ANR983081 AXM983081:AXN983081 BHI983081:BHJ983081 BRE983081:BRF983081 CBA983081:CBB983081 CKW983081:CKX983081 CUS983081:CUT983081 DEO983081:DEP983081 DOK983081:DOL983081 DYG983081:DYH983081 EIC983081:EID983081 ERY983081:ERZ983081 FBU983081:FBV983081 FLQ983081:FLR983081 FVM983081:FVN983081 GFI983081:GFJ983081 GPE983081:GPF983081 GZA983081:GZB983081 HIW983081:HIX983081 HSS983081:HST983081 ICO983081:ICP983081 IMK983081:IML983081 IWG983081:IWH983081 JGC983081:JGD983081 JPY983081:JPZ983081 JZU983081:JZV983081 KJQ983081:KJR983081 KTM983081:KTN983081 LDI983081:LDJ983081 LNE983081:LNF983081 LXA983081:LXB983081 MGW983081:MGX983081 MQS983081:MQT983081 NAO983081:NAP983081 NKK983081:NKL983081 NUG983081:NUH983081 OEC983081:OED983081 ONY983081:ONZ983081 OXU983081:OXV983081 PHQ983081:PHR983081 PRM983081:PRN983081 QBI983081:QBJ983081 QLE983081:QLF983081 QVA983081:QVB983081 REW983081:REX983081 ROS983081:ROT983081 RYO983081:RYP983081 SIK983081:SIL983081 SSG983081:SSH983081 TCC983081:TCD983081 TLY983081:TLZ983081 TVU983081:TVV983081 UFQ983081:UFR983081 UPM983081:UPN983081 UZI983081:UZJ983081 VJE983081:VJF983081 VTA983081:VTB983081 WCW983081:WCX983081 WMS983081:WMT983081 WWO983081:WWP983081 AH65578:AI65580 KD65578:KE65580 TZ65578:UA65580 ADV65578:ADW65580 ANR65578:ANS65580 AXN65578:AXO65580 BHJ65578:BHK65580 BRF65578:BRG65580 CBB65578:CBC65580 CKX65578:CKY65580 CUT65578:CUU65580 DEP65578:DEQ65580 DOL65578:DOM65580 DYH65578:DYI65580 EID65578:EIE65580 ERZ65578:ESA65580 FBV65578:FBW65580 FLR65578:FLS65580 FVN65578:FVO65580 GFJ65578:GFK65580 GPF65578:GPG65580 GZB65578:GZC65580 HIX65578:HIY65580 HST65578:HSU65580 ICP65578:ICQ65580 IML65578:IMM65580 IWH65578:IWI65580 JGD65578:JGE65580 JPZ65578:JQA65580 JZV65578:JZW65580 KJR65578:KJS65580 KTN65578:KTO65580 LDJ65578:LDK65580 LNF65578:LNG65580 LXB65578:LXC65580 MGX65578:MGY65580 MQT65578:MQU65580 NAP65578:NAQ65580 NKL65578:NKM65580 NUH65578:NUI65580 OED65578:OEE65580 ONZ65578:OOA65580 OXV65578:OXW65580 PHR65578:PHS65580 PRN65578:PRO65580 QBJ65578:QBK65580 QLF65578:QLG65580 QVB65578:QVC65580 REX65578:REY65580 ROT65578:ROU65580 RYP65578:RYQ65580 SIL65578:SIM65580 SSH65578:SSI65580 TCD65578:TCE65580 TLZ65578:TMA65580 TVV65578:TVW65580 UFR65578:UFS65580 UPN65578:UPO65580 UZJ65578:UZK65580 VJF65578:VJG65580 VTB65578:VTC65580 WCX65578:WCY65580 WMT65578:WMU65580 WWP65578:WWQ65580 AH131114:AI131116 KD131114:KE131116 TZ131114:UA131116 ADV131114:ADW131116 ANR131114:ANS131116 AXN131114:AXO131116 BHJ131114:BHK131116 BRF131114:BRG131116 CBB131114:CBC131116 CKX131114:CKY131116 CUT131114:CUU131116 DEP131114:DEQ131116 DOL131114:DOM131116 DYH131114:DYI131116 EID131114:EIE131116 ERZ131114:ESA131116 FBV131114:FBW131116 FLR131114:FLS131116 FVN131114:FVO131116 GFJ131114:GFK131116 GPF131114:GPG131116 GZB131114:GZC131116 HIX131114:HIY131116 HST131114:HSU131116 ICP131114:ICQ131116 IML131114:IMM131116 IWH131114:IWI131116 JGD131114:JGE131116 JPZ131114:JQA131116 JZV131114:JZW131116 KJR131114:KJS131116 KTN131114:KTO131116 LDJ131114:LDK131116 LNF131114:LNG131116 LXB131114:LXC131116 MGX131114:MGY131116 MQT131114:MQU131116 NAP131114:NAQ131116 NKL131114:NKM131116 NUH131114:NUI131116 OED131114:OEE131116 ONZ131114:OOA131116 OXV131114:OXW131116 PHR131114:PHS131116 PRN131114:PRO131116 QBJ131114:QBK131116 QLF131114:QLG131116 QVB131114:QVC131116 REX131114:REY131116 ROT131114:ROU131116 RYP131114:RYQ131116 SIL131114:SIM131116 SSH131114:SSI131116 TCD131114:TCE131116 TLZ131114:TMA131116 TVV131114:TVW131116 UFR131114:UFS131116 UPN131114:UPO131116 UZJ131114:UZK131116 VJF131114:VJG131116 VTB131114:VTC131116 WCX131114:WCY131116 WMT131114:WMU131116 WWP131114:WWQ131116 AH196650:AI196652 KD196650:KE196652 TZ196650:UA196652 ADV196650:ADW196652 ANR196650:ANS196652 AXN196650:AXO196652 BHJ196650:BHK196652 BRF196650:BRG196652 CBB196650:CBC196652 CKX196650:CKY196652 CUT196650:CUU196652 DEP196650:DEQ196652 DOL196650:DOM196652 DYH196650:DYI196652 EID196650:EIE196652 ERZ196650:ESA196652 FBV196650:FBW196652 FLR196650:FLS196652 FVN196650:FVO196652 GFJ196650:GFK196652 GPF196650:GPG196652 GZB196650:GZC196652 HIX196650:HIY196652 HST196650:HSU196652 ICP196650:ICQ196652 IML196650:IMM196652 IWH196650:IWI196652 JGD196650:JGE196652 JPZ196650:JQA196652 JZV196650:JZW196652 KJR196650:KJS196652 KTN196650:KTO196652 LDJ196650:LDK196652 LNF196650:LNG196652 LXB196650:LXC196652 MGX196650:MGY196652 MQT196650:MQU196652 NAP196650:NAQ196652 NKL196650:NKM196652 NUH196650:NUI196652 OED196650:OEE196652 ONZ196650:OOA196652 OXV196650:OXW196652 PHR196650:PHS196652 PRN196650:PRO196652 QBJ196650:QBK196652 QLF196650:QLG196652 QVB196650:QVC196652 REX196650:REY196652 ROT196650:ROU196652 RYP196650:RYQ196652 SIL196650:SIM196652 SSH196650:SSI196652 TCD196650:TCE196652 TLZ196650:TMA196652 TVV196650:TVW196652 UFR196650:UFS196652 UPN196650:UPO196652 UZJ196650:UZK196652 VJF196650:VJG196652 VTB196650:VTC196652 WCX196650:WCY196652 WMT196650:WMU196652 WWP196650:WWQ196652 AH262186:AI262188 KD262186:KE262188 TZ262186:UA262188 ADV262186:ADW262188 ANR262186:ANS262188 AXN262186:AXO262188 BHJ262186:BHK262188 BRF262186:BRG262188 CBB262186:CBC262188 CKX262186:CKY262188 CUT262186:CUU262188 DEP262186:DEQ262188 DOL262186:DOM262188 DYH262186:DYI262188 EID262186:EIE262188 ERZ262186:ESA262188 FBV262186:FBW262188 FLR262186:FLS262188 FVN262186:FVO262188 GFJ262186:GFK262188 GPF262186:GPG262188 GZB262186:GZC262188 HIX262186:HIY262188 HST262186:HSU262188 ICP262186:ICQ262188 IML262186:IMM262188 IWH262186:IWI262188 JGD262186:JGE262188 JPZ262186:JQA262188 JZV262186:JZW262188 KJR262186:KJS262188 KTN262186:KTO262188 LDJ262186:LDK262188 LNF262186:LNG262188 LXB262186:LXC262188 MGX262186:MGY262188 MQT262186:MQU262188 NAP262186:NAQ262188 NKL262186:NKM262188 NUH262186:NUI262188 OED262186:OEE262188 ONZ262186:OOA262188 OXV262186:OXW262188 PHR262186:PHS262188 PRN262186:PRO262188 QBJ262186:QBK262188 QLF262186:QLG262188 QVB262186:QVC262188 REX262186:REY262188 ROT262186:ROU262188 RYP262186:RYQ262188 SIL262186:SIM262188 SSH262186:SSI262188 TCD262186:TCE262188 TLZ262186:TMA262188 TVV262186:TVW262188 UFR262186:UFS262188 UPN262186:UPO262188 UZJ262186:UZK262188 VJF262186:VJG262188 VTB262186:VTC262188 WCX262186:WCY262188 WMT262186:WMU262188 WWP262186:WWQ262188 AH327722:AI327724 KD327722:KE327724 TZ327722:UA327724 ADV327722:ADW327724 ANR327722:ANS327724 AXN327722:AXO327724 BHJ327722:BHK327724 BRF327722:BRG327724 CBB327722:CBC327724 CKX327722:CKY327724 CUT327722:CUU327724 DEP327722:DEQ327724 DOL327722:DOM327724 DYH327722:DYI327724 EID327722:EIE327724 ERZ327722:ESA327724 FBV327722:FBW327724 FLR327722:FLS327724 FVN327722:FVO327724 GFJ327722:GFK327724 GPF327722:GPG327724 GZB327722:GZC327724 HIX327722:HIY327724 HST327722:HSU327724 ICP327722:ICQ327724 IML327722:IMM327724 IWH327722:IWI327724 JGD327722:JGE327724 JPZ327722:JQA327724 JZV327722:JZW327724 KJR327722:KJS327724 KTN327722:KTO327724 LDJ327722:LDK327724 LNF327722:LNG327724 LXB327722:LXC327724 MGX327722:MGY327724 MQT327722:MQU327724 NAP327722:NAQ327724 NKL327722:NKM327724 NUH327722:NUI327724 OED327722:OEE327724 ONZ327722:OOA327724 OXV327722:OXW327724 PHR327722:PHS327724 PRN327722:PRO327724 QBJ327722:QBK327724 QLF327722:QLG327724 QVB327722:QVC327724 REX327722:REY327724 ROT327722:ROU327724 RYP327722:RYQ327724 SIL327722:SIM327724 SSH327722:SSI327724 TCD327722:TCE327724 TLZ327722:TMA327724 TVV327722:TVW327724 UFR327722:UFS327724 UPN327722:UPO327724 UZJ327722:UZK327724 VJF327722:VJG327724 VTB327722:VTC327724 WCX327722:WCY327724 WMT327722:WMU327724 WWP327722:WWQ327724 AH393258:AI393260 KD393258:KE393260 TZ393258:UA393260 ADV393258:ADW393260 ANR393258:ANS393260 AXN393258:AXO393260 BHJ393258:BHK393260 BRF393258:BRG393260 CBB393258:CBC393260 CKX393258:CKY393260 CUT393258:CUU393260 DEP393258:DEQ393260 DOL393258:DOM393260 DYH393258:DYI393260 EID393258:EIE393260 ERZ393258:ESA393260 FBV393258:FBW393260 FLR393258:FLS393260 FVN393258:FVO393260 GFJ393258:GFK393260 GPF393258:GPG393260 GZB393258:GZC393260 HIX393258:HIY393260 HST393258:HSU393260 ICP393258:ICQ393260 IML393258:IMM393260 IWH393258:IWI393260 JGD393258:JGE393260 JPZ393258:JQA393260 JZV393258:JZW393260 KJR393258:KJS393260 KTN393258:KTO393260 LDJ393258:LDK393260 LNF393258:LNG393260 LXB393258:LXC393260 MGX393258:MGY393260 MQT393258:MQU393260 NAP393258:NAQ393260 NKL393258:NKM393260 NUH393258:NUI393260 OED393258:OEE393260 ONZ393258:OOA393260 OXV393258:OXW393260 PHR393258:PHS393260 PRN393258:PRO393260 QBJ393258:QBK393260 QLF393258:QLG393260 QVB393258:QVC393260 REX393258:REY393260 ROT393258:ROU393260 RYP393258:RYQ393260 SIL393258:SIM393260 SSH393258:SSI393260 TCD393258:TCE393260 TLZ393258:TMA393260 TVV393258:TVW393260 UFR393258:UFS393260 UPN393258:UPO393260 UZJ393258:UZK393260 VJF393258:VJG393260 VTB393258:VTC393260 WCX393258:WCY393260 WMT393258:WMU393260 WWP393258:WWQ393260 AH458794:AI458796 KD458794:KE458796 TZ458794:UA458796 ADV458794:ADW458796 ANR458794:ANS458796 AXN458794:AXO458796 BHJ458794:BHK458796 BRF458794:BRG458796 CBB458794:CBC458796 CKX458794:CKY458796 CUT458794:CUU458796 DEP458794:DEQ458796 DOL458794:DOM458796 DYH458794:DYI458796 EID458794:EIE458796 ERZ458794:ESA458796 FBV458794:FBW458796 FLR458794:FLS458796 FVN458794:FVO458796 GFJ458794:GFK458796 GPF458794:GPG458796 GZB458794:GZC458796 HIX458794:HIY458796 HST458794:HSU458796 ICP458794:ICQ458796 IML458794:IMM458796 IWH458794:IWI458796 JGD458794:JGE458796 JPZ458794:JQA458796 JZV458794:JZW458796 KJR458794:KJS458796 KTN458794:KTO458796 LDJ458794:LDK458796 LNF458794:LNG458796 LXB458794:LXC458796 MGX458794:MGY458796 MQT458794:MQU458796 NAP458794:NAQ458796 NKL458794:NKM458796 NUH458794:NUI458796 OED458794:OEE458796 ONZ458794:OOA458796 OXV458794:OXW458796 PHR458794:PHS458796 PRN458794:PRO458796 QBJ458794:QBK458796 QLF458794:QLG458796 QVB458794:QVC458796 REX458794:REY458796 ROT458794:ROU458796 RYP458794:RYQ458796 SIL458794:SIM458796 SSH458794:SSI458796 TCD458794:TCE458796 TLZ458794:TMA458796 TVV458794:TVW458796 UFR458794:UFS458796 UPN458794:UPO458796 UZJ458794:UZK458796 VJF458794:VJG458796 VTB458794:VTC458796 WCX458794:WCY458796 WMT458794:WMU458796 WWP458794:WWQ458796 AH524330:AI524332 KD524330:KE524332 TZ524330:UA524332 ADV524330:ADW524332 ANR524330:ANS524332 AXN524330:AXO524332 BHJ524330:BHK524332 BRF524330:BRG524332 CBB524330:CBC524332 CKX524330:CKY524332 CUT524330:CUU524332 DEP524330:DEQ524332 DOL524330:DOM524332 DYH524330:DYI524332 EID524330:EIE524332 ERZ524330:ESA524332 FBV524330:FBW524332 FLR524330:FLS524332 FVN524330:FVO524332 GFJ524330:GFK524332 GPF524330:GPG524332 GZB524330:GZC524332 HIX524330:HIY524332 HST524330:HSU524332 ICP524330:ICQ524332 IML524330:IMM524332 IWH524330:IWI524332 JGD524330:JGE524332 JPZ524330:JQA524332 JZV524330:JZW524332 KJR524330:KJS524332 KTN524330:KTO524332 LDJ524330:LDK524332 LNF524330:LNG524332 LXB524330:LXC524332 MGX524330:MGY524332 MQT524330:MQU524332 NAP524330:NAQ524332 NKL524330:NKM524332 NUH524330:NUI524332 OED524330:OEE524332 ONZ524330:OOA524332 OXV524330:OXW524332 PHR524330:PHS524332 PRN524330:PRO524332 QBJ524330:QBK524332 QLF524330:QLG524332 QVB524330:QVC524332 REX524330:REY524332 ROT524330:ROU524332 RYP524330:RYQ524332 SIL524330:SIM524332 SSH524330:SSI524332 TCD524330:TCE524332 TLZ524330:TMA524332 TVV524330:TVW524332 UFR524330:UFS524332 UPN524330:UPO524332 UZJ524330:UZK524332 VJF524330:VJG524332 VTB524330:VTC524332 WCX524330:WCY524332 WMT524330:WMU524332 WWP524330:WWQ524332 AH589866:AI589868 KD589866:KE589868 TZ589866:UA589868 ADV589866:ADW589868 ANR589866:ANS589868 AXN589866:AXO589868 BHJ589866:BHK589868 BRF589866:BRG589868 CBB589866:CBC589868 CKX589866:CKY589868 CUT589866:CUU589868 DEP589866:DEQ589868 DOL589866:DOM589868 DYH589866:DYI589868 EID589866:EIE589868 ERZ589866:ESA589868 FBV589866:FBW589868 FLR589866:FLS589868 FVN589866:FVO589868 GFJ589866:GFK589868 GPF589866:GPG589868 GZB589866:GZC589868 HIX589866:HIY589868 HST589866:HSU589868 ICP589866:ICQ589868 IML589866:IMM589868 IWH589866:IWI589868 JGD589866:JGE589868 JPZ589866:JQA589868 JZV589866:JZW589868 KJR589866:KJS589868 KTN589866:KTO589868 LDJ589866:LDK589868 LNF589866:LNG589868 LXB589866:LXC589868 MGX589866:MGY589868 MQT589866:MQU589868 NAP589866:NAQ589868 NKL589866:NKM589868 NUH589866:NUI589868 OED589866:OEE589868 ONZ589866:OOA589868 OXV589866:OXW589868 PHR589866:PHS589868 PRN589866:PRO589868 QBJ589866:QBK589868 QLF589866:QLG589868 QVB589866:QVC589868 REX589866:REY589868 ROT589866:ROU589868 RYP589866:RYQ589868 SIL589866:SIM589868 SSH589866:SSI589868 TCD589866:TCE589868 TLZ589866:TMA589868 TVV589866:TVW589868 UFR589866:UFS589868 UPN589866:UPO589868 UZJ589866:UZK589868 VJF589866:VJG589868 VTB589866:VTC589868 WCX589866:WCY589868 WMT589866:WMU589868 WWP589866:WWQ589868 AH655402:AI655404 KD655402:KE655404 TZ655402:UA655404 ADV655402:ADW655404 ANR655402:ANS655404 AXN655402:AXO655404 BHJ655402:BHK655404 BRF655402:BRG655404 CBB655402:CBC655404 CKX655402:CKY655404 CUT655402:CUU655404 DEP655402:DEQ655404 DOL655402:DOM655404 DYH655402:DYI655404 EID655402:EIE655404 ERZ655402:ESA655404 FBV655402:FBW655404 FLR655402:FLS655404 FVN655402:FVO655404 GFJ655402:GFK655404 GPF655402:GPG655404 GZB655402:GZC655404 HIX655402:HIY655404 HST655402:HSU655404 ICP655402:ICQ655404 IML655402:IMM655404 IWH655402:IWI655404 JGD655402:JGE655404 JPZ655402:JQA655404 JZV655402:JZW655404 KJR655402:KJS655404 KTN655402:KTO655404 LDJ655402:LDK655404 LNF655402:LNG655404 LXB655402:LXC655404 MGX655402:MGY655404 MQT655402:MQU655404 NAP655402:NAQ655404 NKL655402:NKM655404 NUH655402:NUI655404 OED655402:OEE655404 ONZ655402:OOA655404 OXV655402:OXW655404 PHR655402:PHS655404 PRN655402:PRO655404 QBJ655402:QBK655404 QLF655402:QLG655404 QVB655402:QVC655404 REX655402:REY655404 ROT655402:ROU655404 RYP655402:RYQ655404 SIL655402:SIM655404 SSH655402:SSI655404 TCD655402:TCE655404 TLZ655402:TMA655404 TVV655402:TVW655404 UFR655402:UFS655404 UPN655402:UPO655404 UZJ655402:UZK655404 VJF655402:VJG655404 VTB655402:VTC655404 WCX655402:WCY655404 WMT655402:WMU655404 WWP655402:WWQ655404 AH720938:AI720940 KD720938:KE720940 TZ720938:UA720940 ADV720938:ADW720940 ANR720938:ANS720940 AXN720938:AXO720940 BHJ720938:BHK720940 BRF720938:BRG720940 CBB720938:CBC720940 CKX720938:CKY720940 CUT720938:CUU720940 DEP720938:DEQ720940 DOL720938:DOM720940 DYH720938:DYI720940 EID720938:EIE720940 ERZ720938:ESA720940 FBV720938:FBW720940 FLR720938:FLS720940 FVN720938:FVO720940 GFJ720938:GFK720940 GPF720938:GPG720940 GZB720938:GZC720940 HIX720938:HIY720940 HST720938:HSU720940 ICP720938:ICQ720940 IML720938:IMM720940 IWH720938:IWI720940 JGD720938:JGE720940 JPZ720938:JQA720940 JZV720938:JZW720940 KJR720938:KJS720940 KTN720938:KTO720940 LDJ720938:LDK720940 LNF720938:LNG720940 LXB720938:LXC720940 MGX720938:MGY720940 MQT720938:MQU720940 NAP720938:NAQ720940 NKL720938:NKM720940 NUH720938:NUI720940 OED720938:OEE720940 ONZ720938:OOA720940 OXV720938:OXW720940 PHR720938:PHS720940 PRN720938:PRO720940 QBJ720938:QBK720940 QLF720938:QLG720940 QVB720938:QVC720940 REX720938:REY720940 ROT720938:ROU720940 RYP720938:RYQ720940 SIL720938:SIM720940 SSH720938:SSI720940 TCD720938:TCE720940 TLZ720938:TMA720940 TVV720938:TVW720940 UFR720938:UFS720940 UPN720938:UPO720940 UZJ720938:UZK720940 VJF720938:VJG720940 VTB720938:VTC720940 WCX720938:WCY720940 WMT720938:WMU720940 WWP720938:WWQ720940 AH786474:AI786476 KD786474:KE786476 TZ786474:UA786476 ADV786474:ADW786476 ANR786474:ANS786476 AXN786474:AXO786476 BHJ786474:BHK786476 BRF786474:BRG786476 CBB786474:CBC786476 CKX786474:CKY786476 CUT786474:CUU786476 DEP786474:DEQ786476 DOL786474:DOM786476 DYH786474:DYI786476 EID786474:EIE786476 ERZ786474:ESA786476 FBV786474:FBW786476 FLR786474:FLS786476 FVN786474:FVO786476 GFJ786474:GFK786476 GPF786474:GPG786476 GZB786474:GZC786476 HIX786474:HIY786476 HST786474:HSU786476 ICP786474:ICQ786476 IML786474:IMM786476 IWH786474:IWI786476 JGD786474:JGE786476 JPZ786474:JQA786476 JZV786474:JZW786476 KJR786474:KJS786476 KTN786474:KTO786476 LDJ786474:LDK786476 LNF786474:LNG786476 LXB786474:LXC786476 MGX786474:MGY786476 MQT786474:MQU786476 NAP786474:NAQ786476 NKL786474:NKM786476 NUH786474:NUI786476 OED786474:OEE786476 ONZ786474:OOA786476 OXV786474:OXW786476 PHR786474:PHS786476 PRN786474:PRO786476 QBJ786474:QBK786476 QLF786474:QLG786476 QVB786474:QVC786476 REX786474:REY786476 ROT786474:ROU786476 RYP786474:RYQ786476 SIL786474:SIM786476 SSH786474:SSI786476 TCD786474:TCE786476 TLZ786474:TMA786476 TVV786474:TVW786476 UFR786474:UFS786476 UPN786474:UPO786476 UZJ786474:UZK786476 VJF786474:VJG786476 VTB786474:VTC786476 WCX786474:WCY786476 WMT786474:WMU786476 WWP786474:WWQ786476 AH852010:AI852012 KD852010:KE852012 TZ852010:UA852012 ADV852010:ADW852012 ANR852010:ANS852012 AXN852010:AXO852012 BHJ852010:BHK852012 BRF852010:BRG852012 CBB852010:CBC852012 CKX852010:CKY852012 CUT852010:CUU852012 DEP852010:DEQ852012 DOL852010:DOM852012 DYH852010:DYI852012 EID852010:EIE852012 ERZ852010:ESA852012 FBV852010:FBW852012 FLR852010:FLS852012 FVN852010:FVO852012 GFJ852010:GFK852012 GPF852010:GPG852012 GZB852010:GZC852012 HIX852010:HIY852012 HST852010:HSU852012 ICP852010:ICQ852012 IML852010:IMM852012 IWH852010:IWI852012 JGD852010:JGE852012 JPZ852010:JQA852012 JZV852010:JZW852012 KJR852010:KJS852012 KTN852010:KTO852012 LDJ852010:LDK852012 LNF852010:LNG852012 LXB852010:LXC852012 MGX852010:MGY852012 MQT852010:MQU852012 NAP852010:NAQ852012 NKL852010:NKM852012 NUH852010:NUI852012 OED852010:OEE852012 ONZ852010:OOA852012 OXV852010:OXW852012 PHR852010:PHS852012 PRN852010:PRO852012 QBJ852010:QBK852012 QLF852010:QLG852012 QVB852010:QVC852012 REX852010:REY852012 ROT852010:ROU852012 RYP852010:RYQ852012 SIL852010:SIM852012 SSH852010:SSI852012 TCD852010:TCE852012 TLZ852010:TMA852012 TVV852010:TVW852012 UFR852010:UFS852012 UPN852010:UPO852012 UZJ852010:UZK852012 VJF852010:VJG852012 VTB852010:VTC852012 WCX852010:WCY852012 WMT852010:WMU852012 WWP852010:WWQ852012 AH917546:AI917548 KD917546:KE917548 TZ917546:UA917548 ADV917546:ADW917548 ANR917546:ANS917548 AXN917546:AXO917548 BHJ917546:BHK917548 BRF917546:BRG917548 CBB917546:CBC917548 CKX917546:CKY917548 CUT917546:CUU917548 DEP917546:DEQ917548 DOL917546:DOM917548 DYH917546:DYI917548 EID917546:EIE917548 ERZ917546:ESA917548 FBV917546:FBW917548 FLR917546:FLS917548 FVN917546:FVO917548 GFJ917546:GFK917548 GPF917546:GPG917548 GZB917546:GZC917548 HIX917546:HIY917548 HST917546:HSU917548 ICP917546:ICQ917548 IML917546:IMM917548 IWH917546:IWI917548 JGD917546:JGE917548 JPZ917546:JQA917548 JZV917546:JZW917548 KJR917546:KJS917548 KTN917546:KTO917548 LDJ917546:LDK917548 LNF917546:LNG917548 LXB917546:LXC917548 MGX917546:MGY917548 MQT917546:MQU917548 NAP917546:NAQ917548 NKL917546:NKM917548 NUH917546:NUI917548 OED917546:OEE917548 ONZ917546:OOA917548 OXV917546:OXW917548 PHR917546:PHS917548 PRN917546:PRO917548 QBJ917546:QBK917548 QLF917546:QLG917548 QVB917546:QVC917548 REX917546:REY917548 ROT917546:ROU917548 RYP917546:RYQ917548 SIL917546:SIM917548 SSH917546:SSI917548 TCD917546:TCE917548 TLZ917546:TMA917548 TVV917546:TVW917548 UFR917546:UFS917548 UPN917546:UPO917548 UZJ917546:UZK917548 VJF917546:VJG917548 VTB917546:VTC917548 WCX917546:WCY917548 WMT917546:WMU917548 WWP917546:WWQ917548 AH983082:AI983084 KD983082:KE983084 TZ983082:UA983084 ADV983082:ADW983084 ANR983082:ANS983084 AXN983082:AXO983084 BHJ983082:BHK983084 BRF983082:BRG983084 CBB983082:CBC983084 CKX983082:CKY983084 CUT983082:CUU983084 DEP983082:DEQ983084 DOL983082:DOM983084 DYH983082:DYI983084 EID983082:EIE983084 ERZ983082:ESA983084 FBV983082:FBW983084 FLR983082:FLS983084 FVN983082:FVO983084 GFJ983082:GFK983084 GPF983082:GPG983084 GZB983082:GZC983084 HIX983082:HIY983084 HST983082:HSU983084 ICP983082:ICQ983084 IML983082:IMM983084 IWH983082:IWI983084 JGD983082:JGE983084 JPZ983082:JQA983084 JZV983082:JZW983084 KJR983082:KJS983084 KTN983082:KTO983084 LDJ983082:LDK983084 LNF983082:LNG983084 LXB983082:LXC983084 MGX983082:MGY983084 MQT983082:MQU983084 NAP983082:NAQ983084 NKL983082:NKM983084 NUH983082:NUI983084 OED983082:OEE983084 ONZ983082:OOA983084 OXV983082:OXW983084 PHR983082:PHS983084 PRN983082:PRO983084 QBJ983082:QBK983084 QLF983082:QLG983084 QVB983082:QVC983084 REX983082:REY983084 ROT983082:ROU983084 RYP983082:RYQ983084 SIL983082:SIM983084 SSH983082:SSI983084 TCD983082:TCE983084 TLZ983082:TMA983084 TVV983082:TVW983084 UFR983082:UFS983084 UPN983082:UPO983084 UZJ983082:UZK983084 VJF983082:VJG983084 VTB983082:VTC983084 WCX983082:WCY983084 WMT983082:WMU983084 WWP983082:WWQ983084 AH65582:AI65582 KD65582:KE65582 TZ65582:UA65582 ADV65582:ADW65582 ANR65582:ANS65582 AXN65582:AXO65582 BHJ65582:BHK65582 BRF65582:BRG65582 CBB65582:CBC65582 CKX65582:CKY65582 CUT65582:CUU65582 DEP65582:DEQ65582 DOL65582:DOM65582 DYH65582:DYI65582 EID65582:EIE65582 ERZ65582:ESA65582 FBV65582:FBW65582 FLR65582:FLS65582 FVN65582:FVO65582 GFJ65582:GFK65582 GPF65582:GPG65582 GZB65582:GZC65582 HIX65582:HIY65582 HST65582:HSU65582 ICP65582:ICQ65582 IML65582:IMM65582 IWH65582:IWI65582 JGD65582:JGE65582 JPZ65582:JQA65582 JZV65582:JZW65582 KJR65582:KJS65582 KTN65582:KTO65582 LDJ65582:LDK65582 LNF65582:LNG65582 LXB65582:LXC65582 MGX65582:MGY65582 MQT65582:MQU65582 NAP65582:NAQ65582 NKL65582:NKM65582 NUH65582:NUI65582 OED65582:OEE65582 ONZ65582:OOA65582 OXV65582:OXW65582 PHR65582:PHS65582 PRN65582:PRO65582 QBJ65582:QBK65582 QLF65582:QLG65582 QVB65582:QVC65582 REX65582:REY65582 ROT65582:ROU65582 RYP65582:RYQ65582 SIL65582:SIM65582 SSH65582:SSI65582 TCD65582:TCE65582 TLZ65582:TMA65582 TVV65582:TVW65582 UFR65582:UFS65582 UPN65582:UPO65582 UZJ65582:UZK65582 VJF65582:VJG65582 VTB65582:VTC65582 WCX65582:WCY65582 WMT65582:WMU65582 WWP65582:WWQ65582 AH131118:AI131118 KD131118:KE131118 TZ131118:UA131118 ADV131118:ADW131118 ANR131118:ANS131118 AXN131118:AXO131118 BHJ131118:BHK131118 BRF131118:BRG131118 CBB131118:CBC131118 CKX131118:CKY131118 CUT131118:CUU131118 DEP131118:DEQ131118 DOL131118:DOM131118 DYH131118:DYI131118 EID131118:EIE131118 ERZ131118:ESA131118 FBV131118:FBW131118 FLR131118:FLS131118 FVN131118:FVO131118 GFJ131118:GFK131118 GPF131118:GPG131118 GZB131118:GZC131118 HIX131118:HIY131118 HST131118:HSU131118 ICP131118:ICQ131118 IML131118:IMM131118 IWH131118:IWI131118 JGD131118:JGE131118 JPZ131118:JQA131118 JZV131118:JZW131118 KJR131118:KJS131118 KTN131118:KTO131118 LDJ131118:LDK131118 LNF131118:LNG131118 LXB131118:LXC131118 MGX131118:MGY131118 MQT131118:MQU131118 NAP131118:NAQ131118 NKL131118:NKM131118 NUH131118:NUI131118 OED131118:OEE131118 ONZ131118:OOA131118 OXV131118:OXW131118 PHR131118:PHS131118 PRN131118:PRO131118 QBJ131118:QBK131118 QLF131118:QLG131118 QVB131118:QVC131118 REX131118:REY131118 ROT131118:ROU131118 RYP131118:RYQ131118 SIL131118:SIM131118 SSH131118:SSI131118 TCD131118:TCE131118 TLZ131118:TMA131118 TVV131118:TVW131118 UFR131118:UFS131118 UPN131118:UPO131118 UZJ131118:UZK131118 VJF131118:VJG131118 VTB131118:VTC131118 WCX131118:WCY131118 WMT131118:WMU131118 WWP131118:WWQ131118 AH196654:AI196654 KD196654:KE196654 TZ196654:UA196654 ADV196654:ADW196654 ANR196654:ANS196654 AXN196654:AXO196654 BHJ196654:BHK196654 BRF196654:BRG196654 CBB196654:CBC196654 CKX196654:CKY196654 CUT196654:CUU196654 DEP196654:DEQ196654 DOL196654:DOM196654 DYH196654:DYI196654 EID196654:EIE196654 ERZ196654:ESA196654 FBV196654:FBW196654 FLR196654:FLS196654 FVN196654:FVO196654 GFJ196654:GFK196654 GPF196654:GPG196654 GZB196654:GZC196654 HIX196654:HIY196654 HST196654:HSU196654 ICP196654:ICQ196654 IML196654:IMM196654 IWH196654:IWI196654 JGD196654:JGE196654 JPZ196654:JQA196654 JZV196654:JZW196654 KJR196654:KJS196654 KTN196654:KTO196654 LDJ196654:LDK196654 LNF196654:LNG196654 LXB196654:LXC196654 MGX196654:MGY196654 MQT196654:MQU196654 NAP196654:NAQ196654 NKL196654:NKM196654 NUH196654:NUI196654 OED196654:OEE196654 ONZ196654:OOA196654 OXV196654:OXW196654 PHR196654:PHS196654 PRN196654:PRO196654 QBJ196654:QBK196654 QLF196654:QLG196654 QVB196654:QVC196654 REX196654:REY196654 ROT196654:ROU196654 RYP196654:RYQ196654 SIL196654:SIM196654 SSH196654:SSI196654 TCD196654:TCE196654 TLZ196654:TMA196654 TVV196654:TVW196654 UFR196654:UFS196654 UPN196654:UPO196654 UZJ196654:UZK196654 VJF196654:VJG196654 VTB196654:VTC196654 WCX196654:WCY196654 WMT196654:WMU196654 WWP196654:WWQ196654 AH262190:AI262190 KD262190:KE262190 TZ262190:UA262190 ADV262190:ADW262190 ANR262190:ANS262190 AXN262190:AXO262190 BHJ262190:BHK262190 BRF262190:BRG262190 CBB262190:CBC262190 CKX262190:CKY262190 CUT262190:CUU262190 DEP262190:DEQ262190 DOL262190:DOM262190 DYH262190:DYI262190 EID262190:EIE262190 ERZ262190:ESA262190 FBV262190:FBW262190 FLR262190:FLS262190 FVN262190:FVO262190 GFJ262190:GFK262190 GPF262190:GPG262190 GZB262190:GZC262190 HIX262190:HIY262190 HST262190:HSU262190 ICP262190:ICQ262190 IML262190:IMM262190 IWH262190:IWI262190 JGD262190:JGE262190 JPZ262190:JQA262190 JZV262190:JZW262190 KJR262190:KJS262190 KTN262190:KTO262190 LDJ262190:LDK262190 LNF262190:LNG262190 LXB262190:LXC262190 MGX262190:MGY262190 MQT262190:MQU262190 NAP262190:NAQ262190 NKL262190:NKM262190 NUH262190:NUI262190 OED262190:OEE262190 ONZ262190:OOA262190 OXV262190:OXW262190 PHR262190:PHS262190 PRN262190:PRO262190 QBJ262190:QBK262190 QLF262190:QLG262190 QVB262190:QVC262190 REX262190:REY262190 ROT262190:ROU262190 RYP262190:RYQ262190 SIL262190:SIM262190 SSH262190:SSI262190 TCD262190:TCE262190 TLZ262190:TMA262190 TVV262190:TVW262190 UFR262190:UFS262190 UPN262190:UPO262190 UZJ262190:UZK262190 VJF262190:VJG262190 VTB262190:VTC262190 WCX262190:WCY262190 WMT262190:WMU262190 WWP262190:WWQ262190 AH327726:AI327726 KD327726:KE327726 TZ327726:UA327726 ADV327726:ADW327726 ANR327726:ANS327726 AXN327726:AXO327726 BHJ327726:BHK327726 BRF327726:BRG327726 CBB327726:CBC327726 CKX327726:CKY327726 CUT327726:CUU327726 DEP327726:DEQ327726 DOL327726:DOM327726 DYH327726:DYI327726 EID327726:EIE327726 ERZ327726:ESA327726 FBV327726:FBW327726 FLR327726:FLS327726 FVN327726:FVO327726 GFJ327726:GFK327726 GPF327726:GPG327726 GZB327726:GZC327726 HIX327726:HIY327726 HST327726:HSU327726 ICP327726:ICQ327726 IML327726:IMM327726 IWH327726:IWI327726 JGD327726:JGE327726 JPZ327726:JQA327726 JZV327726:JZW327726 KJR327726:KJS327726 KTN327726:KTO327726 LDJ327726:LDK327726 LNF327726:LNG327726 LXB327726:LXC327726 MGX327726:MGY327726 MQT327726:MQU327726 NAP327726:NAQ327726 NKL327726:NKM327726 NUH327726:NUI327726 OED327726:OEE327726 ONZ327726:OOA327726 OXV327726:OXW327726 PHR327726:PHS327726 PRN327726:PRO327726 QBJ327726:QBK327726 QLF327726:QLG327726 QVB327726:QVC327726 REX327726:REY327726 ROT327726:ROU327726 RYP327726:RYQ327726 SIL327726:SIM327726 SSH327726:SSI327726 TCD327726:TCE327726 TLZ327726:TMA327726 TVV327726:TVW327726 UFR327726:UFS327726 UPN327726:UPO327726 UZJ327726:UZK327726 VJF327726:VJG327726 VTB327726:VTC327726 WCX327726:WCY327726 WMT327726:WMU327726 WWP327726:WWQ327726 AH393262:AI393262 KD393262:KE393262 TZ393262:UA393262 ADV393262:ADW393262 ANR393262:ANS393262 AXN393262:AXO393262 BHJ393262:BHK393262 BRF393262:BRG393262 CBB393262:CBC393262 CKX393262:CKY393262 CUT393262:CUU393262 DEP393262:DEQ393262 DOL393262:DOM393262 DYH393262:DYI393262 EID393262:EIE393262 ERZ393262:ESA393262 FBV393262:FBW393262 FLR393262:FLS393262 FVN393262:FVO393262 GFJ393262:GFK393262 GPF393262:GPG393262 GZB393262:GZC393262 HIX393262:HIY393262 HST393262:HSU393262 ICP393262:ICQ393262 IML393262:IMM393262 IWH393262:IWI393262 JGD393262:JGE393262 JPZ393262:JQA393262 JZV393262:JZW393262 KJR393262:KJS393262 KTN393262:KTO393262 LDJ393262:LDK393262 LNF393262:LNG393262 LXB393262:LXC393262 MGX393262:MGY393262 MQT393262:MQU393262 NAP393262:NAQ393262 NKL393262:NKM393262 NUH393262:NUI393262 OED393262:OEE393262 ONZ393262:OOA393262 OXV393262:OXW393262 PHR393262:PHS393262 PRN393262:PRO393262 QBJ393262:QBK393262 QLF393262:QLG393262 QVB393262:QVC393262 REX393262:REY393262 ROT393262:ROU393262 RYP393262:RYQ393262 SIL393262:SIM393262 SSH393262:SSI393262 TCD393262:TCE393262 TLZ393262:TMA393262 TVV393262:TVW393262 UFR393262:UFS393262 UPN393262:UPO393262 UZJ393262:UZK393262 VJF393262:VJG393262 VTB393262:VTC393262 WCX393262:WCY393262 WMT393262:WMU393262 WWP393262:WWQ393262 AH458798:AI458798 KD458798:KE458798 TZ458798:UA458798 ADV458798:ADW458798 ANR458798:ANS458798 AXN458798:AXO458798 BHJ458798:BHK458798 BRF458798:BRG458798 CBB458798:CBC458798 CKX458798:CKY458798 CUT458798:CUU458798 DEP458798:DEQ458798 DOL458798:DOM458798 DYH458798:DYI458798 EID458798:EIE458798 ERZ458798:ESA458798 FBV458798:FBW458798 FLR458798:FLS458798 FVN458798:FVO458798 GFJ458798:GFK458798 GPF458798:GPG458798 GZB458798:GZC458798 HIX458798:HIY458798 HST458798:HSU458798 ICP458798:ICQ458798 IML458798:IMM458798 IWH458798:IWI458798 JGD458798:JGE458798 JPZ458798:JQA458798 JZV458798:JZW458798 KJR458798:KJS458798 KTN458798:KTO458798 LDJ458798:LDK458798 LNF458798:LNG458798 LXB458798:LXC458798 MGX458798:MGY458798 MQT458798:MQU458798 NAP458798:NAQ458798 NKL458798:NKM458798 NUH458798:NUI458798 OED458798:OEE458798 ONZ458798:OOA458798 OXV458798:OXW458798 PHR458798:PHS458798 PRN458798:PRO458798 QBJ458798:QBK458798 QLF458798:QLG458798 QVB458798:QVC458798 REX458798:REY458798 ROT458798:ROU458798 RYP458798:RYQ458798 SIL458798:SIM458798 SSH458798:SSI458798 TCD458798:TCE458798 TLZ458798:TMA458798 TVV458798:TVW458798 UFR458798:UFS458798 UPN458798:UPO458798 UZJ458798:UZK458798 VJF458798:VJG458798 VTB458798:VTC458798 WCX458798:WCY458798 WMT458798:WMU458798 WWP458798:WWQ458798 AH524334:AI524334 KD524334:KE524334 TZ524334:UA524334 ADV524334:ADW524334 ANR524334:ANS524334 AXN524334:AXO524334 BHJ524334:BHK524334 BRF524334:BRG524334 CBB524334:CBC524334 CKX524334:CKY524334 CUT524334:CUU524334 DEP524334:DEQ524334 DOL524334:DOM524334 DYH524334:DYI524334 EID524334:EIE524334 ERZ524334:ESA524334 FBV524334:FBW524334 FLR524334:FLS524334 FVN524334:FVO524334 GFJ524334:GFK524334 GPF524334:GPG524334 GZB524334:GZC524334 HIX524334:HIY524334 HST524334:HSU524334 ICP524334:ICQ524334 IML524334:IMM524334 IWH524334:IWI524334 JGD524334:JGE524334 JPZ524334:JQA524334 JZV524334:JZW524334 KJR524334:KJS524334 KTN524334:KTO524334 LDJ524334:LDK524334 LNF524334:LNG524334 LXB524334:LXC524334 MGX524334:MGY524334 MQT524334:MQU524334 NAP524334:NAQ524334 NKL524334:NKM524334 NUH524334:NUI524334 OED524334:OEE524334 ONZ524334:OOA524334 OXV524334:OXW524334 PHR524334:PHS524334 PRN524334:PRO524334 QBJ524334:QBK524334 QLF524334:QLG524334 QVB524334:QVC524334 REX524334:REY524334 ROT524334:ROU524334 RYP524334:RYQ524334 SIL524334:SIM524334 SSH524334:SSI524334 TCD524334:TCE524334 TLZ524334:TMA524334 TVV524334:TVW524334 UFR524334:UFS524334 UPN524334:UPO524334 UZJ524334:UZK524334 VJF524334:VJG524334 VTB524334:VTC524334 WCX524334:WCY524334 WMT524334:WMU524334 WWP524334:WWQ524334 AH589870:AI589870 KD589870:KE589870 TZ589870:UA589870 ADV589870:ADW589870 ANR589870:ANS589870 AXN589870:AXO589870 BHJ589870:BHK589870 BRF589870:BRG589870 CBB589870:CBC589870 CKX589870:CKY589870 CUT589870:CUU589870 DEP589870:DEQ589870 DOL589870:DOM589870 DYH589870:DYI589870 EID589870:EIE589870 ERZ589870:ESA589870 FBV589870:FBW589870 FLR589870:FLS589870 FVN589870:FVO589870 GFJ589870:GFK589870 GPF589870:GPG589870 GZB589870:GZC589870 HIX589870:HIY589870 HST589870:HSU589870 ICP589870:ICQ589870 IML589870:IMM589870 IWH589870:IWI589870 JGD589870:JGE589870 JPZ589870:JQA589870 JZV589870:JZW589870 KJR589870:KJS589870 KTN589870:KTO589870 LDJ589870:LDK589870 LNF589870:LNG589870 LXB589870:LXC589870 MGX589870:MGY589870 MQT589870:MQU589870 NAP589870:NAQ589870 NKL589870:NKM589870 NUH589870:NUI589870 OED589870:OEE589870 ONZ589870:OOA589870 OXV589870:OXW589870 PHR589870:PHS589870 PRN589870:PRO589870 QBJ589870:QBK589870 QLF589870:QLG589870 QVB589870:QVC589870 REX589870:REY589870 ROT589870:ROU589870 RYP589870:RYQ589870 SIL589870:SIM589870 SSH589870:SSI589870 TCD589870:TCE589870 TLZ589870:TMA589870 TVV589870:TVW589870 UFR589870:UFS589870 UPN589870:UPO589870 UZJ589870:UZK589870 VJF589870:VJG589870 VTB589870:VTC589870 WCX589870:WCY589870 WMT589870:WMU589870 WWP589870:WWQ589870 AH655406:AI655406 KD655406:KE655406 TZ655406:UA655406 ADV655406:ADW655406 ANR655406:ANS655406 AXN655406:AXO655406 BHJ655406:BHK655406 BRF655406:BRG655406 CBB655406:CBC655406 CKX655406:CKY655406 CUT655406:CUU655406 DEP655406:DEQ655406 DOL655406:DOM655406 DYH655406:DYI655406 EID655406:EIE655406 ERZ655406:ESA655406 FBV655406:FBW655406 FLR655406:FLS655406 FVN655406:FVO655406 GFJ655406:GFK655406 GPF655406:GPG655406 GZB655406:GZC655406 HIX655406:HIY655406 HST655406:HSU655406 ICP655406:ICQ655406 IML655406:IMM655406 IWH655406:IWI655406 JGD655406:JGE655406 JPZ655406:JQA655406 JZV655406:JZW655406 KJR655406:KJS655406 KTN655406:KTO655406 LDJ655406:LDK655406 LNF655406:LNG655406 LXB655406:LXC655406 MGX655406:MGY655406 MQT655406:MQU655406 NAP655406:NAQ655406 NKL655406:NKM655406 NUH655406:NUI655406 OED655406:OEE655406 ONZ655406:OOA655406 OXV655406:OXW655406 PHR655406:PHS655406 PRN655406:PRO655406 QBJ655406:QBK655406 QLF655406:QLG655406 QVB655406:QVC655406 REX655406:REY655406 ROT655406:ROU655406 RYP655406:RYQ655406 SIL655406:SIM655406 SSH655406:SSI655406 TCD655406:TCE655406 TLZ655406:TMA655406 TVV655406:TVW655406 UFR655406:UFS655406 UPN655406:UPO655406 UZJ655406:UZK655406 VJF655406:VJG655406 VTB655406:VTC655406 WCX655406:WCY655406 WMT655406:WMU655406 WWP655406:WWQ655406 AH720942:AI720942 KD720942:KE720942 TZ720942:UA720942 ADV720942:ADW720942 ANR720942:ANS720942 AXN720942:AXO720942 BHJ720942:BHK720942 BRF720942:BRG720942 CBB720942:CBC720942 CKX720942:CKY720942 CUT720942:CUU720942 DEP720942:DEQ720942 DOL720942:DOM720942 DYH720942:DYI720942 EID720942:EIE720942 ERZ720942:ESA720942 FBV720942:FBW720942 FLR720942:FLS720942 FVN720942:FVO720942 GFJ720942:GFK720942 GPF720942:GPG720942 GZB720942:GZC720942 HIX720942:HIY720942 HST720942:HSU720942 ICP720942:ICQ720942 IML720942:IMM720942 IWH720942:IWI720942 JGD720942:JGE720942 JPZ720942:JQA720942 JZV720942:JZW720942 KJR720942:KJS720942 KTN720942:KTO720942 LDJ720942:LDK720942 LNF720942:LNG720942 LXB720942:LXC720942 MGX720942:MGY720942 MQT720942:MQU720942 NAP720942:NAQ720942 NKL720942:NKM720942 NUH720942:NUI720942 OED720942:OEE720942 ONZ720942:OOA720942 OXV720942:OXW720942 PHR720942:PHS720942 PRN720942:PRO720942 QBJ720942:QBK720942 QLF720942:QLG720942 QVB720942:QVC720942 REX720942:REY720942 ROT720942:ROU720942 RYP720942:RYQ720942 SIL720942:SIM720942 SSH720942:SSI720942 TCD720942:TCE720942 TLZ720942:TMA720942 TVV720942:TVW720942 UFR720942:UFS720942 UPN720942:UPO720942 UZJ720942:UZK720942 VJF720942:VJG720942 VTB720942:VTC720942 WCX720942:WCY720942 WMT720942:WMU720942 WWP720942:WWQ720942 AH786478:AI786478 KD786478:KE786478 TZ786478:UA786478 ADV786478:ADW786478 ANR786478:ANS786478 AXN786478:AXO786478 BHJ786478:BHK786478 BRF786478:BRG786478 CBB786478:CBC786478 CKX786478:CKY786478 CUT786478:CUU786478 DEP786478:DEQ786478 DOL786478:DOM786478 DYH786478:DYI786478 EID786478:EIE786478 ERZ786478:ESA786478 FBV786478:FBW786478 FLR786478:FLS786478 FVN786478:FVO786478 GFJ786478:GFK786478 GPF786478:GPG786478 GZB786478:GZC786478 HIX786478:HIY786478 HST786478:HSU786478 ICP786478:ICQ786478 IML786478:IMM786478 IWH786478:IWI786478 JGD786478:JGE786478 JPZ786478:JQA786478 JZV786478:JZW786478 KJR786478:KJS786478 KTN786478:KTO786478 LDJ786478:LDK786478 LNF786478:LNG786478 LXB786478:LXC786478 MGX786478:MGY786478 MQT786478:MQU786478 NAP786478:NAQ786478 NKL786478:NKM786478 NUH786478:NUI786478 OED786478:OEE786478 ONZ786478:OOA786478 OXV786478:OXW786478 PHR786478:PHS786478 PRN786478:PRO786478 QBJ786478:QBK786478 QLF786478:QLG786478 QVB786478:QVC786478 REX786478:REY786478 ROT786478:ROU786478 RYP786478:RYQ786478 SIL786478:SIM786478 SSH786478:SSI786478 TCD786478:TCE786478 TLZ786478:TMA786478 TVV786478:TVW786478 UFR786478:UFS786478 UPN786478:UPO786478 UZJ786478:UZK786478 VJF786478:VJG786478 VTB786478:VTC786478 WCX786478:WCY786478 WMT786478:WMU786478 WWP786478:WWQ786478 AH852014:AI852014 KD852014:KE852014 TZ852014:UA852014 ADV852014:ADW852014 ANR852014:ANS852014 AXN852014:AXO852014 BHJ852014:BHK852014 BRF852014:BRG852014 CBB852014:CBC852014 CKX852014:CKY852014 CUT852014:CUU852014 DEP852014:DEQ852014 DOL852014:DOM852014 DYH852014:DYI852014 EID852014:EIE852014 ERZ852014:ESA852014 FBV852014:FBW852014 FLR852014:FLS852014 FVN852014:FVO852014 GFJ852014:GFK852014 GPF852014:GPG852014 GZB852014:GZC852014 HIX852014:HIY852014 HST852014:HSU852014 ICP852014:ICQ852014 IML852014:IMM852014 IWH852014:IWI852014 JGD852014:JGE852014 JPZ852014:JQA852014 JZV852014:JZW852014 KJR852014:KJS852014 KTN852014:KTO852014 LDJ852014:LDK852014 LNF852014:LNG852014 LXB852014:LXC852014 MGX852014:MGY852014 MQT852014:MQU852014 NAP852014:NAQ852014 NKL852014:NKM852014 NUH852014:NUI852014 OED852014:OEE852014 ONZ852014:OOA852014 OXV852014:OXW852014 PHR852014:PHS852014 PRN852014:PRO852014 QBJ852014:QBK852014 QLF852014:QLG852014 QVB852014:QVC852014 REX852014:REY852014 ROT852014:ROU852014 RYP852014:RYQ852014 SIL852014:SIM852014 SSH852014:SSI852014 TCD852014:TCE852014 TLZ852014:TMA852014 TVV852014:TVW852014 UFR852014:UFS852014 UPN852014:UPO852014 UZJ852014:UZK852014 VJF852014:VJG852014 VTB852014:VTC852014 WCX852014:WCY852014 WMT852014:WMU852014 WWP852014:WWQ852014 AH917550:AI917550 KD917550:KE917550 TZ917550:UA917550 ADV917550:ADW917550 ANR917550:ANS917550 AXN917550:AXO917550 BHJ917550:BHK917550 BRF917550:BRG917550 CBB917550:CBC917550 CKX917550:CKY917550 CUT917550:CUU917550 DEP917550:DEQ917550 DOL917550:DOM917550 DYH917550:DYI917550 EID917550:EIE917550 ERZ917550:ESA917550 FBV917550:FBW917550 FLR917550:FLS917550 FVN917550:FVO917550 GFJ917550:GFK917550 GPF917550:GPG917550 GZB917550:GZC917550 HIX917550:HIY917550 HST917550:HSU917550 ICP917550:ICQ917550 IML917550:IMM917550 IWH917550:IWI917550 JGD917550:JGE917550 JPZ917550:JQA917550 JZV917550:JZW917550 KJR917550:KJS917550 KTN917550:KTO917550 LDJ917550:LDK917550 LNF917550:LNG917550 LXB917550:LXC917550 MGX917550:MGY917550 MQT917550:MQU917550 NAP917550:NAQ917550 NKL917550:NKM917550 NUH917550:NUI917550 OED917550:OEE917550 ONZ917550:OOA917550 OXV917550:OXW917550 PHR917550:PHS917550 PRN917550:PRO917550 QBJ917550:QBK917550 QLF917550:QLG917550 QVB917550:QVC917550 REX917550:REY917550 ROT917550:ROU917550 RYP917550:RYQ917550 SIL917550:SIM917550 SSH917550:SSI917550 TCD917550:TCE917550 TLZ917550:TMA917550 TVV917550:TVW917550 UFR917550:UFS917550 UPN917550:UPO917550 UZJ917550:UZK917550 VJF917550:VJG917550 VTB917550:VTC917550 WCX917550:WCY917550 WMT917550:WMU917550 WWP917550:WWQ917550 AH983086:AI983086 KD983086:KE983086 TZ983086:UA983086 ADV983086:ADW983086 ANR983086:ANS983086 AXN983086:AXO983086 BHJ983086:BHK983086 BRF983086:BRG983086 CBB983086:CBC983086 CKX983086:CKY983086 CUT983086:CUU983086 DEP983086:DEQ983086 DOL983086:DOM983086 DYH983086:DYI983086 EID983086:EIE983086 ERZ983086:ESA983086 FBV983086:FBW983086 FLR983086:FLS983086 FVN983086:FVO983086 GFJ983086:GFK983086 GPF983086:GPG983086 GZB983086:GZC983086 HIX983086:HIY983086 HST983086:HSU983086 ICP983086:ICQ983086 IML983086:IMM983086 IWH983086:IWI983086 JGD983086:JGE983086 JPZ983086:JQA983086 JZV983086:JZW983086 KJR983086:KJS983086 KTN983086:KTO983086 LDJ983086:LDK983086 LNF983086:LNG983086 LXB983086:LXC983086 MGX983086:MGY983086 MQT983086:MQU983086 NAP983086:NAQ983086 NKL983086:NKM983086 NUH983086:NUI983086 OED983086:OEE983086 ONZ983086:OOA983086 OXV983086:OXW983086 PHR983086:PHS983086 PRN983086:PRO983086 QBJ983086:QBK983086 QLF983086:QLG983086 QVB983086:QVC983086 REX983086:REY983086 ROT983086:ROU983086 RYP983086:RYQ983086 SIL983086:SIM983086 SSH983086:SSI983086 TCD983086:TCE983086 TLZ983086:TMA983086 TVV983086:TVW983086 UFR983086:UFS983086 UPN983086:UPO983086 UZJ983086:UZK983086 VJF983086:VJG983086 VTB983086:VTC983086 WCX983086:WCY983086 WMT983086:WMU983086 WWP983086:WWQ983086 AF65572 AG65573 AF131108 AG131109 AF196644 AG196645 AF262180 AG262181 AF327716 AG327717 AF393252 AG393253 AF458788 AG458789 AF524324 AG524325 AF589860 AG589861 AF655396 AG655397 AF720932 AG720933 AF786468 AG786469 AF852004 AG852005 AF917540 AG917541 AF983076 AG983077 WMU52:WMV52 WWQ30:WWR30 WCY52:WCZ52 WMU30:WMV30 VTC52:VTD52 WCY30:WCZ30 VJG52:VJH52 VTC30:VTD30 UZK52:UZL52 VJG30:VJH30 UPO52:UPP52 UZK30:UZL30 UFS52:UFT52 UPO30:UPP30 TVW52:TVX52 UFS30:UFT30 TMA52:TMB52 TVW30:TVX30 TCE52:TCF52 TMA30:TMB30 SSI52:SSJ52 TCE30:TCF30 SIM52:SIN52 SSI30:SSJ30 RYQ52:RYR52 SIM30:SIN30 ROU52:ROV52 RYQ30:RYR30 REY52:REZ52 ROU30:ROV30 QVC52:QVD52 REY30:REZ30 QLG52:QLH52 QVC30:QVD30 QBK52:QBL52 QLG30:QLH30 PRO52:PRP52 QBK30:QBL30 PHS52:PHT52 PRO30:PRP30 OXW52:OXX52 PHS30:PHT30 OOA52:OOB52 OXW30:OXX30 OEE52:OEF52 OOA30:OOB30 NUI52:NUJ52 OEE30:OEF30 NKM52:NKN52 NUI30:NUJ30 NAQ52:NAR52 NKM30:NKN30 MQU52:MQV52 NAQ30:NAR30 MGY52:MGZ52 MQU30:MQV30 LXC52:LXD52 MGY30:MGZ30 LNG52:LNH52 LXC30:LXD30 LDK52:LDL52 LNG30:LNH30 KTO52:KTP52 LDK30:LDL30 KJS52:KJT52 KTO30:KTP30 JZW52:JZX52 KJS30:KJT30 JQA52:JQB52 JZW30:JZX30 JGE52:JGF52 JQA30:JQB30 IWI52:IWJ52 JGE30:JGF30 IMM52:IMN52 IWI30:IWJ30 ICQ52:ICR52 IMM30:IMN30 HSU52:HSV52 ICQ30:ICR30 HIY52:HIZ52 HSU30:HSV30 GZC52:GZD52 HIY30:HIZ30 GPG52:GPH52 GZC30:GZD30 GFK52:GFL52 GPG30:GPH30 FVO52:FVP52 GFK30:GFL30 FLS52:FLT52 FVO30:FVP30 FBW52:FBX52 FLS30:FLT30 ESA52:ESB52 FBW30:FBX30 EIE52:EIF52 ESA30:ESB30 DYI52:DYJ52 EIE30:EIF30 DOM52:DON52 DYI30:DYJ30 DEQ52:DER52 DOM30:DON30 CUU52:CUV52 DEQ30:DER30 CKY52:CKZ52 CUU30:CUV30 CBC52:CBD52 CKY30:CKZ30 BRG52:BRH52 CBC30:CBD30 BHK52:BHL52 BRG30:BRH30 AXO52:AXP52 BHK30:BHL30 ANS52:ANT52 AXO30:AXP30 ADW52:ADX52 ANS30:ANT30 UA52:UB52 ADW30:ADX30 KE52:KF52 UA30:UB30 AI52:AJ52 KE30:KF30 AI30:AJ30 WWQ52:WWR52 WMS50:WMT51 WCW50:WCX51 VTA50:VTB51 VJE50:VJF51 UZI50:UZJ51 UPM50:UPN51 UFQ50:UFR51 TVU50:TVV51 TLY50:TLZ51 TCC50:TCD51 SSG50:SSH51 SIK50:SIL51 RYO50:RYP51 ROS50:ROT51 REW50:REX51 QVA50:QVB51 QLE50:QLF51 QBI50:QBJ51 PRM50:PRN51 PHQ50:PHR51 OXU50:OXV51 ONY50:ONZ51 OEC50:OED51 NUG50:NUH51 NKK50:NKL51 NAO50:NAP51 MQS50:MQT51 MGW50:MGX51 LXA50:LXB51 LNE50:LNF51 LDI50:LDJ51 KTM50:KTN51 KJQ50:KJR51 JZU50:JZV51 JPY50:JPZ51 JGC50:JGD51 IWG50:IWH51 IMK50:IML51 ICO50:ICP51 HSS50:HST51 HIW50:HIX51 GZA50:GZB51 GPE50:GPF51 GFI50:GFJ51 FVM50:FVN51 FLQ50:FLR51 FBU50:FBV51 ERY50:ERZ51 EIC50:EID51 DYG50:DYH51 DOK50:DOL51 DEO50:DEP51 CUS50:CUT51 CKW50:CKX51 CBA50:CBB51 BRE50:BRF51 BHI50:BHJ51 AXM50:AXN51 ANQ50:ANR51 ADU50:ADV51 TY50:TZ51 KC50:KD51 AG50:AH51 WWO50:WWP51 WWQ44:WWR48 WMU44:WMV48 WCY44:WCZ48 VTC44:VTD48 VJG44:VJH48 UZK44:UZL48 UPO44:UPP48 UFS44:UFT48 TVW44:TVX48 TMA44:TMB48 TCE44:TCF48 SSI44:SSJ48 SIM44:SIN48 RYQ44:RYR48 ROU44:ROV48 REY44:REZ48 QVC44:QVD48 QLG44:QLH48 QBK44:QBL48 PRO44:PRP48 PHS44:PHT48 OXW44:OXX48 OOA44:OOB48 OEE44:OEF48 NUI44:NUJ48 NKM44:NKN48 NAQ44:NAR48 MQU44:MQV48 MGY44:MGZ48 LXC44:LXD48 LNG44:LNH48 LDK44:LDL48 KTO44:KTP48 KJS44:KJT48 JZW44:JZX48 JQA44:JQB48 JGE44:JGF48 IWI44:IWJ48 IMM44:IMN48 ICQ44:ICR48 HSU44:HSV48 HIY44:HIZ48 GZC44:GZD48 GPG44:GPH48 GFK44:GFL48 FVO44:FVP48 FLS44:FLT48 FBW44:FBX48 ESA44:ESB48 EIE44:EIF48 DYI44:DYJ48 DOM44:DON48 DEQ44:DER48 CUU44:CUV48 CKY44:CKZ48 CBC44:CBD48 BRG44:BRH48 BHK44:BHL48 AXO44:AXP48 ANS44:ANT48 ADW44:ADX48 UA44:UB48 KE44:KF48 AI44:AJ48 AI72:AJ75 KE72:KF75 UA72:UB75 ADW72:ADX75 ANS72:ANT75 AXO72:AXP75 BHK72:BHL75 BRG72:BRH75 CBC72:CBD75 CKY72:CKZ75 CUU72:CUV75 DEQ72:DER75 DOM72:DON75 DYI72:DYJ75 EIE72:EIF75 ESA72:ESB75 FBW72:FBX75 FLS72:FLT75 FVO72:FVP75 GFK72:GFL75 GPG72:GPH75 GZC72:GZD75 HIY72:HIZ75 HSU72:HSV75 ICQ72:ICR75 IMM72:IMN75 IWI72:IWJ75 JGE72:JGF75 JQA72:JQB75 JZW72:JZX75 KJS72:KJT75 KTO72:KTP75 LDK72:LDL75 LNG72:LNH75 LXC72:LXD75 MGY72:MGZ75 MQU72:MQV75 NAQ72:NAR75 NKM72:NKN75 NUI72:NUJ75 OEE72:OEF75 OOA72:OOB75 OXW72:OXX75 PHS72:PHT75 PRO72:PRP75 QBK72:QBL75 QLG72:QLH75 QVC72:QVD75 REY72:REZ75 ROU72:ROV75 RYQ72:RYR75 SIM72:SIN75 SSI72:SSJ75 TCE72:TCF75 TMA72:TMB75 TVW72:TVX75 UFS72:UFT75 UPO72:UPP75 UZK72:UZL75 VJG72:VJH75 VTC72:VTD75 WCY72:WCZ75 WMU72:WMV75 WWQ72:WWR75 AI97:AJ99 KE97:KF99 UA97:UB99 ADW97:ADX99 ANS97:ANT99 AXO97:AXP99 BHK97:BHL99 BRG97:BRH99 CBC97:CBD99 CKY97:CKZ99 CUU97:CUV99 DEQ97:DER99 DOM97:DON99 DYI97:DYJ99 EIE97:EIF99 ESA97:ESB99 FBW97:FBX99 FLS97:FLT99 FVO97:FVP99 GFK97:GFL99 GPG97:GPH99 GZC97:GZD99 HIY97:HIZ99 HSU97:HSV99 ICQ97:ICR99 IMM97:IMN99 IWI97:IWJ99 JGE97:JGF99 JQA97:JQB99 JZW97:JZX99 KJS97:KJT99 KTO97:KTP99 LDK97:LDL99 LNG97:LNH99 LXC97:LXD99 MGY97:MGZ99 MQU97:MQV99 NAQ97:NAR99 NKM97:NKN99 NUI97:NUJ99 OEE97:OEF99 OOA97:OOB99 OXW97:OXX99 PHS97:PHT99 PRO97:PRP99 QBK97:QBL99 QLG97:QLH99 QVC97:QVD99 REY97:REZ99 ROU97:ROV99 RYQ97:RYR99 SIM97:SIN99 SSI97:SSJ99 TCE97:TCF99 TMA97:TMB99 TVW97:TVX99 UFS97:UFT99 UPO97:UPP99 UZK97:UZL99 VJG97:VJH99 VTC97:VTD99 WCY97:WCZ99 WMU97:WMV99 WWQ97:WWR99"/>
    <dataValidation type="list" allowBlank="1" showInputMessage="1" showErrorMessage="1" sqref="WVS983070:WVS983080 TD31:TD43 JH31:JH43 WVT31:WVT43 WLX31:WLX43 WCB31:WCB43 VSF31:VSF43 VIJ31:VIJ43 UYN31:UYN43 UOR31:UOR43 UEV31:UEV43 TUZ31:TUZ43 TLD31:TLD43 TBH31:TBH43 SRL31:SRL43 SHP31:SHP43 RXT31:RXT43 RNX31:RNX43 REB31:REB43 QUF31:QUF43 QKJ31:QKJ43 QAN31:QAN43 PQR31:PQR43 PGV31:PGV43 OWZ31:OWZ43 OND31:OND43 ODH31:ODH43 NTL31:NTL43 NJP31:NJP43 MZT31:MZT43 MPX31:MPX43 MGB31:MGB43 LWF31:LWF43 LMJ31:LMJ43 LCN31:LCN43 KSR31:KSR43 KIV31:KIV43 JYZ31:JYZ43 JPD31:JPD43 JFH31:JFH43 IVL31:IVL43 ILP31:ILP43 IBT31:IBT43 HRX31:HRX43 HIB31:HIB43 GYF31:GYF43 GOJ31:GOJ43 GEN31:GEN43 FUR31:FUR43 FKV31:FKV43 FAZ31:FAZ43 ERD31:ERD43 EHH31:EHH43 DXL31:DXL43 DNP31:DNP43 DDT31:DDT43 CTX31:CTX43 CKB31:CKB43 CAF31:CAF43 BQJ31:BQJ43 BGN31:BGN43 AWR31:AWR43 AMV31:AMV43 ACZ31:ACZ43 ACZ49:ACZ51 AMV49:AMV51 AWR49:AWR51 BGN49:BGN51 BQJ49:BQJ51 CAF49:CAF51 CKB49:CKB51 CTX49:CTX51 DDT49:DDT51 DNP49:DNP51 DXL49:DXL51 EHH49:EHH51 ERD49:ERD51 FAZ49:FAZ51 FKV49:FKV51 FUR49:FUR51 GEN49:GEN51 GOJ49:GOJ51 GYF49:GYF51 HIB49:HIB51 HRX49:HRX51 IBT49:IBT51 ILP49:ILP51 IVL49:IVL51 JFH49:JFH51 JPD49:JPD51 JYZ49:JYZ51 KIV49:KIV51 KSR49:KSR51 LCN49:LCN51 LMJ49:LMJ51 LWF49:LWF51 MGB49:MGB51 MPX49:MPX51 MZT49:MZT51 NJP49:NJP51 NTL49:NTL51 ODH49:ODH51 OND49:OND51 OWZ49:OWZ51 PGV49:PGV51 PQR49:PQR51 QAN49:QAN51 QKJ49:QKJ51 QUF49:QUF51 REB49:REB51 RNX49:RNX51 RXT49:RXT51 SHP49:SHP51 SRL49:SRL51 TBH49:TBH51 TLD49:TLD51 TUZ49:TUZ51 UEV49:UEV51 UOR49:UOR51 UYN49:UYN51 VIJ49:VIJ51 VSF49:VSF51 WCB49:WCB51 WLX49:WLX51 WVT49:WVT51 JH49:JH51 TD49:TD51 WLW983070:WLW983080 K65565:K65575 JG65566:JG65576 TC65566:TC65576 ACY65566:ACY65576 AMU65566:AMU65576 AWQ65566:AWQ65576 BGM65566:BGM65576 BQI65566:BQI65576 CAE65566:CAE65576 CKA65566:CKA65576 CTW65566:CTW65576 DDS65566:DDS65576 DNO65566:DNO65576 DXK65566:DXK65576 EHG65566:EHG65576 ERC65566:ERC65576 FAY65566:FAY65576 FKU65566:FKU65576 FUQ65566:FUQ65576 GEM65566:GEM65576 GOI65566:GOI65576 GYE65566:GYE65576 HIA65566:HIA65576 HRW65566:HRW65576 IBS65566:IBS65576 ILO65566:ILO65576 IVK65566:IVK65576 JFG65566:JFG65576 JPC65566:JPC65576 JYY65566:JYY65576 KIU65566:KIU65576 KSQ65566:KSQ65576 LCM65566:LCM65576 LMI65566:LMI65576 LWE65566:LWE65576 MGA65566:MGA65576 MPW65566:MPW65576 MZS65566:MZS65576 NJO65566:NJO65576 NTK65566:NTK65576 ODG65566:ODG65576 ONC65566:ONC65576 OWY65566:OWY65576 PGU65566:PGU65576 PQQ65566:PQQ65576 QAM65566:QAM65576 QKI65566:QKI65576 QUE65566:QUE65576 REA65566:REA65576 RNW65566:RNW65576 RXS65566:RXS65576 SHO65566:SHO65576 SRK65566:SRK65576 TBG65566:TBG65576 TLC65566:TLC65576 TUY65566:TUY65576 UEU65566:UEU65576 UOQ65566:UOQ65576 UYM65566:UYM65576 VII65566:VII65576 VSE65566:VSE65576 WCA65566:WCA65576 WLW65566:WLW65576 WVS65566:WVS65576 K131101:K131111 JG131102:JG131112 TC131102:TC131112 ACY131102:ACY131112 AMU131102:AMU131112 AWQ131102:AWQ131112 BGM131102:BGM131112 BQI131102:BQI131112 CAE131102:CAE131112 CKA131102:CKA131112 CTW131102:CTW131112 DDS131102:DDS131112 DNO131102:DNO131112 DXK131102:DXK131112 EHG131102:EHG131112 ERC131102:ERC131112 FAY131102:FAY131112 FKU131102:FKU131112 FUQ131102:FUQ131112 GEM131102:GEM131112 GOI131102:GOI131112 GYE131102:GYE131112 HIA131102:HIA131112 HRW131102:HRW131112 IBS131102:IBS131112 ILO131102:ILO131112 IVK131102:IVK131112 JFG131102:JFG131112 JPC131102:JPC131112 JYY131102:JYY131112 KIU131102:KIU131112 KSQ131102:KSQ131112 LCM131102:LCM131112 LMI131102:LMI131112 LWE131102:LWE131112 MGA131102:MGA131112 MPW131102:MPW131112 MZS131102:MZS131112 NJO131102:NJO131112 NTK131102:NTK131112 ODG131102:ODG131112 ONC131102:ONC131112 OWY131102:OWY131112 PGU131102:PGU131112 PQQ131102:PQQ131112 QAM131102:QAM131112 QKI131102:QKI131112 QUE131102:QUE131112 REA131102:REA131112 RNW131102:RNW131112 RXS131102:RXS131112 SHO131102:SHO131112 SRK131102:SRK131112 TBG131102:TBG131112 TLC131102:TLC131112 TUY131102:TUY131112 UEU131102:UEU131112 UOQ131102:UOQ131112 UYM131102:UYM131112 VII131102:VII131112 VSE131102:VSE131112 WCA131102:WCA131112 WLW131102:WLW131112 WVS131102:WVS131112 K196637:K196647 JG196638:JG196648 TC196638:TC196648 ACY196638:ACY196648 AMU196638:AMU196648 AWQ196638:AWQ196648 BGM196638:BGM196648 BQI196638:BQI196648 CAE196638:CAE196648 CKA196638:CKA196648 CTW196638:CTW196648 DDS196638:DDS196648 DNO196638:DNO196648 DXK196638:DXK196648 EHG196638:EHG196648 ERC196638:ERC196648 FAY196638:FAY196648 FKU196638:FKU196648 FUQ196638:FUQ196648 GEM196638:GEM196648 GOI196638:GOI196648 GYE196638:GYE196648 HIA196638:HIA196648 HRW196638:HRW196648 IBS196638:IBS196648 ILO196638:ILO196648 IVK196638:IVK196648 JFG196638:JFG196648 JPC196638:JPC196648 JYY196638:JYY196648 KIU196638:KIU196648 KSQ196638:KSQ196648 LCM196638:LCM196648 LMI196638:LMI196648 LWE196638:LWE196648 MGA196638:MGA196648 MPW196638:MPW196648 MZS196638:MZS196648 NJO196638:NJO196648 NTK196638:NTK196648 ODG196638:ODG196648 ONC196638:ONC196648 OWY196638:OWY196648 PGU196638:PGU196648 PQQ196638:PQQ196648 QAM196638:QAM196648 QKI196638:QKI196648 QUE196638:QUE196648 REA196638:REA196648 RNW196638:RNW196648 RXS196638:RXS196648 SHO196638:SHO196648 SRK196638:SRK196648 TBG196638:TBG196648 TLC196638:TLC196648 TUY196638:TUY196648 UEU196638:UEU196648 UOQ196638:UOQ196648 UYM196638:UYM196648 VII196638:VII196648 VSE196638:VSE196648 WCA196638:WCA196648 WLW196638:WLW196648 WVS196638:WVS196648 K262173:K262183 JG262174:JG262184 TC262174:TC262184 ACY262174:ACY262184 AMU262174:AMU262184 AWQ262174:AWQ262184 BGM262174:BGM262184 BQI262174:BQI262184 CAE262174:CAE262184 CKA262174:CKA262184 CTW262174:CTW262184 DDS262174:DDS262184 DNO262174:DNO262184 DXK262174:DXK262184 EHG262174:EHG262184 ERC262174:ERC262184 FAY262174:FAY262184 FKU262174:FKU262184 FUQ262174:FUQ262184 GEM262174:GEM262184 GOI262174:GOI262184 GYE262174:GYE262184 HIA262174:HIA262184 HRW262174:HRW262184 IBS262174:IBS262184 ILO262174:ILO262184 IVK262174:IVK262184 JFG262174:JFG262184 JPC262174:JPC262184 JYY262174:JYY262184 KIU262174:KIU262184 KSQ262174:KSQ262184 LCM262174:LCM262184 LMI262174:LMI262184 LWE262174:LWE262184 MGA262174:MGA262184 MPW262174:MPW262184 MZS262174:MZS262184 NJO262174:NJO262184 NTK262174:NTK262184 ODG262174:ODG262184 ONC262174:ONC262184 OWY262174:OWY262184 PGU262174:PGU262184 PQQ262174:PQQ262184 QAM262174:QAM262184 QKI262174:QKI262184 QUE262174:QUE262184 REA262174:REA262184 RNW262174:RNW262184 RXS262174:RXS262184 SHO262174:SHO262184 SRK262174:SRK262184 TBG262174:TBG262184 TLC262174:TLC262184 TUY262174:TUY262184 UEU262174:UEU262184 UOQ262174:UOQ262184 UYM262174:UYM262184 VII262174:VII262184 VSE262174:VSE262184 WCA262174:WCA262184 WLW262174:WLW262184 WVS262174:WVS262184 K327709:K327719 JG327710:JG327720 TC327710:TC327720 ACY327710:ACY327720 AMU327710:AMU327720 AWQ327710:AWQ327720 BGM327710:BGM327720 BQI327710:BQI327720 CAE327710:CAE327720 CKA327710:CKA327720 CTW327710:CTW327720 DDS327710:DDS327720 DNO327710:DNO327720 DXK327710:DXK327720 EHG327710:EHG327720 ERC327710:ERC327720 FAY327710:FAY327720 FKU327710:FKU327720 FUQ327710:FUQ327720 GEM327710:GEM327720 GOI327710:GOI327720 GYE327710:GYE327720 HIA327710:HIA327720 HRW327710:HRW327720 IBS327710:IBS327720 ILO327710:ILO327720 IVK327710:IVK327720 JFG327710:JFG327720 JPC327710:JPC327720 JYY327710:JYY327720 KIU327710:KIU327720 KSQ327710:KSQ327720 LCM327710:LCM327720 LMI327710:LMI327720 LWE327710:LWE327720 MGA327710:MGA327720 MPW327710:MPW327720 MZS327710:MZS327720 NJO327710:NJO327720 NTK327710:NTK327720 ODG327710:ODG327720 ONC327710:ONC327720 OWY327710:OWY327720 PGU327710:PGU327720 PQQ327710:PQQ327720 QAM327710:QAM327720 QKI327710:QKI327720 QUE327710:QUE327720 REA327710:REA327720 RNW327710:RNW327720 RXS327710:RXS327720 SHO327710:SHO327720 SRK327710:SRK327720 TBG327710:TBG327720 TLC327710:TLC327720 TUY327710:TUY327720 UEU327710:UEU327720 UOQ327710:UOQ327720 UYM327710:UYM327720 VII327710:VII327720 VSE327710:VSE327720 WCA327710:WCA327720 WLW327710:WLW327720 WVS327710:WVS327720 K393245:K393255 JG393246:JG393256 TC393246:TC393256 ACY393246:ACY393256 AMU393246:AMU393256 AWQ393246:AWQ393256 BGM393246:BGM393256 BQI393246:BQI393256 CAE393246:CAE393256 CKA393246:CKA393256 CTW393246:CTW393256 DDS393246:DDS393256 DNO393246:DNO393256 DXK393246:DXK393256 EHG393246:EHG393256 ERC393246:ERC393256 FAY393246:FAY393256 FKU393246:FKU393256 FUQ393246:FUQ393256 GEM393246:GEM393256 GOI393246:GOI393256 GYE393246:GYE393256 HIA393246:HIA393256 HRW393246:HRW393256 IBS393246:IBS393256 ILO393246:ILO393256 IVK393246:IVK393256 JFG393246:JFG393256 JPC393246:JPC393256 JYY393246:JYY393256 KIU393246:KIU393256 KSQ393246:KSQ393256 LCM393246:LCM393256 LMI393246:LMI393256 LWE393246:LWE393256 MGA393246:MGA393256 MPW393246:MPW393256 MZS393246:MZS393256 NJO393246:NJO393256 NTK393246:NTK393256 ODG393246:ODG393256 ONC393246:ONC393256 OWY393246:OWY393256 PGU393246:PGU393256 PQQ393246:PQQ393256 QAM393246:QAM393256 QKI393246:QKI393256 QUE393246:QUE393256 REA393246:REA393256 RNW393246:RNW393256 RXS393246:RXS393256 SHO393246:SHO393256 SRK393246:SRK393256 TBG393246:TBG393256 TLC393246:TLC393256 TUY393246:TUY393256 UEU393246:UEU393256 UOQ393246:UOQ393256 UYM393246:UYM393256 VII393246:VII393256 VSE393246:VSE393256 WCA393246:WCA393256 WLW393246:WLW393256 WVS393246:WVS393256 K458781:K458791 JG458782:JG458792 TC458782:TC458792 ACY458782:ACY458792 AMU458782:AMU458792 AWQ458782:AWQ458792 BGM458782:BGM458792 BQI458782:BQI458792 CAE458782:CAE458792 CKA458782:CKA458792 CTW458782:CTW458792 DDS458782:DDS458792 DNO458782:DNO458792 DXK458782:DXK458792 EHG458782:EHG458792 ERC458782:ERC458792 FAY458782:FAY458792 FKU458782:FKU458792 FUQ458782:FUQ458792 GEM458782:GEM458792 GOI458782:GOI458792 GYE458782:GYE458792 HIA458782:HIA458792 HRW458782:HRW458792 IBS458782:IBS458792 ILO458782:ILO458792 IVK458782:IVK458792 JFG458782:JFG458792 JPC458782:JPC458792 JYY458782:JYY458792 KIU458782:KIU458792 KSQ458782:KSQ458792 LCM458782:LCM458792 LMI458782:LMI458792 LWE458782:LWE458792 MGA458782:MGA458792 MPW458782:MPW458792 MZS458782:MZS458792 NJO458782:NJO458792 NTK458782:NTK458792 ODG458782:ODG458792 ONC458782:ONC458792 OWY458782:OWY458792 PGU458782:PGU458792 PQQ458782:PQQ458792 QAM458782:QAM458792 QKI458782:QKI458792 QUE458782:QUE458792 REA458782:REA458792 RNW458782:RNW458792 RXS458782:RXS458792 SHO458782:SHO458792 SRK458782:SRK458792 TBG458782:TBG458792 TLC458782:TLC458792 TUY458782:TUY458792 UEU458782:UEU458792 UOQ458782:UOQ458792 UYM458782:UYM458792 VII458782:VII458792 VSE458782:VSE458792 WCA458782:WCA458792 WLW458782:WLW458792 WVS458782:WVS458792 K524317:K524327 JG524318:JG524328 TC524318:TC524328 ACY524318:ACY524328 AMU524318:AMU524328 AWQ524318:AWQ524328 BGM524318:BGM524328 BQI524318:BQI524328 CAE524318:CAE524328 CKA524318:CKA524328 CTW524318:CTW524328 DDS524318:DDS524328 DNO524318:DNO524328 DXK524318:DXK524328 EHG524318:EHG524328 ERC524318:ERC524328 FAY524318:FAY524328 FKU524318:FKU524328 FUQ524318:FUQ524328 GEM524318:GEM524328 GOI524318:GOI524328 GYE524318:GYE524328 HIA524318:HIA524328 HRW524318:HRW524328 IBS524318:IBS524328 ILO524318:ILO524328 IVK524318:IVK524328 JFG524318:JFG524328 JPC524318:JPC524328 JYY524318:JYY524328 KIU524318:KIU524328 KSQ524318:KSQ524328 LCM524318:LCM524328 LMI524318:LMI524328 LWE524318:LWE524328 MGA524318:MGA524328 MPW524318:MPW524328 MZS524318:MZS524328 NJO524318:NJO524328 NTK524318:NTK524328 ODG524318:ODG524328 ONC524318:ONC524328 OWY524318:OWY524328 PGU524318:PGU524328 PQQ524318:PQQ524328 QAM524318:QAM524328 QKI524318:QKI524328 QUE524318:QUE524328 REA524318:REA524328 RNW524318:RNW524328 RXS524318:RXS524328 SHO524318:SHO524328 SRK524318:SRK524328 TBG524318:TBG524328 TLC524318:TLC524328 TUY524318:TUY524328 UEU524318:UEU524328 UOQ524318:UOQ524328 UYM524318:UYM524328 VII524318:VII524328 VSE524318:VSE524328 WCA524318:WCA524328 WLW524318:WLW524328 WVS524318:WVS524328 K589853:K589863 JG589854:JG589864 TC589854:TC589864 ACY589854:ACY589864 AMU589854:AMU589864 AWQ589854:AWQ589864 BGM589854:BGM589864 BQI589854:BQI589864 CAE589854:CAE589864 CKA589854:CKA589864 CTW589854:CTW589864 DDS589854:DDS589864 DNO589854:DNO589864 DXK589854:DXK589864 EHG589854:EHG589864 ERC589854:ERC589864 FAY589854:FAY589864 FKU589854:FKU589864 FUQ589854:FUQ589864 GEM589854:GEM589864 GOI589854:GOI589864 GYE589854:GYE589864 HIA589854:HIA589864 HRW589854:HRW589864 IBS589854:IBS589864 ILO589854:ILO589864 IVK589854:IVK589864 JFG589854:JFG589864 JPC589854:JPC589864 JYY589854:JYY589864 KIU589854:KIU589864 KSQ589854:KSQ589864 LCM589854:LCM589864 LMI589854:LMI589864 LWE589854:LWE589864 MGA589854:MGA589864 MPW589854:MPW589864 MZS589854:MZS589864 NJO589854:NJO589864 NTK589854:NTK589864 ODG589854:ODG589864 ONC589854:ONC589864 OWY589854:OWY589864 PGU589854:PGU589864 PQQ589854:PQQ589864 QAM589854:QAM589864 QKI589854:QKI589864 QUE589854:QUE589864 REA589854:REA589864 RNW589854:RNW589864 RXS589854:RXS589864 SHO589854:SHO589864 SRK589854:SRK589864 TBG589854:TBG589864 TLC589854:TLC589864 TUY589854:TUY589864 UEU589854:UEU589864 UOQ589854:UOQ589864 UYM589854:UYM589864 VII589854:VII589864 VSE589854:VSE589864 WCA589854:WCA589864 WLW589854:WLW589864 WVS589854:WVS589864 K655389:K655399 JG655390:JG655400 TC655390:TC655400 ACY655390:ACY655400 AMU655390:AMU655400 AWQ655390:AWQ655400 BGM655390:BGM655400 BQI655390:BQI655400 CAE655390:CAE655400 CKA655390:CKA655400 CTW655390:CTW655400 DDS655390:DDS655400 DNO655390:DNO655400 DXK655390:DXK655400 EHG655390:EHG655400 ERC655390:ERC655400 FAY655390:FAY655400 FKU655390:FKU655400 FUQ655390:FUQ655400 GEM655390:GEM655400 GOI655390:GOI655400 GYE655390:GYE655400 HIA655390:HIA655400 HRW655390:HRW655400 IBS655390:IBS655400 ILO655390:ILO655400 IVK655390:IVK655400 JFG655390:JFG655400 JPC655390:JPC655400 JYY655390:JYY655400 KIU655390:KIU655400 KSQ655390:KSQ655400 LCM655390:LCM655400 LMI655390:LMI655400 LWE655390:LWE655400 MGA655390:MGA655400 MPW655390:MPW655400 MZS655390:MZS655400 NJO655390:NJO655400 NTK655390:NTK655400 ODG655390:ODG655400 ONC655390:ONC655400 OWY655390:OWY655400 PGU655390:PGU655400 PQQ655390:PQQ655400 QAM655390:QAM655400 QKI655390:QKI655400 QUE655390:QUE655400 REA655390:REA655400 RNW655390:RNW655400 RXS655390:RXS655400 SHO655390:SHO655400 SRK655390:SRK655400 TBG655390:TBG655400 TLC655390:TLC655400 TUY655390:TUY655400 UEU655390:UEU655400 UOQ655390:UOQ655400 UYM655390:UYM655400 VII655390:VII655400 VSE655390:VSE655400 WCA655390:WCA655400 WLW655390:WLW655400 WVS655390:WVS655400 K720925:K720935 JG720926:JG720936 TC720926:TC720936 ACY720926:ACY720936 AMU720926:AMU720936 AWQ720926:AWQ720936 BGM720926:BGM720936 BQI720926:BQI720936 CAE720926:CAE720936 CKA720926:CKA720936 CTW720926:CTW720936 DDS720926:DDS720936 DNO720926:DNO720936 DXK720926:DXK720936 EHG720926:EHG720936 ERC720926:ERC720936 FAY720926:FAY720936 FKU720926:FKU720936 FUQ720926:FUQ720936 GEM720926:GEM720936 GOI720926:GOI720936 GYE720926:GYE720936 HIA720926:HIA720936 HRW720926:HRW720936 IBS720926:IBS720936 ILO720926:ILO720936 IVK720926:IVK720936 JFG720926:JFG720936 JPC720926:JPC720936 JYY720926:JYY720936 KIU720926:KIU720936 KSQ720926:KSQ720936 LCM720926:LCM720936 LMI720926:LMI720936 LWE720926:LWE720936 MGA720926:MGA720936 MPW720926:MPW720936 MZS720926:MZS720936 NJO720926:NJO720936 NTK720926:NTK720936 ODG720926:ODG720936 ONC720926:ONC720936 OWY720926:OWY720936 PGU720926:PGU720936 PQQ720926:PQQ720936 QAM720926:QAM720936 QKI720926:QKI720936 QUE720926:QUE720936 REA720926:REA720936 RNW720926:RNW720936 RXS720926:RXS720936 SHO720926:SHO720936 SRK720926:SRK720936 TBG720926:TBG720936 TLC720926:TLC720936 TUY720926:TUY720936 UEU720926:UEU720936 UOQ720926:UOQ720936 UYM720926:UYM720936 VII720926:VII720936 VSE720926:VSE720936 WCA720926:WCA720936 WLW720926:WLW720936 WVS720926:WVS720936 K786461:K786471 JG786462:JG786472 TC786462:TC786472 ACY786462:ACY786472 AMU786462:AMU786472 AWQ786462:AWQ786472 BGM786462:BGM786472 BQI786462:BQI786472 CAE786462:CAE786472 CKA786462:CKA786472 CTW786462:CTW786472 DDS786462:DDS786472 DNO786462:DNO786472 DXK786462:DXK786472 EHG786462:EHG786472 ERC786462:ERC786472 FAY786462:FAY786472 FKU786462:FKU786472 FUQ786462:FUQ786472 GEM786462:GEM786472 GOI786462:GOI786472 GYE786462:GYE786472 HIA786462:HIA786472 HRW786462:HRW786472 IBS786462:IBS786472 ILO786462:ILO786472 IVK786462:IVK786472 JFG786462:JFG786472 JPC786462:JPC786472 JYY786462:JYY786472 KIU786462:KIU786472 KSQ786462:KSQ786472 LCM786462:LCM786472 LMI786462:LMI786472 LWE786462:LWE786472 MGA786462:MGA786472 MPW786462:MPW786472 MZS786462:MZS786472 NJO786462:NJO786472 NTK786462:NTK786472 ODG786462:ODG786472 ONC786462:ONC786472 OWY786462:OWY786472 PGU786462:PGU786472 PQQ786462:PQQ786472 QAM786462:QAM786472 QKI786462:QKI786472 QUE786462:QUE786472 REA786462:REA786472 RNW786462:RNW786472 RXS786462:RXS786472 SHO786462:SHO786472 SRK786462:SRK786472 TBG786462:TBG786472 TLC786462:TLC786472 TUY786462:TUY786472 UEU786462:UEU786472 UOQ786462:UOQ786472 UYM786462:UYM786472 VII786462:VII786472 VSE786462:VSE786472 WCA786462:WCA786472 WLW786462:WLW786472 WVS786462:WVS786472 K851997:K852007 JG851998:JG852008 TC851998:TC852008 ACY851998:ACY852008 AMU851998:AMU852008 AWQ851998:AWQ852008 BGM851998:BGM852008 BQI851998:BQI852008 CAE851998:CAE852008 CKA851998:CKA852008 CTW851998:CTW852008 DDS851998:DDS852008 DNO851998:DNO852008 DXK851998:DXK852008 EHG851998:EHG852008 ERC851998:ERC852008 FAY851998:FAY852008 FKU851998:FKU852008 FUQ851998:FUQ852008 GEM851998:GEM852008 GOI851998:GOI852008 GYE851998:GYE852008 HIA851998:HIA852008 HRW851998:HRW852008 IBS851998:IBS852008 ILO851998:ILO852008 IVK851998:IVK852008 JFG851998:JFG852008 JPC851998:JPC852008 JYY851998:JYY852008 KIU851998:KIU852008 KSQ851998:KSQ852008 LCM851998:LCM852008 LMI851998:LMI852008 LWE851998:LWE852008 MGA851998:MGA852008 MPW851998:MPW852008 MZS851998:MZS852008 NJO851998:NJO852008 NTK851998:NTK852008 ODG851998:ODG852008 ONC851998:ONC852008 OWY851998:OWY852008 PGU851998:PGU852008 PQQ851998:PQQ852008 QAM851998:QAM852008 QKI851998:QKI852008 QUE851998:QUE852008 REA851998:REA852008 RNW851998:RNW852008 RXS851998:RXS852008 SHO851998:SHO852008 SRK851998:SRK852008 TBG851998:TBG852008 TLC851998:TLC852008 TUY851998:TUY852008 UEU851998:UEU852008 UOQ851998:UOQ852008 UYM851998:UYM852008 VII851998:VII852008 VSE851998:VSE852008 WCA851998:WCA852008 WLW851998:WLW852008 WVS851998:WVS852008 K917533:K917543 JG917534:JG917544 TC917534:TC917544 ACY917534:ACY917544 AMU917534:AMU917544 AWQ917534:AWQ917544 BGM917534:BGM917544 BQI917534:BQI917544 CAE917534:CAE917544 CKA917534:CKA917544 CTW917534:CTW917544 DDS917534:DDS917544 DNO917534:DNO917544 DXK917534:DXK917544 EHG917534:EHG917544 ERC917534:ERC917544 FAY917534:FAY917544 FKU917534:FKU917544 FUQ917534:FUQ917544 GEM917534:GEM917544 GOI917534:GOI917544 GYE917534:GYE917544 HIA917534:HIA917544 HRW917534:HRW917544 IBS917534:IBS917544 ILO917534:ILO917544 IVK917534:IVK917544 JFG917534:JFG917544 JPC917534:JPC917544 JYY917534:JYY917544 KIU917534:KIU917544 KSQ917534:KSQ917544 LCM917534:LCM917544 LMI917534:LMI917544 LWE917534:LWE917544 MGA917534:MGA917544 MPW917534:MPW917544 MZS917534:MZS917544 NJO917534:NJO917544 NTK917534:NTK917544 ODG917534:ODG917544 ONC917534:ONC917544 OWY917534:OWY917544 PGU917534:PGU917544 PQQ917534:PQQ917544 QAM917534:QAM917544 QKI917534:QKI917544 QUE917534:QUE917544 REA917534:REA917544 RNW917534:RNW917544 RXS917534:RXS917544 SHO917534:SHO917544 SRK917534:SRK917544 TBG917534:TBG917544 TLC917534:TLC917544 TUY917534:TUY917544 UEU917534:UEU917544 UOQ917534:UOQ917544 UYM917534:UYM917544 VII917534:VII917544 VSE917534:VSE917544 WCA917534:WCA917544 WLW917534:WLW917544 WVS917534:WVS917544 K983069:K983079 JG983070:JG983080 TC983070:TC983080 ACY983070:ACY983080 AMU983070:AMU983080 AWQ983070:AWQ983080 BGM983070:BGM983080 BQI983070:BQI983080 CAE983070:CAE983080 CKA983070:CKA983080 CTW983070:CTW983080 DDS983070:DDS983080 DNO983070:DNO983080 DXK983070:DXK983080 EHG983070:EHG983080 ERC983070:ERC983080 FAY983070:FAY983080 FKU983070:FKU983080 FUQ983070:FUQ983080 GEM983070:GEM983080 GOI983070:GOI983080 GYE983070:GYE983080 HIA983070:HIA983080 HRW983070:HRW983080 IBS983070:IBS983080 ILO983070:ILO983080 IVK983070:IVK983080 JFG983070:JFG983080 JPC983070:JPC983080 JYY983070:JYY983080 KIU983070:KIU983080 KSQ983070:KSQ983080 LCM983070:LCM983080 LMI983070:LMI983080 LWE983070:LWE983080 MGA983070:MGA983080 MPW983070:MPW983080 MZS983070:MZS983080 NJO983070:NJO983080 NTK983070:NTK983080 ODG983070:ODG983080 ONC983070:ONC983080 OWY983070:OWY983080 PGU983070:PGU983080 PQQ983070:PQQ983080 QAM983070:QAM983080 QKI983070:QKI983080 QUE983070:QUE983080 REA983070:REA983080 RNW983070:RNW983080 RXS983070:RXS983080 SHO983070:SHO983080 SRK983070:SRK983080 TBG983070:TBG983080 TLC983070:TLC983080 TUY983070:TUY983080 UEU983070:UEU983080 UOQ983070:UOQ983080 UYM983070:UYM983080 VII983070:VII983080 VSE983070:VSE983080 WCA983070:WCA983080">
      <formula1>$AE$31:$AE$31</formula1>
    </dataValidation>
    <dataValidation type="list" allowBlank="1" showInputMessage="1" showErrorMessage="1" sqref="L34 L37:M37 L47:M47 L49:M49 L39:M39 L31:M33 L41:M42">
      <formula1>"○,－"</formula1>
    </dataValidation>
    <dataValidation type="list" allowBlank="1" showInputMessage="1" showErrorMessage="1" sqref="N16:Q16">
      <formula1>"適,否"</formula1>
    </dataValidation>
    <dataValidation type="list" allowBlank="1" showInputMessage="1" showErrorMessage="1" sqref="O11:T11">
      <formula1>"その他地域,100分の3地域"</formula1>
    </dataValidation>
    <dataValidation type="list" allowBlank="1" showInputMessage="1" showErrorMessage="1" sqref="H11:N11">
      <formula1>"6人～12人,13人～19人"</formula1>
    </dataValidation>
  </dataValidations>
  <printOptions horizontalCentered="1"/>
  <pageMargins left="0.78740157480314965" right="0.35" top="0.41" bottom="0.37" header="0.31496062992125984" footer="0.2"/>
  <pageSetup paperSize="9" scale="84" fitToHeight="2" orientation="portrait" r:id="rId1"/>
  <rowBreaks count="1" manualBreakCount="1">
    <brk id="58" max="28" man="1"/>
  </rowBreak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T107"/>
  <sheetViews>
    <sheetView view="pageBreakPreview" zoomScale="90" zoomScaleNormal="100" zoomScaleSheetLayoutView="90" workbookViewId="0">
      <selection activeCell="B53" sqref="B53:K53"/>
    </sheetView>
  </sheetViews>
  <sheetFormatPr defaultRowHeight="13.5"/>
  <cols>
    <col min="1" max="11" width="3.625" style="35" customWidth="1"/>
    <col min="12" max="12" width="4.125" style="35" customWidth="1"/>
    <col min="13" max="30" width="3.625" style="35" customWidth="1"/>
    <col min="31" max="32" width="2.875" style="35" customWidth="1"/>
    <col min="33" max="40" width="5.625" style="35" customWidth="1"/>
    <col min="41" max="41" width="9" style="35"/>
    <col min="42" max="46" width="9" style="35" customWidth="1"/>
    <col min="47" max="47" width="11.125" style="35" customWidth="1"/>
    <col min="48" max="48" width="9" style="35" customWidth="1"/>
    <col min="49" max="256" width="9" style="35"/>
    <col min="257" max="257" width="5.125" style="35" customWidth="1"/>
    <col min="258" max="258" width="9.625" style="35" customWidth="1"/>
    <col min="259" max="259" width="5.125" style="35" customWidth="1"/>
    <col min="260" max="260" width="5.375" style="35" customWidth="1"/>
    <col min="261" max="284" width="5.125" style="35" customWidth="1"/>
    <col min="285" max="286" width="9" style="35"/>
    <col min="287" max="287" width="3.625" style="35" customWidth="1"/>
    <col min="288" max="296" width="5.625" style="35" customWidth="1"/>
    <col min="297" max="512" width="9" style="35"/>
    <col min="513" max="513" width="5.125" style="35" customWidth="1"/>
    <col min="514" max="514" width="9.625" style="35" customWidth="1"/>
    <col min="515" max="515" width="5.125" style="35" customWidth="1"/>
    <col min="516" max="516" width="5.375" style="35" customWidth="1"/>
    <col min="517" max="540" width="5.125" style="35" customWidth="1"/>
    <col min="541" max="542" width="9" style="35"/>
    <col min="543" max="543" width="3.625" style="35" customWidth="1"/>
    <col min="544" max="552" width="5.625" style="35" customWidth="1"/>
    <col min="553" max="768" width="9" style="35"/>
    <col min="769" max="769" width="5.125" style="35" customWidth="1"/>
    <col min="770" max="770" width="9.625" style="35" customWidth="1"/>
    <col min="771" max="771" width="5.125" style="35" customWidth="1"/>
    <col min="772" max="772" width="5.375" style="35" customWidth="1"/>
    <col min="773" max="796" width="5.125" style="35" customWidth="1"/>
    <col min="797" max="798" width="9" style="35"/>
    <col min="799" max="799" width="3.625" style="35" customWidth="1"/>
    <col min="800" max="808" width="5.625" style="35" customWidth="1"/>
    <col min="809" max="1024" width="9" style="35"/>
    <col min="1025" max="1025" width="5.125" style="35" customWidth="1"/>
    <col min="1026" max="1026" width="9.625" style="35" customWidth="1"/>
    <col min="1027" max="1027" width="5.125" style="35" customWidth="1"/>
    <col min="1028" max="1028" width="5.375" style="35" customWidth="1"/>
    <col min="1029" max="1052" width="5.125" style="35" customWidth="1"/>
    <col min="1053" max="1054" width="9" style="35"/>
    <col min="1055" max="1055" width="3.625" style="35" customWidth="1"/>
    <col min="1056" max="1064" width="5.625" style="35" customWidth="1"/>
    <col min="1065" max="1280" width="9" style="35"/>
    <col min="1281" max="1281" width="5.125" style="35" customWidth="1"/>
    <col min="1282" max="1282" width="9.625" style="35" customWidth="1"/>
    <col min="1283" max="1283" width="5.125" style="35" customWidth="1"/>
    <col min="1284" max="1284" width="5.375" style="35" customWidth="1"/>
    <col min="1285" max="1308" width="5.125" style="35" customWidth="1"/>
    <col min="1309" max="1310" width="9" style="35"/>
    <col min="1311" max="1311" width="3.625" style="35" customWidth="1"/>
    <col min="1312" max="1320" width="5.625" style="35" customWidth="1"/>
    <col min="1321" max="1536" width="9" style="35"/>
    <col min="1537" max="1537" width="5.125" style="35" customWidth="1"/>
    <col min="1538" max="1538" width="9.625" style="35" customWidth="1"/>
    <col min="1539" max="1539" width="5.125" style="35" customWidth="1"/>
    <col min="1540" max="1540" width="5.375" style="35" customWidth="1"/>
    <col min="1541" max="1564" width="5.125" style="35" customWidth="1"/>
    <col min="1565" max="1566" width="9" style="35"/>
    <col min="1567" max="1567" width="3.625" style="35" customWidth="1"/>
    <col min="1568" max="1576" width="5.625" style="35" customWidth="1"/>
    <col min="1577" max="1792" width="9" style="35"/>
    <col min="1793" max="1793" width="5.125" style="35" customWidth="1"/>
    <col min="1794" max="1794" width="9.625" style="35" customWidth="1"/>
    <col min="1795" max="1795" width="5.125" style="35" customWidth="1"/>
    <col min="1796" max="1796" width="5.375" style="35" customWidth="1"/>
    <col min="1797" max="1820" width="5.125" style="35" customWidth="1"/>
    <col min="1821" max="1822" width="9" style="35"/>
    <col min="1823" max="1823" width="3.625" style="35" customWidth="1"/>
    <col min="1824" max="1832" width="5.625" style="35" customWidth="1"/>
    <col min="1833" max="2048" width="9" style="35"/>
    <col min="2049" max="2049" width="5.125" style="35" customWidth="1"/>
    <col min="2050" max="2050" width="9.625" style="35" customWidth="1"/>
    <col min="2051" max="2051" width="5.125" style="35" customWidth="1"/>
    <col min="2052" max="2052" width="5.375" style="35" customWidth="1"/>
    <col min="2053" max="2076" width="5.125" style="35" customWidth="1"/>
    <col min="2077" max="2078" width="9" style="35"/>
    <col min="2079" max="2079" width="3.625" style="35" customWidth="1"/>
    <col min="2080" max="2088" width="5.625" style="35" customWidth="1"/>
    <col min="2089" max="2304" width="9" style="35"/>
    <col min="2305" max="2305" width="5.125" style="35" customWidth="1"/>
    <col min="2306" max="2306" width="9.625" style="35" customWidth="1"/>
    <col min="2307" max="2307" width="5.125" style="35" customWidth="1"/>
    <col min="2308" max="2308" width="5.375" style="35" customWidth="1"/>
    <col min="2309" max="2332" width="5.125" style="35" customWidth="1"/>
    <col min="2333" max="2334" width="9" style="35"/>
    <col min="2335" max="2335" width="3.625" style="35" customWidth="1"/>
    <col min="2336" max="2344" width="5.625" style="35" customWidth="1"/>
    <col min="2345" max="2560" width="9" style="35"/>
    <col min="2561" max="2561" width="5.125" style="35" customWidth="1"/>
    <col min="2562" max="2562" width="9.625" style="35" customWidth="1"/>
    <col min="2563" max="2563" width="5.125" style="35" customWidth="1"/>
    <col min="2564" max="2564" width="5.375" style="35" customWidth="1"/>
    <col min="2565" max="2588" width="5.125" style="35" customWidth="1"/>
    <col min="2589" max="2590" width="9" style="35"/>
    <col min="2591" max="2591" width="3.625" style="35" customWidth="1"/>
    <col min="2592" max="2600" width="5.625" style="35" customWidth="1"/>
    <col min="2601" max="2816" width="9" style="35"/>
    <col min="2817" max="2817" width="5.125" style="35" customWidth="1"/>
    <col min="2818" max="2818" width="9.625" style="35" customWidth="1"/>
    <col min="2819" max="2819" width="5.125" style="35" customWidth="1"/>
    <col min="2820" max="2820" width="5.375" style="35" customWidth="1"/>
    <col min="2821" max="2844" width="5.125" style="35" customWidth="1"/>
    <col min="2845" max="2846" width="9" style="35"/>
    <col min="2847" max="2847" width="3.625" style="35" customWidth="1"/>
    <col min="2848" max="2856" width="5.625" style="35" customWidth="1"/>
    <col min="2857" max="3072" width="9" style="35"/>
    <col min="3073" max="3073" width="5.125" style="35" customWidth="1"/>
    <col min="3074" max="3074" width="9.625" style="35" customWidth="1"/>
    <col min="3075" max="3075" width="5.125" style="35" customWidth="1"/>
    <col min="3076" max="3076" width="5.375" style="35" customWidth="1"/>
    <col min="3077" max="3100" width="5.125" style="35" customWidth="1"/>
    <col min="3101" max="3102" width="9" style="35"/>
    <col min="3103" max="3103" width="3.625" style="35" customWidth="1"/>
    <col min="3104" max="3112" width="5.625" style="35" customWidth="1"/>
    <col min="3113" max="3328" width="9" style="35"/>
    <col min="3329" max="3329" width="5.125" style="35" customWidth="1"/>
    <col min="3330" max="3330" width="9.625" style="35" customWidth="1"/>
    <col min="3331" max="3331" width="5.125" style="35" customWidth="1"/>
    <col min="3332" max="3332" width="5.375" style="35" customWidth="1"/>
    <col min="3333" max="3356" width="5.125" style="35" customWidth="1"/>
    <col min="3357" max="3358" width="9" style="35"/>
    <col min="3359" max="3359" width="3.625" style="35" customWidth="1"/>
    <col min="3360" max="3368" width="5.625" style="35" customWidth="1"/>
    <col min="3369" max="3584" width="9" style="35"/>
    <col min="3585" max="3585" width="5.125" style="35" customWidth="1"/>
    <col min="3586" max="3586" width="9.625" style="35" customWidth="1"/>
    <col min="3587" max="3587" width="5.125" style="35" customWidth="1"/>
    <col min="3588" max="3588" width="5.375" style="35" customWidth="1"/>
    <col min="3589" max="3612" width="5.125" style="35" customWidth="1"/>
    <col min="3613" max="3614" width="9" style="35"/>
    <col min="3615" max="3615" width="3.625" style="35" customWidth="1"/>
    <col min="3616" max="3624" width="5.625" style="35" customWidth="1"/>
    <col min="3625" max="3840" width="9" style="35"/>
    <col min="3841" max="3841" width="5.125" style="35" customWidth="1"/>
    <col min="3842" max="3842" width="9.625" style="35" customWidth="1"/>
    <col min="3843" max="3843" width="5.125" style="35" customWidth="1"/>
    <col min="3844" max="3844" width="5.375" style="35" customWidth="1"/>
    <col min="3845" max="3868" width="5.125" style="35" customWidth="1"/>
    <col min="3869" max="3870" width="9" style="35"/>
    <col min="3871" max="3871" width="3.625" style="35" customWidth="1"/>
    <col min="3872" max="3880" width="5.625" style="35" customWidth="1"/>
    <col min="3881" max="4096" width="9" style="35"/>
    <col min="4097" max="4097" width="5.125" style="35" customWidth="1"/>
    <col min="4098" max="4098" width="9.625" style="35" customWidth="1"/>
    <col min="4099" max="4099" width="5.125" style="35" customWidth="1"/>
    <col min="4100" max="4100" width="5.375" style="35" customWidth="1"/>
    <col min="4101" max="4124" width="5.125" style="35" customWidth="1"/>
    <col min="4125" max="4126" width="9" style="35"/>
    <col min="4127" max="4127" width="3.625" style="35" customWidth="1"/>
    <col min="4128" max="4136" width="5.625" style="35" customWidth="1"/>
    <col min="4137" max="4352" width="9" style="35"/>
    <col min="4353" max="4353" width="5.125" style="35" customWidth="1"/>
    <col min="4354" max="4354" width="9.625" style="35" customWidth="1"/>
    <col min="4355" max="4355" width="5.125" style="35" customWidth="1"/>
    <col min="4356" max="4356" width="5.375" style="35" customWidth="1"/>
    <col min="4357" max="4380" width="5.125" style="35" customWidth="1"/>
    <col min="4381" max="4382" width="9" style="35"/>
    <col min="4383" max="4383" width="3.625" style="35" customWidth="1"/>
    <col min="4384" max="4392" width="5.625" style="35" customWidth="1"/>
    <col min="4393" max="4608" width="9" style="35"/>
    <col min="4609" max="4609" width="5.125" style="35" customWidth="1"/>
    <col min="4610" max="4610" width="9.625" style="35" customWidth="1"/>
    <col min="4611" max="4611" width="5.125" style="35" customWidth="1"/>
    <col min="4612" max="4612" width="5.375" style="35" customWidth="1"/>
    <col min="4613" max="4636" width="5.125" style="35" customWidth="1"/>
    <col min="4637" max="4638" width="9" style="35"/>
    <col min="4639" max="4639" width="3.625" style="35" customWidth="1"/>
    <col min="4640" max="4648" width="5.625" style="35" customWidth="1"/>
    <col min="4649" max="4864" width="9" style="35"/>
    <col min="4865" max="4865" width="5.125" style="35" customWidth="1"/>
    <col min="4866" max="4866" width="9.625" style="35" customWidth="1"/>
    <col min="4867" max="4867" width="5.125" style="35" customWidth="1"/>
    <col min="4868" max="4868" width="5.375" style="35" customWidth="1"/>
    <col min="4869" max="4892" width="5.125" style="35" customWidth="1"/>
    <col min="4893" max="4894" width="9" style="35"/>
    <col min="4895" max="4895" width="3.625" style="35" customWidth="1"/>
    <col min="4896" max="4904" width="5.625" style="35" customWidth="1"/>
    <col min="4905" max="5120" width="9" style="35"/>
    <col min="5121" max="5121" width="5.125" style="35" customWidth="1"/>
    <col min="5122" max="5122" width="9.625" style="35" customWidth="1"/>
    <col min="5123" max="5123" width="5.125" style="35" customWidth="1"/>
    <col min="5124" max="5124" width="5.375" style="35" customWidth="1"/>
    <col min="5125" max="5148" width="5.125" style="35" customWidth="1"/>
    <col min="5149" max="5150" width="9" style="35"/>
    <col min="5151" max="5151" width="3.625" style="35" customWidth="1"/>
    <col min="5152" max="5160" width="5.625" style="35" customWidth="1"/>
    <col min="5161" max="5376" width="9" style="35"/>
    <col min="5377" max="5377" width="5.125" style="35" customWidth="1"/>
    <col min="5378" max="5378" width="9.625" style="35" customWidth="1"/>
    <col min="5379" max="5379" width="5.125" style="35" customWidth="1"/>
    <col min="5380" max="5380" width="5.375" style="35" customWidth="1"/>
    <col min="5381" max="5404" width="5.125" style="35" customWidth="1"/>
    <col min="5405" max="5406" width="9" style="35"/>
    <col min="5407" max="5407" width="3.625" style="35" customWidth="1"/>
    <col min="5408" max="5416" width="5.625" style="35" customWidth="1"/>
    <col min="5417" max="5632" width="9" style="35"/>
    <col min="5633" max="5633" width="5.125" style="35" customWidth="1"/>
    <col min="5634" max="5634" width="9.625" style="35" customWidth="1"/>
    <col min="5635" max="5635" width="5.125" style="35" customWidth="1"/>
    <col min="5636" max="5636" width="5.375" style="35" customWidth="1"/>
    <col min="5637" max="5660" width="5.125" style="35" customWidth="1"/>
    <col min="5661" max="5662" width="9" style="35"/>
    <col min="5663" max="5663" width="3.625" style="35" customWidth="1"/>
    <col min="5664" max="5672" width="5.625" style="35" customWidth="1"/>
    <col min="5673" max="5888" width="9" style="35"/>
    <col min="5889" max="5889" width="5.125" style="35" customWidth="1"/>
    <col min="5890" max="5890" width="9.625" style="35" customWidth="1"/>
    <col min="5891" max="5891" width="5.125" style="35" customWidth="1"/>
    <col min="5892" max="5892" width="5.375" style="35" customWidth="1"/>
    <col min="5893" max="5916" width="5.125" style="35" customWidth="1"/>
    <col min="5917" max="5918" width="9" style="35"/>
    <col min="5919" max="5919" width="3.625" style="35" customWidth="1"/>
    <col min="5920" max="5928" width="5.625" style="35" customWidth="1"/>
    <col min="5929" max="6144" width="9" style="35"/>
    <col min="6145" max="6145" width="5.125" style="35" customWidth="1"/>
    <col min="6146" max="6146" width="9.625" style="35" customWidth="1"/>
    <col min="6147" max="6147" width="5.125" style="35" customWidth="1"/>
    <col min="6148" max="6148" width="5.375" style="35" customWidth="1"/>
    <col min="6149" max="6172" width="5.125" style="35" customWidth="1"/>
    <col min="6173" max="6174" width="9" style="35"/>
    <col min="6175" max="6175" width="3.625" style="35" customWidth="1"/>
    <col min="6176" max="6184" width="5.625" style="35" customWidth="1"/>
    <col min="6185" max="6400" width="9" style="35"/>
    <col min="6401" max="6401" width="5.125" style="35" customWidth="1"/>
    <col min="6402" max="6402" width="9.625" style="35" customWidth="1"/>
    <col min="6403" max="6403" width="5.125" style="35" customWidth="1"/>
    <col min="6404" max="6404" width="5.375" style="35" customWidth="1"/>
    <col min="6405" max="6428" width="5.125" style="35" customWidth="1"/>
    <col min="6429" max="6430" width="9" style="35"/>
    <col min="6431" max="6431" width="3.625" style="35" customWidth="1"/>
    <col min="6432" max="6440" width="5.625" style="35" customWidth="1"/>
    <col min="6441" max="6656" width="9" style="35"/>
    <col min="6657" max="6657" width="5.125" style="35" customWidth="1"/>
    <col min="6658" max="6658" width="9.625" style="35" customWidth="1"/>
    <col min="6659" max="6659" width="5.125" style="35" customWidth="1"/>
    <col min="6660" max="6660" width="5.375" style="35" customWidth="1"/>
    <col min="6661" max="6684" width="5.125" style="35" customWidth="1"/>
    <col min="6685" max="6686" width="9" style="35"/>
    <col min="6687" max="6687" width="3.625" style="35" customWidth="1"/>
    <col min="6688" max="6696" width="5.625" style="35" customWidth="1"/>
    <col min="6697" max="6912" width="9" style="35"/>
    <col min="6913" max="6913" width="5.125" style="35" customWidth="1"/>
    <col min="6914" max="6914" width="9.625" style="35" customWidth="1"/>
    <col min="6915" max="6915" width="5.125" style="35" customWidth="1"/>
    <col min="6916" max="6916" width="5.375" style="35" customWidth="1"/>
    <col min="6917" max="6940" width="5.125" style="35" customWidth="1"/>
    <col min="6941" max="6942" width="9" style="35"/>
    <col min="6943" max="6943" width="3.625" style="35" customWidth="1"/>
    <col min="6944" max="6952" width="5.625" style="35" customWidth="1"/>
    <col min="6953" max="7168" width="9" style="35"/>
    <col min="7169" max="7169" width="5.125" style="35" customWidth="1"/>
    <col min="7170" max="7170" width="9.625" style="35" customWidth="1"/>
    <col min="7171" max="7171" width="5.125" style="35" customWidth="1"/>
    <col min="7172" max="7172" width="5.375" style="35" customWidth="1"/>
    <col min="7173" max="7196" width="5.125" style="35" customWidth="1"/>
    <col min="7197" max="7198" width="9" style="35"/>
    <col min="7199" max="7199" width="3.625" style="35" customWidth="1"/>
    <col min="7200" max="7208" width="5.625" style="35" customWidth="1"/>
    <col min="7209" max="7424" width="9" style="35"/>
    <col min="7425" max="7425" width="5.125" style="35" customWidth="1"/>
    <col min="7426" max="7426" width="9.625" style="35" customWidth="1"/>
    <col min="7427" max="7427" width="5.125" style="35" customWidth="1"/>
    <col min="7428" max="7428" width="5.375" style="35" customWidth="1"/>
    <col min="7429" max="7452" width="5.125" style="35" customWidth="1"/>
    <col min="7453" max="7454" width="9" style="35"/>
    <col min="7455" max="7455" width="3.625" style="35" customWidth="1"/>
    <col min="7456" max="7464" width="5.625" style="35" customWidth="1"/>
    <col min="7465" max="7680" width="9" style="35"/>
    <col min="7681" max="7681" width="5.125" style="35" customWidth="1"/>
    <col min="7682" max="7682" width="9.625" style="35" customWidth="1"/>
    <col min="7683" max="7683" width="5.125" style="35" customWidth="1"/>
    <col min="7684" max="7684" width="5.375" style="35" customWidth="1"/>
    <col min="7685" max="7708" width="5.125" style="35" customWidth="1"/>
    <col min="7709" max="7710" width="9" style="35"/>
    <col min="7711" max="7711" width="3.625" style="35" customWidth="1"/>
    <col min="7712" max="7720" width="5.625" style="35" customWidth="1"/>
    <col min="7721" max="7936" width="9" style="35"/>
    <col min="7937" max="7937" width="5.125" style="35" customWidth="1"/>
    <col min="7938" max="7938" width="9.625" style="35" customWidth="1"/>
    <col min="7939" max="7939" width="5.125" style="35" customWidth="1"/>
    <col min="7940" max="7940" width="5.375" style="35" customWidth="1"/>
    <col min="7941" max="7964" width="5.125" style="35" customWidth="1"/>
    <col min="7965" max="7966" width="9" style="35"/>
    <col min="7967" max="7967" width="3.625" style="35" customWidth="1"/>
    <col min="7968" max="7976" width="5.625" style="35" customWidth="1"/>
    <col min="7977" max="8192" width="9" style="35"/>
    <col min="8193" max="8193" width="5.125" style="35" customWidth="1"/>
    <col min="8194" max="8194" width="9.625" style="35" customWidth="1"/>
    <col min="8195" max="8195" width="5.125" style="35" customWidth="1"/>
    <col min="8196" max="8196" width="5.375" style="35" customWidth="1"/>
    <col min="8197" max="8220" width="5.125" style="35" customWidth="1"/>
    <col min="8221" max="8222" width="9" style="35"/>
    <col min="8223" max="8223" width="3.625" style="35" customWidth="1"/>
    <col min="8224" max="8232" width="5.625" style="35" customWidth="1"/>
    <col min="8233" max="8448" width="9" style="35"/>
    <col min="8449" max="8449" width="5.125" style="35" customWidth="1"/>
    <col min="8450" max="8450" width="9.625" style="35" customWidth="1"/>
    <col min="8451" max="8451" width="5.125" style="35" customWidth="1"/>
    <col min="8452" max="8452" width="5.375" style="35" customWidth="1"/>
    <col min="8453" max="8476" width="5.125" style="35" customWidth="1"/>
    <col min="8477" max="8478" width="9" style="35"/>
    <col min="8479" max="8479" width="3.625" style="35" customWidth="1"/>
    <col min="8480" max="8488" width="5.625" style="35" customWidth="1"/>
    <col min="8489" max="8704" width="9" style="35"/>
    <col min="8705" max="8705" width="5.125" style="35" customWidth="1"/>
    <col min="8706" max="8706" width="9.625" style="35" customWidth="1"/>
    <col min="8707" max="8707" width="5.125" style="35" customWidth="1"/>
    <col min="8708" max="8708" width="5.375" style="35" customWidth="1"/>
    <col min="8709" max="8732" width="5.125" style="35" customWidth="1"/>
    <col min="8733" max="8734" width="9" style="35"/>
    <col min="8735" max="8735" width="3.625" style="35" customWidth="1"/>
    <col min="8736" max="8744" width="5.625" style="35" customWidth="1"/>
    <col min="8745" max="8960" width="9" style="35"/>
    <col min="8961" max="8961" width="5.125" style="35" customWidth="1"/>
    <col min="8962" max="8962" width="9.625" style="35" customWidth="1"/>
    <col min="8963" max="8963" width="5.125" style="35" customWidth="1"/>
    <col min="8964" max="8964" width="5.375" style="35" customWidth="1"/>
    <col min="8965" max="8988" width="5.125" style="35" customWidth="1"/>
    <col min="8989" max="8990" width="9" style="35"/>
    <col min="8991" max="8991" width="3.625" style="35" customWidth="1"/>
    <col min="8992" max="9000" width="5.625" style="35" customWidth="1"/>
    <col min="9001" max="9216" width="9" style="35"/>
    <col min="9217" max="9217" width="5.125" style="35" customWidth="1"/>
    <col min="9218" max="9218" width="9.625" style="35" customWidth="1"/>
    <col min="9219" max="9219" width="5.125" style="35" customWidth="1"/>
    <col min="9220" max="9220" width="5.375" style="35" customWidth="1"/>
    <col min="9221" max="9244" width="5.125" style="35" customWidth="1"/>
    <col min="9245" max="9246" width="9" style="35"/>
    <col min="9247" max="9247" width="3.625" style="35" customWidth="1"/>
    <col min="9248" max="9256" width="5.625" style="35" customWidth="1"/>
    <col min="9257" max="9472" width="9" style="35"/>
    <col min="9473" max="9473" width="5.125" style="35" customWidth="1"/>
    <col min="9474" max="9474" width="9.625" style="35" customWidth="1"/>
    <col min="9475" max="9475" width="5.125" style="35" customWidth="1"/>
    <col min="9476" max="9476" width="5.375" style="35" customWidth="1"/>
    <col min="9477" max="9500" width="5.125" style="35" customWidth="1"/>
    <col min="9501" max="9502" width="9" style="35"/>
    <col min="9503" max="9503" width="3.625" style="35" customWidth="1"/>
    <col min="9504" max="9512" width="5.625" style="35" customWidth="1"/>
    <col min="9513" max="9728" width="9" style="35"/>
    <col min="9729" max="9729" width="5.125" style="35" customWidth="1"/>
    <col min="9730" max="9730" width="9.625" style="35" customWidth="1"/>
    <col min="9731" max="9731" width="5.125" style="35" customWidth="1"/>
    <col min="9732" max="9732" width="5.375" style="35" customWidth="1"/>
    <col min="9733" max="9756" width="5.125" style="35" customWidth="1"/>
    <col min="9757" max="9758" width="9" style="35"/>
    <col min="9759" max="9759" width="3.625" style="35" customWidth="1"/>
    <col min="9760" max="9768" width="5.625" style="35" customWidth="1"/>
    <col min="9769" max="9984" width="9" style="35"/>
    <col min="9985" max="9985" width="5.125" style="35" customWidth="1"/>
    <col min="9986" max="9986" width="9.625" style="35" customWidth="1"/>
    <col min="9987" max="9987" width="5.125" style="35" customWidth="1"/>
    <col min="9988" max="9988" width="5.375" style="35" customWidth="1"/>
    <col min="9989" max="10012" width="5.125" style="35" customWidth="1"/>
    <col min="10013" max="10014" width="9" style="35"/>
    <col min="10015" max="10015" width="3.625" style="35" customWidth="1"/>
    <col min="10016" max="10024" width="5.625" style="35" customWidth="1"/>
    <col min="10025" max="10240" width="9" style="35"/>
    <col min="10241" max="10241" width="5.125" style="35" customWidth="1"/>
    <col min="10242" max="10242" width="9.625" style="35" customWidth="1"/>
    <col min="10243" max="10243" width="5.125" style="35" customWidth="1"/>
    <col min="10244" max="10244" width="5.375" style="35" customWidth="1"/>
    <col min="10245" max="10268" width="5.125" style="35" customWidth="1"/>
    <col min="10269" max="10270" width="9" style="35"/>
    <col min="10271" max="10271" width="3.625" style="35" customWidth="1"/>
    <col min="10272" max="10280" width="5.625" style="35" customWidth="1"/>
    <col min="10281" max="10496" width="9" style="35"/>
    <col min="10497" max="10497" width="5.125" style="35" customWidth="1"/>
    <col min="10498" max="10498" width="9.625" style="35" customWidth="1"/>
    <col min="10499" max="10499" width="5.125" style="35" customWidth="1"/>
    <col min="10500" max="10500" width="5.375" style="35" customWidth="1"/>
    <col min="10501" max="10524" width="5.125" style="35" customWidth="1"/>
    <col min="10525" max="10526" width="9" style="35"/>
    <col min="10527" max="10527" width="3.625" style="35" customWidth="1"/>
    <col min="10528" max="10536" width="5.625" style="35" customWidth="1"/>
    <col min="10537" max="10752" width="9" style="35"/>
    <col min="10753" max="10753" width="5.125" style="35" customWidth="1"/>
    <col min="10754" max="10754" width="9.625" style="35" customWidth="1"/>
    <col min="10755" max="10755" width="5.125" style="35" customWidth="1"/>
    <col min="10756" max="10756" width="5.375" style="35" customWidth="1"/>
    <col min="10757" max="10780" width="5.125" style="35" customWidth="1"/>
    <col min="10781" max="10782" width="9" style="35"/>
    <col min="10783" max="10783" width="3.625" style="35" customWidth="1"/>
    <col min="10784" max="10792" width="5.625" style="35" customWidth="1"/>
    <col min="10793" max="11008" width="9" style="35"/>
    <col min="11009" max="11009" width="5.125" style="35" customWidth="1"/>
    <col min="11010" max="11010" width="9.625" style="35" customWidth="1"/>
    <col min="11011" max="11011" width="5.125" style="35" customWidth="1"/>
    <col min="11012" max="11012" width="5.375" style="35" customWidth="1"/>
    <col min="11013" max="11036" width="5.125" style="35" customWidth="1"/>
    <col min="11037" max="11038" width="9" style="35"/>
    <col min="11039" max="11039" width="3.625" style="35" customWidth="1"/>
    <col min="11040" max="11048" width="5.625" style="35" customWidth="1"/>
    <col min="11049" max="11264" width="9" style="35"/>
    <col min="11265" max="11265" width="5.125" style="35" customWidth="1"/>
    <col min="11266" max="11266" width="9.625" style="35" customWidth="1"/>
    <col min="11267" max="11267" width="5.125" style="35" customWidth="1"/>
    <col min="11268" max="11268" width="5.375" style="35" customWidth="1"/>
    <col min="11269" max="11292" width="5.125" style="35" customWidth="1"/>
    <col min="11293" max="11294" width="9" style="35"/>
    <col min="11295" max="11295" width="3.625" style="35" customWidth="1"/>
    <col min="11296" max="11304" width="5.625" style="35" customWidth="1"/>
    <col min="11305" max="11520" width="9" style="35"/>
    <col min="11521" max="11521" width="5.125" style="35" customWidth="1"/>
    <col min="11522" max="11522" width="9.625" style="35" customWidth="1"/>
    <col min="11523" max="11523" width="5.125" style="35" customWidth="1"/>
    <col min="11524" max="11524" width="5.375" style="35" customWidth="1"/>
    <col min="11525" max="11548" width="5.125" style="35" customWidth="1"/>
    <col min="11549" max="11550" width="9" style="35"/>
    <col min="11551" max="11551" width="3.625" style="35" customWidth="1"/>
    <col min="11552" max="11560" width="5.625" style="35" customWidth="1"/>
    <col min="11561" max="11776" width="9" style="35"/>
    <col min="11777" max="11777" width="5.125" style="35" customWidth="1"/>
    <col min="11778" max="11778" width="9.625" style="35" customWidth="1"/>
    <col min="11779" max="11779" width="5.125" style="35" customWidth="1"/>
    <col min="11780" max="11780" width="5.375" style="35" customWidth="1"/>
    <col min="11781" max="11804" width="5.125" style="35" customWidth="1"/>
    <col min="11805" max="11806" width="9" style="35"/>
    <col min="11807" max="11807" width="3.625" style="35" customWidth="1"/>
    <col min="11808" max="11816" width="5.625" style="35" customWidth="1"/>
    <col min="11817" max="12032" width="9" style="35"/>
    <col min="12033" max="12033" width="5.125" style="35" customWidth="1"/>
    <col min="12034" max="12034" width="9.625" style="35" customWidth="1"/>
    <col min="12035" max="12035" width="5.125" style="35" customWidth="1"/>
    <col min="12036" max="12036" width="5.375" style="35" customWidth="1"/>
    <col min="12037" max="12060" width="5.125" style="35" customWidth="1"/>
    <col min="12061" max="12062" width="9" style="35"/>
    <col min="12063" max="12063" width="3.625" style="35" customWidth="1"/>
    <col min="12064" max="12072" width="5.625" style="35" customWidth="1"/>
    <col min="12073" max="12288" width="9" style="35"/>
    <col min="12289" max="12289" width="5.125" style="35" customWidth="1"/>
    <col min="12290" max="12290" width="9.625" style="35" customWidth="1"/>
    <col min="12291" max="12291" width="5.125" style="35" customWidth="1"/>
    <col min="12292" max="12292" width="5.375" style="35" customWidth="1"/>
    <col min="12293" max="12316" width="5.125" style="35" customWidth="1"/>
    <col min="12317" max="12318" width="9" style="35"/>
    <col min="12319" max="12319" width="3.625" style="35" customWidth="1"/>
    <col min="12320" max="12328" width="5.625" style="35" customWidth="1"/>
    <col min="12329" max="12544" width="9" style="35"/>
    <col min="12545" max="12545" width="5.125" style="35" customWidth="1"/>
    <col min="12546" max="12546" width="9.625" style="35" customWidth="1"/>
    <col min="12547" max="12547" width="5.125" style="35" customWidth="1"/>
    <col min="12548" max="12548" width="5.375" style="35" customWidth="1"/>
    <col min="12549" max="12572" width="5.125" style="35" customWidth="1"/>
    <col min="12573" max="12574" width="9" style="35"/>
    <col min="12575" max="12575" width="3.625" style="35" customWidth="1"/>
    <col min="12576" max="12584" width="5.625" style="35" customWidth="1"/>
    <col min="12585" max="12800" width="9" style="35"/>
    <col min="12801" max="12801" width="5.125" style="35" customWidth="1"/>
    <col min="12802" max="12802" width="9.625" style="35" customWidth="1"/>
    <col min="12803" max="12803" width="5.125" style="35" customWidth="1"/>
    <col min="12804" max="12804" width="5.375" style="35" customWidth="1"/>
    <col min="12805" max="12828" width="5.125" style="35" customWidth="1"/>
    <col min="12829" max="12830" width="9" style="35"/>
    <col min="12831" max="12831" width="3.625" style="35" customWidth="1"/>
    <col min="12832" max="12840" width="5.625" style="35" customWidth="1"/>
    <col min="12841" max="13056" width="9" style="35"/>
    <col min="13057" max="13057" width="5.125" style="35" customWidth="1"/>
    <col min="13058" max="13058" width="9.625" style="35" customWidth="1"/>
    <col min="13059" max="13059" width="5.125" style="35" customWidth="1"/>
    <col min="13060" max="13060" width="5.375" style="35" customWidth="1"/>
    <col min="13061" max="13084" width="5.125" style="35" customWidth="1"/>
    <col min="13085" max="13086" width="9" style="35"/>
    <col min="13087" max="13087" width="3.625" style="35" customWidth="1"/>
    <col min="13088" max="13096" width="5.625" style="35" customWidth="1"/>
    <col min="13097" max="13312" width="9" style="35"/>
    <col min="13313" max="13313" width="5.125" style="35" customWidth="1"/>
    <col min="13314" max="13314" width="9.625" style="35" customWidth="1"/>
    <col min="13315" max="13315" width="5.125" style="35" customWidth="1"/>
    <col min="13316" max="13316" width="5.375" style="35" customWidth="1"/>
    <col min="13317" max="13340" width="5.125" style="35" customWidth="1"/>
    <col min="13341" max="13342" width="9" style="35"/>
    <col min="13343" max="13343" width="3.625" style="35" customWidth="1"/>
    <col min="13344" max="13352" width="5.625" style="35" customWidth="1"/>
    <col min="13353" max="13568" width="9" style="35"/>
    <col min="13569" max="13569" width="5.125" style="35" customWidth="1"/>
    <col min="13570" max="13570" width="9.625" style="35" customWidth="1"/>
    <col min="13571" max="13571" width="5.125" style="35" customWidth="1"/>
    <col min="13572" max="13572" width="5.375" style="35" customWidth="1"/>
    <col min="13573" max="13596" width="5.125" style="35" customWidth="1"/>
    <col min="13597" max="13598" width="9" style="35"/>
    <col min="13599" max="13599" width="3.625" style="35" customWidth="1"/>
    <col min="13600" max="13608" width="5.625" style="35" customWidth="1"/>
    <col min="13609" max="13824" width="9" style="35"/>
    <col min="13825" max="13825" width="5.125" style="35" customWidth="1"/>
    <col min="13826" max="13826" width="9.625" style="35" customWidth="1"/>
    <col min="13827" max="13827" width="5.125" style="35" customWidth="1"/>
    <col min="13828" max="13828" width="5.375" style="35" customWidth="1"/>
    <col min="13829" max="13852" width="5.125" style="35" customWidth="1"/>
    <col min="13853" max="13854" width="9" style="35"/>
    <col min="13855" max="13855" width="3.625" style="35" customWidth="1"/>
    <col min="13856" max="13864" width="5.625" style="35" customWidth="1"/>
    <col min="13865" max="14080" width="9" style="35"/>
    <col min="14081" max="14081" width="5.125" style="35" customWidth="1"/>
    <col min="14082" max="14082" width="9.625" style="35" customWidth="1"/>
    <col min="14083" max="14083" width="5.125" style="35" customWidth="1"/>
    <col min="14084" max="14084" width="5.375" style="35" customWidth="1"/>
    <col min="14085" max="14108" width="5.125" style="35" customWidth="1"/>
    <col min="14109" max="14110" width="9" style="35"/>
    <col min="14111" max="14111" width="3.625" style="35" customWidth="1"/>
    <col min="14112" max="14120" width="5.625" style="35" customWidth="1"/>
    <col min="14121" max="14336" width="9" style="35"/>
    <col min="14337" max="14337" width="5.125" style="35" customWidth="1"/>
    <col min="14338" max="14338" width="9.625" style="35" customWidth="1"/>
    <col min="14339" max="14339" width="5.125" style="35" customWidth="1"/>
    <col min="14340" max="14340" width="5.375" style="35" customWidth="1"/>
    <col min="14341" max="14364" width="5.125" style="35" customWidth="1"/>
    <col min="14365" max="14366" width="9" style="35"/>
    <col min="14367" max="14367" width="3.625" style="35" customWidth="1"/>
    <col min="14368" max="14376" width="5.625" style="35" customWidth="1"/>
    <col min="14377" max="14592" width="9" style="35"/>
    <col min="14593" max="14593" width="5.125" style="35" customWidth="1"/>
    <col min="14594" max="14594" width="9.625" style="35" customWidth="1"/>
    <col min="14595" max="14595" width="5.125" style="35" customWidth="1"/>
    <col min="14596" max="14596" width="5.375" style="35" customWidth="1"/>
    <col min="14597" max="14620" width="5.125" style="35" customWidth="1"/>
    <col min="14621" max="14622" width="9" style="35"/>
    <col min="14623" max="14623" width="3.625" style="35" customWidth="1"/>
    <col min="14624" max="14632" width="5.625" style="35" customWidth="1"/>
    <col min="14633" max="14848" width="9" style="35"/>
    <col min="14849" max="14849" width="5.125" style="35" customWidth="1"/>
    <col min="14850" max="14850" width="9.625" style="35" customWidth="1"/>
    <col min="14851" max="14851" width="5.125" style="35" customWidth="1"/>
    <col min="14852" max="14852" width="5.375" style="35" customWidth="1"/>
    <col min="14853" max="14876" width="5.125" style="35" customWidth="1"/>
    <col min="14877" max="14878" width="9" style="35"/>
    <col min="14879" max="14879" width="3.625" style="35" customWidth="1"/>
    <col min="14880" max="14888" width="5.625" style="35" customWidth="1"/>
    <col min="14889" max="15104" width="9" style="35"/>
    <col min="15105" max="15105" width="5.125" style="35" customWidth="1"/>
    <col min="15106" max="15106" width="9.625" style="35" customWidth="1"/>
    <col min="15107" max="15107" width="5.125" style="35" customWidth="1"/>
    <col min="15108" max="15108" width="5.375" style="35" customWidth="1"/>
    <col min="15109" max="15132" width="5.125" style="35" customWidth="1"/>
    <col min="15133" max="15134" width="9" style="35"/>
    <col min="15135" max="15135" width="3.625" style="35" customWidth="1"/>
    <col min="15136" max="15144" width="5.625" style="35" customWidth="1"/>
    <col min="15145" max="15360" width="9" style="35"/>
    <col min="15361" max="15361" width="5.125" style="35" customWidth="1"/>
    <col min="15362" max="15362" width="9.625" style="35" customWidth="1"/>
    <col min="15363" max="15363" width="5.125" style="35" customWidth="1"/>
    <col min="15364" max="15364" width="5.375" style="35" customWidth="1"/>
    <col min="15365" max="15388" width="5.125" style="35" customWidth="1"/>
    <col min="15389" max="15390" width="9" style="35"/>
    <col min="15391" max="15391" width="3.625" style="35" customWidth="1"/>
    <col min="15392" max="15400" width="5.625" style="35" customWidth="1"/>
    <col min="15401" max="15616" width="9" style="35"/>
    <col min="15617" max="15617" width="5.125" style="35" customWidth="1"/>
    <col min="15618" max="15618" width="9.625" style="35" customWidth="1"/>
    <col min="15619" max="15619" width="5.125" style="35" customWidth="1"/>
    <col min="15620" max="15620" width="5.375" style="35" customWidth="1"/>
    <col min="15621" max="15644" width="5.125" style="35" customWidth="1"/>
    <col min="15645" max="15646" width="9" style="35"/>
    <col min="15647" max="15647" width="3.625" style="35" customWidth="1"/>
    <col min="15648" max="15656" width="5.625" style="35" customWidth="1"/>
    <col min="15657" max="15872" width="9" style="35"/>
    <col min="15873" max="15873" width="5.125" style="35" customWidth="1"/>
    <col min="15874" max="15874" width="9.625" style="35" customWidth="1"/>
    <col min="15875" max="15875" width="5.125" style="35" customWidth="1"/>
    <col min="15876" max="15876" width="5.375" style="35" customWidth="1"/>
    <col min="15877" max="15900" width="5.125" style="35" customWidth="1"/>
    <col min="15901" max="15902" width="9" style="35"/>
    <col min="15903" max="15903" width="3.625" style="35" customWidth="1"/>
    <col min="15904" max="15912" width="5.625" style="35" customWidth="1"/>
    <col min="15913" max="16128" width="9" style="35"/>
    <col min="16129" max="16129" width="5.125" style="35" customWidth="1"/>
    <col min="16130" max="16130" width="9.625" style="35" customWidth="1"/>
    <col min="16131" max="16131" width="5.125" style="35" customWidth="1"/>
    <col min="16132" max="16132" width="5.375" style="35" customWidth="1"/>
    <col min="16133" max="16156" width="5.125" style="35" customWidth="1"/>
    <col min="16157" max="16158" width="9" style="35"/>
    <col min="16159" max="16159" width="3.625" style="35" customWidth="1"/>
    <col min="16160" max="16168" width="5.625" style="35" customWidth="1"/>
    <col min="16169" max="16384" width="9" style="35"/>
  </cols>
  <sheetData>
    <row r="1" spans="1:46" ht="18" customHeight="1">
      <c r="AM1" s="33"/>
      <c r="AN1" s="33"/>
      <c r="AQ1" s="33"/>
      <c r="AR1" s="33"/>
    </row>
    <row r="2" spans="1:46" ht="18" customHeight="1">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6"/>
      <c r="AC2" s="250" t="s">
        <v>244</v>
      </c>
      <c r="AD2" s="30"/>
      <c r="AE2" s="250"/>
      <c r="AF2" s="1"/>
      <c r="AG2" s="1"/>
      <c r="AH2" s="1"/>
      <c r="AI2" s="1"/>
      <c r="AM2" s="33"/>
      <c r="AN2" s="33"/>
      <c r="AQ2" s="33"/>
      <c r="AR2" s="33"/>
      <c r="AT2" s="3"/>
    </row>
    <row r="3" spans="1:46" ht="18" customHeight="1">
      <c r="A3" s="1053" t="s">
        <v>250</v>
      </c>
      <c r="B3" s="1493"/>
      <c r="C3" s="1493"/>
      <c r="D3" s="1493"/>
      <c r="E3" s="1493"/>
      <c r="F3" s="1493"/>
      <c r="G3" s="1493"/>
      <c r="H3" s="1493"/>
      <c r="I3" s="1493"/>
      <c r="J3" s="1493"/>
      <c r="K3" s="1493"/>
      <c r="L3" s="1493"/>
      <c r="M3" s="1493"/>
      <c r="N3" s="1493"/>
      <c r="O3" s="1493"/>
      <c r="P3" s="1493"/>
      <c r="Q3" s="1493"/>
      <c r="R3" s="1493"/>
      <c r="S3" s="1493"/>
      <c r="T3" s="1493"/>
      <c r="U3" s="1493"/>
      <c r="V3" s="1493"/>
      <c r="W3" s="1493"/>
      <c r="X3" s="1493"/>
      <c r="Y3" s="1493"/>
      <c r="Z3" s="1493"/>
      <c r="AA3" s="1493"/>
      <c r="AB3" s="1493"/>
      <c r="AC3" s="1493"/>
      <c r="AD3" s="194"/>
      <c r="AE3" s="195"/>
      <c r="AF3" s="195"/>
      <c r="AG3" s="1"/>
      <c r="AH3" s="1"/>
      <c r="AI3" s="1"/>
      <c r="AM3" s="33"/>
      <c r="AN3" s="33"/>
      <c r="AQ3" s="33"/>
      <c r="AR3" s="33"/>
      <c r="AT3" s="3"/>
    </row>
    <row r="4" spans="1:46" ht="9.9499999999999993" customHeight="1" thickBot="1">
      <c r="A4" s="196"/>
      <c r="B4" s="196"/>
      <c r="C4" s="196"/>
      <c r="D4" s="196"/>
      <c r="E4" s="196"/>
      <c r="F4" s="196"/>
      <c r="G4" s="196"/>
      <c r="H4" s="196"/>
      <c r="I4" s="196"/>
      <c r="J4" s="196"/>
      <c r="K4" s="196"/>
      <c r="L4" s="196"/>
      <c r="M4" s="196"/>
      <c r="N4" s="196"/>
      <c r="O4" s="196"/>
      <c r="P4" s="196"/>
      <c r="Q4" s="196"/>
      <c r="R4" s="196"/>
      <c r="S4" s="196"/>
      <c r="T4" s="196"/>
      <c r="U4" s="196"/>
      <c r="V4" s="196"/>
      <c r="W4" s="196"/>
      <c r="X4" s="196"/>
      <c r="Y4" s="196"/>
      <c r="Z4" s="196"/>
      <c r="AA4" s="196"/>
      <c r="AB4" s="196"/>
      <c r="AC4" s="196"/>
      <c r="AD4" s="196"/>
      <c r="AE4" s="197"/>
      <c r="AF4" s="197"/>
      <c r="AG4" s="1"/>
      <c r="AH4" s="1"/>
      <c r="AI4" s="1"/>
      <c r="AM4" s="33"/>
      <c r="AN4" s="33"/>
      <c r="AQ4" s="33"/>
      <c r="AR4" s="33"/>
    </row>
    <row r="5" spans="1:46" ht="18" customHeight="1" thickTop="1" thickBot="1">
      <c r="A5" s="196"/>
      <c r="B5" s="1494" t="s">
        <v>220</v>
      </c>
      <c r="C5" s="1495"/>
      <c r="D5" s="1495"/>
      <c r="E5" s="1495"/>
      <c r="F5" s="1496"/>
      <c r="G5" s="28"/>
      <c r="H5" s="28"/>
      <c r="I5" s="28"/>
      <c r="J5" s="28"/>
      <c r="K5" s="28"/>
      <c r="L5" s="28"/>
      <c r="M5" s="28"/>
      <c r="N5" s="28"/>
      <c r="O5" s="28"/>
      <c r="P5" s="28"/>
      <c r="Q5" s="28"/>
      <c r="R5" s="28"/>
      <c r="S5" s="1061" t="s">
        <v>29</v>
      </c>
      <c r="T5" s="1062"/>
      <c r="U5" s="1062"/>
      <c r="V5" s="1063"/>
      <c r="W5" s="413" t="s">
        <v>221</v>
      </c>
      <c r="X5" s="598"/>
      <c r="Y5" s="598"/>
      <c r="Z5" s="598"/>
      <c r="AA5" s="598"/>
      <c r="AB5" s="598"/>
      <c r="AC5" s="599"/>
      <c r="AD5" s="28"/>
      <c r="AE5" s="28"/>
      <c r="AF5" s="1"/>
      <c r="AG5" s="1"/>
      <c r="AH5" s="1"/>
      <c r="AI5" s="1"/>
      <c r="AM5" s="33"/>
      <c r="AN5" s="33"/>
      <c r="AQ5" s="33"/>
      <c r="AR5" s="33"/>
    </row>
    <row r="6" spans="1:46" ht="18" customHeight="1" thickBot="1">
      <c r="A6" s="196"/>
      <c r="B6" s="1497"/>
      <c r="C6" s="1498"/>
      <c r="D6" s="1498"/>
      <c r="E6" s="1498"/>
      <c r="F6" s="1499"/>
      <c r="G6" s="28"/>
      <c r="H6" s="28"/>
      <c r="I6" s="28"/>
      <c r="J6" s="28"/>
      <c r="K6" s="28"/>
      <c r="L6" s="28"/>
      <c r="M6" s="28"/>
      <c r="N6" s="28"/>
      <c r="O6" s="28"/>
      <c r="P6" s="28"/>
      <c r="Q6" s="28"/>
      <c r="R6" s="28"/>
      <c r="S6" s="1061" t="s">
        <v>28</v>
      </c>
      <c r="T6" s="1062"/>
      <c r="U6" s="1062"/>
      <c r="V6" s="1062"/>
      <c r="W6" s="1064" t="s">
        <v>222</v>
      </c>
      <c r="X6" s="1065"/>
      <c r="Y6" s="1065"/>
      <c r="Z6" s="1065"/>
      <c r="AA6" s="1065"/>
      <c r="AB6" s="1065"/>
      <c r="AC6" s="1066"/>
      <c r="AD6" s="28"/>
      <c r="AE6" s="28"/>
      <c r="AF6" s="1"/>
      <c r="AG6" s="1"/>
      <c r="AH6" s="1"/>
      <c r="AI6" s="1"/>
      <c r="AM6" s="33"/>
      <c r="AN6" s="33"/>
      <c r="AQ6" s="33"/>
      <c r="AR6" s="33"/>
    </row>
    <row r="7" spans="1:46" ht="18" customHeight="1" thickTop="1" thickBot="1">
      <c r="A7" s="196"/>
      <c r="B7" s="28"/>
      <c r="C7" s="28"/>
      <c r="D7" s="28"/>
      <c r="E7" s="28"/>
      <c r="F7" s="28"/>
      <c r="G7" s="28"/>
      <c r="H7" s="28"/>
      <c r="I7" s="28"/>
      <c r="J7" s="28"/>
      <c r="K7" s="28"/>
      <c r="L7" s="28"/>
      <c r="M7" s="28"/>
      <c r="N7" s="28"/>
      <c r="O7" s="28"/>
      <c r="P7" s="28"/>
      <c r="Q7" s="28"/>
      <c r="R7" s="28"/>
      <c r="S7" s="1061" t="s">
        <v>148</v>
      </c>
      <c r="T7" s="1062"/>
      <c r="U7" s="1062"/>
      <c r="V7" s="1062"/>
      <c r="W7" s="1085" t="s">
        <v>219</v>
      </c>
      <c r="X7" s="1086"/>
      <c r="Y7" s="1086"/>
      <c r="Z7" s="1086"/>
      <c r="AA7" s="1086"/>
      <c r="AB7" s="1086"/>
      <c r="AC7" s="1087"/>
      <c r="AD7" s="28"/>
      <c r="AE7" s="28"/>
      <c r="AF7" s="1"/>
      <c r="AG7" s="1"/>
      <c r="AH7" s="1"/>
      <c r="AI7" s="1"/>
      <c r="AM7" s="33"/>
      <c r="AN7" s="33"/>
      <c r="AQ7" s="33"/>
      <c r="AR7" s="33"/>
    </row>
    <row r="8" spans="1:46" ht="18" customHeight="1">
      <c r="A8" s="28" t="s">
        <v>177</v>
      </c>
      <c r="B8" s="28"/>
      <c r="C8" s="28"/>
      <c r="D8" s="28"/>
      <c r="E8" s="28"/>
      <c r="F8" s="28"/>
      <c r="G8" s="28"/>
      <c r="H8" s="28"/>
      <c r="I8" s="28"/>
      <c r="J8" s="28"/>
      <c r="K8" s="28"/>
      <c r="L8" s="28"/>
      <c r="M8" s="28"/>
      <c r="N8" s="28"/>
      <c r="O8" s="28"/>
      <c r="P8" s="28"/>
      <c r="Q8" s="28"/>
      <c r="R8" s="28"/>
      <c r="S8" s="28"/>
      <c r="T8" s="28"/>
      <c r="U8" s="28"/>
      <c r="V8" s="28"/>
      <c r="W8" s="28"/>
      <c r="X8" s="28"/>
      <c r="Y8" s="28"/>
      <c r="Z8" s="28"/>
      <c r="AA8" s="28"/>
      <c r="AB8" s="26"/>
      <c r="AC8" s="28"/>
      <c r="AD8" s="28"/>
      <c r="AE8" s="250"/>
      <c r="AF8" s="1"/>
      <c r="AG8" s="1"/>
      <c r="AH8" s="1"/>
      <c r="AI8" s="1"/>
      <c r="AM8" s="33"/>
      <c r="AN8" s="33"/>
      <c r="AQ8" s="33"/>
      <c r="AR8" s="33"/>
    </row>
    <row r="9" spans="1:46" ht="18" customHeight="1">
      <c r="A9" s="35" t="s">
        <v>30</v>
      </c>
      <c r="B9" s="28"/>
      <c r="C9" s="1"/>
      <c r="D9" s="1"/>
      <c r="E9" s="1"/>
      <c r="F9" s="1"/>
      <c r="G9" s="1"/>
      <c r="H9" s="1"/>
      <c r="I9" s="1"/>
      <c r="J9" s="1"/>
      <c r="K9" s="1"/>
      <c r="L9" s="1"/>
      <c r="M9" s="1"/>
      <c r="N9" s="1"/>
      <c r="O9" s="1"/>
      <c r="P9" s="1"/>
      <c r="Q9" s="1"/>
      <c r="R9" s="1"/>
      <c r="S9" s="1"/>
      <c r="T9" s="1"/>
      <c r="U9" s="1"/>
      <c r="V9" s="1"/>
      <c r="W9" s="1"/>
      <c r="X9" s="1"/>
      <c r="Y9" s="1"/>
      <c r="Z9" s="1"/>
      <c r="AA9" s="1"/>
      <c r="AB9" s="7"/>
      <c r="AC9" s="1"/>
      <c r="AD9" s="1"/>
      <c r="AE9" s="250"/>
      <c r="AF9" s="1"/>
      <c r="AG9" s="1"/>
      <c r="AH9" s="1"/>
      <c r="AI9" s="1"/>
      <c r="AM9" s="33"/>
      <c r="AN9" s="33"/>
      <c r="AQ9" s="33"/>
      <c r="AR9" s="33"/>
    </row>
    <row r="10" spans="1:46" ht="18" customHeight="1" thickBot="1">
      <c r="A10" s="1"/>
      <c r="B10" s="440" t="s">
        <v>84</v>
      </c>
      <c r="C10" s="1088"/>
      <c r="D10" s="1088"/>
      <c r="E10" s="1088"/>
      <c r="F10" s="1088"/>
      <c r="G10" s="1089"/>
      <c r="H10" s="391" t="s">
        <v>35</v>
      </c>
      <c r="I10" s="1072"/>
      <c r="J10" s="1072"/>
      <c r="K10" s="1072"/>
      <c r="L10" s="1072"/>
      <c r="M10" s="1072"/>
      <c r="N10" s="1073"/>
      <c r="O10" s="1090" t="s">
        <v>32</v>
      </c>
      <c r="P10" s="1088"/>
      <c r="Q10" s="1088"/>
      <c r="R10" s="1088"/>
      <c r="S10" s="1088"/>
      <c r="T10" s="1089"/>
      <c r="W10" s="33"/>
      <c r="X10" s="33"/>
    </row>
    <row r="11" spans="1:46" ht="18" customHeight="1" thickBot="1">
      <c r="A11" s="1"/>
      <c r="B11" s="1091">
        <v>18</v>
      </c>
      <c r="C11" s="1092"/>
      <c r="D11" s="1092"/>
      <c r="E11" s="1092"/>
      <c r="F11" s="1092"/>
      <c r="G11" s="1093"/>
      <c r="H11" s="1094" t="s">
        <v>85</v>
      </c>
      <c r="I11" s="1079"/>
      <c r="J11" s="1079"/>
      <c r="K11" s="1079"/>
      <c r="L11" s="1079"/>
      <c r="M11" s="1079"/>
      <c r="N11" s="1095"/>
      <c r="O11" s="1096" t="s">
        <v>33</v>
      </c>
      <c r="P11" s="1097"/>
      <c r="Q11" s="1097"/>
      <c r="R11" s="1097"/>
      <c r="S11" s="1097"/>
      <c r="T11" s="1098"/>
      <c r="U11" s="149"/>
      <c r="V11" s="149"/>
      <c r="W11" s="149"/>
      <c r="X11" s="255"/>
      <c r="Y11" s="256"/>
      <c r="Z11" s="256"/>
      <c r="AA11" s="256"/>
      <c r="AB11" s="256"/>
      <c r="AF11" s="33"/>
      <c r="AG11" s="33"/>
      <c r="AJ11" s="33"/>
      <c r="AK11" s="33"/>
    </row>
    <row r="12" spans="1:46" ht="18" customHeight="1">
      <c r="A12" s="1"/>
      <c r="B12" s="255"/>
      <c r="C12" s="255"/>
      <c r="D12" s="255"/>
      <c r="E12" s="255"/>
      <c r="F12" s="255"/>
      <c r="G12" s="256"/>
      <c r="H12" s="256"/>
      <c r="I12" s="256"/>
      <c r="J12" s="256"/>
      <c r="K12" s="40"/>
      <c r="L12" s="40"/>
      <c r="M12" s="40"/>
      <c r="N12" s="40"/>
      <c r="O12" s="40"/>
      <c r="P12" s="42"/>
      <c r="Q12" s="42"/>
      <c r="R12" s="42"/>
      <c r="S12" s="149"/>
      <c r="T12" s="8"/>
      <c r="U12" s="149"/>
      <c r="V12" s="149"/>
      <c r="W12" s="149"/>
      <c r="X12" s="255"/>
      <c r="Y12" s="256"/>
      <c r="Z12" s="256"/>
      <c r="AA12" s="256"/>
      <c r="AB12" s="256"/>
      <c r="AF12" s="33"/>
      <c r="AG12" s="33"/>
      <c r="AJ12" s="33"/>
      <c r="AK12" s="33"/>
    </row>
    <row r="13" spans="1:46" ht="18" customHeight="1">
      <c r="A13" s="35" t="s">
        <v>31</v>
      </c>
      <c r="L13" s="1"/>
      <c r="M13" s="1"/>
      <c r="N13" s="1"/>
      <c r="O13" s="1"/>
      <c r="P13" s="1"/>
      <c r="Q13" s="1"/>
      <c r="R13" s="1"/>
      <c r="S13" s="1"/>
      <c r="T13" s="1"/>
      <c r="U13" s="1"/>
      <c r="V13" s="1"/>
      <c r="W13" s="1"/>
      <c r="X13" s="1"/>
      <c r="Y13" s="1"/>
      <c r="Z13" s="1"/>
      <c r="AA13" s="1"/>
      <c r="AB13" s="1"/>
      <c r="AC13" s="1"/>
      <c r="AE13" s="250"/>
      <c r="AF13" s="1"/>
      <c r="AG13" s="1"/>
      <c r="AH13" s="1"/>
      <c r="AI13" s="1"/>
      <c r="AM13" s="33"/>
      <c r="AN13" s="33"/>
      <c r="AQ13" s="33"/>
      <c r="AR13" s="33"/>
    </row>
    <row r="14" spans="1:46" ht="18" customHeight="1">
      <c r="B14" s="440" t="s">
        <v>36</v>
      </c>
      <c r="C14" s="1088"/>
      <c r="D14" s="1088"/>
      <c r="E14" s="1088"/>
      <c r="F14" s="1088"/>
      <c r="G14" s="1089"/>
      <c r="H14" s="440" t="s">
        <v>37</v>
      </c>
      <c r="I14" s="1088"/>
      <c r="J14" s="1088"/>
      <c r="K14" s="1088"/>
      <c r="L14" s="1088"/>
      <c r="M14" s="1088"/>
      <c r="N14" s="1088"/>
      <c r="O14" s="1088"/>
      <c r="P14" s="1088"/>
      <c r="Q14" s="1089"/>
      <c r="R14" s="643" t="s">
        <v>39</v>
      </c>
      <c r="S14" s="1115"/>
      <c r="T14" s="1115"/>
      <c r="U14" s="1115"/>
      <c r="V14" s="1115"/>
      <c r="W14" s="1115"/>
      <c r="X14" s="428" t="s">
        <v>40</v>
      </c>
      <c r="Y14" s="1067"/>
      <c r="Z14" s="1067"/>
      <c r="AA14" s="1067"/>
      <c r="AB14" s="1068"/>
      <c r="AC14" s="10"/>
      <c r="AD14" s="10"/>
      <c r="AE14" s="11"/>
      <c r="AF14" s="12"/>
      <c r="AG14" s="12"/>
      <c r="AH14" s="2"/>
      <c r="AI14" s="1"/>
      <c r="AK14" s="1"/>
      <c r="AL14" s="1"/>
      <c r="AM14" s="1"/>
      <c r="AP14" s="33"/>
      <c r="AQ14" s="33"/>
      <c r="AR14" s="33"/>
    </row>
    <row r="15" spans="1:46" ht="18" customHeight="1" thickBot="1">
      <c r="B15" s="1112"/>
      <c r="C15" s="1113"/>
      <c r="D15" s="1113"/>
      <c r="E15" s="1113"/>
      <c r="F15" s="1113"/>
      <c r="G15" s="1114"/>
      <c r="H15" s="1"/>
      <c r="I15" s="1"/>
      <c r="J15" s="1"/>
      <c r="K15" s="1"/>
      <c r="L15" s="1"/>
      <c r="M15" s="85"/>
      <c r="N15" s="434" t="s">
        <v>38</v>
      </c>
      <c r="O15" s="1072"/>
      <c r="P15" s="1072"/>
      <c r="Q15" s="1073"/>
      <c r="R15" s="1116"/>
      <c r="S15" s="1117"/>
      <c r="T15" s="1117"/>
      <c r="U15" s="1117"/>
      <c r="V15" s="1117"/>
      <c r="W15" s="1117"/>
      <c r="X15" s="1069"/>
      <c r="Y15" s="1070"/>
      <c r="Z15" s="1070"/>
      <c r="AA15" s="1070"/>
      <c r="AB15" s="1071"/>
      <c r="AC15" s="10"/>
      <c r="AD15" s="10"/>
      <c r="AE15" s="8"/>
      <c r="AF15" s="2"/>
      <c r="AG15" s="2"/>
      <c r="AH15" s="2"/>
      <c r="AI15" s="1"/>
      <c r="AK15" s="1"/>
      <c r="AL15" s="1"/>
      <c r="AM15" s="1"/>
      <c r="AP15" s="33"/>
      <c r="AQ15" s="33"/>
      <c r="AR15" s="33"/>
    </row>
    <row r="16" spans="1:46" ht="18" customHeight="1" thickBot="1">
      <c r="B16" s="1074">
        <v>0.12</v>
      </c>
      <c r="C16" s="1075"/>
      <c r="D16" s="1075"/>
      <c r="E16" s="1075"/>
      <c r="F16" s="1075"/>
      <c r="G16" s="1076"/>
      <c r="H16" s="1077">
        <v>7.0000000000000007E-2</v>
      </c>
      <c r="I16" s="1075"/>
      <c r="J16" s="1075"/>
      <c r="K16" s="1075"/>
      <c r="L16" s="1075"/>
      <c r="M16" s="1076"/>
      <c r="N16" s="1078" t="s">
        <v>41</v>
      </c>
      <c r="O16" s="1079"/>
      <c r="P16" s="1079"/>
      <c r="Q16" s="1080"/>
      <c r="R16" s="450">
        <f>B16+H16</f>
        <v>0.19</v>
      </c>
      <c r="S16" s="1081"/>
      <c r="T16" s="1081"/>
      <c r="U16" s="1081"/>
      <c r="V16" s="1081"/>
      <c r="W16" s="1081"/>
      <c r="X16" s="1082">
        <v>12</v>
      </c>
      <c r="Y16" s="1083"/>
      <c r="Z16" s="1083"/>
      <c r="AA16" s="1083"/>
      <c r="AB16" s="1084"/>
      <c r="AC16" s="10"/>
      <c r="AD16" s="10"/>
      <c r="AE16" s="8"/>
      <c r="AF16" s="2"/>
      <c r="AG16" s="2"/>
      <c r="AH16" s="2"/>
      <c r="AI16" s="1"/>
      <c r="AK16" s="1"/>
      <c r="AL16" s="1"/>
      <c r="AM16" s="1"/>
      <c r="AP16" s="33"/>
      <c r="AQ16" s="33"/>
      <c r="AR16" s="33"/>
    </row>
    <row r="17" spans="1:45" ht="18" customHeight="1">
      <c r="B17" s="1"/>
      <c r="C17" s="1"/>
      <c r="D17" s="1"/>
      <c r="E17" s="1"/>
      <c r="F17" s="1"/>
      <c r="L17" s="1"/>
      <c r="M17" s="1"/>
      <c r="N17" s="1"/>
      <c r="O17" s="1"/>
      <c r="P17" s="1"/>
      <c r="Q17" s="1"/>
      <c r="R17" s="1"/>
      <c r="S17" s="1"/>
      <c r="T17" s="1"/>
      <c r="U17" s="1"/>
      <c r="V17" s="1"/>
      <c r="W17" s="1"/>
      <c r="X17" s="1"/>
      <c r="Y17" s="1"/>
      <c r="Z17" s="1"/>
      <c r="AA17" s="1"/>
      <c r="AB17" s="1"/>
      <c r="AC17" s="1"/>
      <c r="AE17" s="250"/>
      <c r="AF17" s="1"/>
      <c r="AG17" s="250"/>
      <c r="AH17" s="1"/>
      <c r="AI17" s="1"/>
      <c r="AJ17" s="1"/>
      <c r="AK17" s="1"/>
      <c r="AM17" s="33"/>
      <c r="AN17" s="33"/>
    </row>
    <row r="18" spans="1:45" ht="18" customHeight="1">
      <c r="A18" s="1" t="s">
        <v>42</v>
      </c>
      <c r="B18" s="1"/>
      <c r="C18" s="1"/>
      <c r="D18" s="1"/>
      <c r="E18" s="1"/>
      <c r="F18" s="1"/>
      <c r="G18" s="1"/>
      <c r="H18" s="1"/>
      <c r="I18" s="1"/>
      <c r="J18" s="1"/>
      <c r="K18" s="1"/>
      <c r="L18" s="1"/>
      <c r="M18" s="1"/>
      <c r="N18" s="1"/>
      <c r="O18" s="1"/>
      <c r="P18" s="1"/>
      <c r="Q18" s="1"/>
      <c r="R18" s="1"/>
      <c r="S18" s="1"/>
      <c r="T18" s="1"/>
      <c r="U18" s="1"/>
      <c r="V18" s="1"/>
      <c r="W18" s="1"/>
      <c r="X18" s="1"/>
      <c r="Y18" s="1"/>
      <c r="Z18" s="1"/>
      <c r="AA18" s="1"/>
      <c r="AB18" s="1"/>
      <c r="AS18" s="1"/>
    </row>
    <row r="19" spans="1:45" ht="18" customHeight="1" thickBot="1">
      <c r="A19" s="1"/>
      <c r="B19" s="1099" t="s">
        <v>21</v>
      </c>
      <c r="C19" s="1502"/>
      <c r="D19" s="1502"/>
      <c r="E19" s="1502"/>
      <c r="F19" s="1502"/>
      <c r="G19" s="1502"/>
      <c r="H19" s="1503"/>
      <c r="I19" s="440" t="s">
        <v>22</v>
      </c>
      <c r="J19" s="1088"/>
      <c r="K19" s="1088"/>
      <c r="L19" s="1088"/>
      <c r="M19" s="1089"/>
      <c r="N19" s="440" t="s">
        <v>23</v>
      </c>
      <c r="O19" s="1088"/>
      <c r="P19" s="1088"/>
      <c r="Q19" s="1088"/>
      <c r="R19" s="1089"/>
      <c r="S19" s="1099" t="s">
        <v>24</v>
      </c>
      <c r="T19" s="1502"/>
      <c r="U19" s="1502"/>
      <c r="V19" s="1502"/>
      <c r="W19" s="1503"/>
      <c r="AM19" s="1"/>
    </row>
    <row r="20" spans="1:45" ht="18" customHeight="1">
      <c r="A20" s="1"/>
      <c r="B20" s="1099" t="s">
        <v>17</v>
      </c>
      <c r="C20" s="1502"/>
      <c r="D20" s="1502"/>
      <c r="E20" s="1502"/>
      <c r="F20" s="1502"/>
      <c r="G20" s="1502"/>
      <c r="H20" s="1502"/>
      <c r="I20" s="1104">
        <v>4</v>
      </c>
      <c r="J20" s="1504"/>
      <c r="K20" s="1504"/>
      <c r="L20" s="1504"/>
      <c r="M20" s="1802"/>
      <c r="N20" s="1107">
        <v>1</v>
      </c>
      <c r="O20" s="1504"/>
      <c r="P20" s="1504"/>
      <c r="Q20" s="1504"/>
      <c r="R20" s="1505"/>
      <c r="S20" s="1109">
        <f>I20+N20</f>
        <v>5</v>
      </c>
      <c r="T20" s="1506"/>
      <c r="U20" s="1506"/>
      <c r="V20" s="1506"/>
      <c r="W20" s="1803"/>
      <c r="AM20" s="1"/>
    </row>
    <row r="21" spans="1:45" ht="18" customHeight="1">
      <c r="A21" s="1"/>
      <c r="B21" s="2061" t="s">
        <v>86</v>
      </c>
      <c r="C21" s="1502"/>
      <c r="D21" s="1502"/>
      <c r="E21" s="1502"/>
      <c r="F21" s="1502"/>
      <c r="G21" s="1502"/>
      <c r="H21" s="1502"/>
      <c r="I21" s="1127">
        <v>1</v>
      </c>
      <c r="J21" s="1506"/>
      <c r="K21" s="1506"/>
      <c r="L21" s="1506"/>
      <c r="M21" s="1803"/>
      <c r="N21" s="1126">
        <v>0</v>
      </c>
      <c r="O21" s="1506"/>
      <c r="P21" s="1506"/>
      <c r="Q21" s="1506"/>
      <c r="R21" s="1507"/>
      <c r="S21" s="1109">
        <f>I21+N21</f>
        <v>1</v>
      </c>
      <c r="T21" s="1506"/>
      <c r="U21" s="1506"/>
      <c r="V21" s="1506"/>
      <c r="W21" s="1803"/>
      <c r="AM21" s="1"/>
    </row>
    <row r="22" spans="1:45" ht="18" customHeight="1">
      <c r="A22" s="1"/>
      <c r="B22" s="1099" t="s">
        <v>18</v>
      </c>
      <c r="C22" s="1502"/>
      <c r="D22" s="1502"/>
      <c r="E22" s="1502"/>
      <c r="F22" s="1502"/>
      <c r="G22" s="1502"/>
      <c r="H22" s="1502"/>
      <c r="I22" s="1127">
        <v>9</v>
      </c>
      <c r="J22" s="1506"/>
      <c r="K22" s="1506"/>
      <c r="L22" s="1506"/>
      <c r="M22" s="1803"/>
      <c r="N22" s="1126">
        <v>2</v>
      </c>
      <c r="O22" s="1506"/>
      <c r="P22" s="1506"/>
      <c r="Q22" s="1506"/>
      <c r="R22" s="1507"/>
      <c r="S22" s="1109">
        <f>I22+N22</f>
        <v>11</v>
      </c>
      <c r="T22" s="1506"/>
      <c r="U22" s="1506"/>
      <c r="V22" s="1506"/>
      <c r="W22" s="1803"/>
      <c r="AM22" s="1"/>
    </row>
    <row r="23" spans="1:45" ht="18" customHeight="1" thickBot="1">
      <c r="A23" s="1"/>
      <c r="B23" s="2061" t="s">
        <v>87</v>
      </c>
      <c r="C23" s="1502"/>
      <c r="D23" s="1502"/>
      <c r="E23" s="1502"/>
      <c r="F23" s="1502"/>
      <c r="G23" s="1502"/>
      <c r="H23" s="1502"/>
      <c r="I23" s="1118">
        <v>1</v>
      </c>
      <c r="J23" s="1508"/>
      <c r="K23" s="1508"/>
      <c r="L23" s="1508"/>
      <c r="M23" s="1804"/>
      <c r="N23" s="1121">
        <v>0</v>
      </c>
      <c r="O23" s="1508"/>
      <c r="P23" s="1508"/>
      <c r="Q23" s="1508"/>
      <c r="R23" s="1509"/>
      <c r="S23" s="1109">
        <f>I23+N23</f>
        <v>1</v>
      </c>
      <c r="T23" s="1506"/>
      <c r="U23" s="1506"/>
      <c r="V23" s="1506"/>
      <c r="W23" s="1803"/>
      <c r="AM23" s="1"/>
    </row>
    <row r="24" spans="1:45" ht="18" customHeight="1">
      <c r="A24" s="1"/>
      <c r="B24" s="1099" t="s">
        <v>16</v>
      </c>
      <c r="C24" s="1502"/>
      <c r="D24" s="1502"/>
      <c r="E24" s="1502"/>
      <c r="F24" s="1502"/>
      <c r="G24" s="1502"/>
      <c r="H24" s="1503"/>
      <c r="I24" s="1123">
        <f>SUM(I20:M23)</f>
        <v>15</v>
      </c>
      <c r="J24" s="1510"/>
      <c r="K24" s="1510"/>
      <c r="L24" s="1510"/>
      <c r="M24" s="1511"/>
      <c r="N24" s="1123">
        <f t="shared" ref="N24" si="0">SUM(N20:R23)</f>
        <v>3</v>
      </c>
      <c r="O24" s="1510"/>
      <c r="P24" s="1510"/>
      <c r="Q24" s="1510"/>
      <c r="R24" s="1511"/>
      <c r="S24" s="1126">
        <f t="shared" ref="S24" si="1">SUM(S20:W23)</f>
        <v>18</v>
      </c>
      <c r="T24" s="1506"/>
      <c r="U24" s="1506"/>
      <c r="V24" s="1506"/>
      <c r="W24" s="1803"/>
      <c r="AM24" s="1"/>
    </row>
    <row r="25" spans="1:45" ht="18" customHeight="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S25" s="1"/>
    </row>
    <row r="26" spans="1:45" ht="18" customHeight="1">
      <c r="A26" s="1" t="s">
        <v>45</v>
      </c>
      <c r="B26" s="1"/>
      <c r="C26" s="1"/>
      <c r="D26" s="1"/>
      <c r="E26" s="1"/>
      <c r="F26" s="1"/>
      <c r="G26" s="1"/>
      <c r="H26" s="1"/>
      <c r="I26" s="1"/>
      <c r="J26" s="1"/>
      <c r="K26" s="1"/>
      <c r="L26" s="1"/>
      <c r="M26" s="1"/>
      <c r="N26" s="1"/>
      <c r="O26" s="1"/>
      <c r="P26" s="1"/>
      <c r="Q26" s="1"/>
      <c r="R26" s="1"/>
      <c r="S26" s="1"/>
      <c r="T26" s="1"/>
      <c r="U26" s="1"/>
      <c r="V26" s="1"/>
      <c r="W26" s="1"/>
      <c r="X26" s="1"/>
      <c r="Y26" s="1"/>
      <c r="Z26" s="1"/>
      <c r="AA26" s="1"/>
      <c r="AB26" s="1"/>
      <c r="AS26" s="1"/>
    </row>
    <row r="27" spans="1:45" ht="6" customHeight="1">
      <c r="A27" s="1"/>
      <c r="R27" s="1"/>
    </row>
    <row r="28" spans="1:45" ht="18" customHeight="1">
      <c r="B28" s="440" t="s">
        <v>1</v>
      </c>
      <c r="C28" s="441"/>
      <c r="D28" s="441"/>
      <c r="E28" s="441"/>
      <c r="F28" s="441"/>
      <c r="G28" s="441"/>
      <c r="H28" s="441"/>
      <c r="I28" s="441"/>
      <c r="J28" s="441"/>
      <c r="K28" s="441"/>
      <c r="L28" s="428" t="s">
        <v>43</v>
      </c>
      <c r="M28" s="1133"/>
      <c r="N28" s="440" t="s">
        <v>2</v>
      </c>
      <c r="O28" s="1088"/>
      <c r="P28" s="1088"/>
      <c r="Q28" s="1088"/>
      <c r="R28" s="1088"/>
      <c r="S28" s="1088"/>
      <c r="T28" s="1088"/>
      <c r="U28" s="1088"/>
      <c r="V28" s="1088"/>
      <c r="W28" s="1088"/>
      <c r="X28" s="1088"/>
      <c r="Y28" s="1088"/>
      <c r="Z28" s="1088"/>
      <c r="AA28" s="1088"/>
      <c r="AB28" s="1088"/>
      <c r="AC28" s="1089"/>
      <c r="AD28" s="255"/>
      <c r="AE28" s="255"/>
      <c r="AF28" s="255"/>
      <c r="AG28" s="255"/>
      <c r="AH28" s="1"/>
      <c r="AQ28" s="198"/>
    </row>
    <row r="29" spans="1:45" ht="18" customHeight="1">
      <c r="B29" s="1129"/>
      <c r="C29" s="1130"/>
      <c r="D29" s="1130"/>
      <c r="E29" s="1130"/>
      <c r="F29" s="1130"/>
      <c r="G29" s="1130"/>
      <c r="H29" s="1130"/>
      <c r="I29" s="1130"/>
      <c r="J29" s="1130"/>
      <c r="K29" s="1130"/>
      <c r="L29" s="1134"/>
      <c r="M29" s="1135"/>
      <c r="N29" s="2067" t="s">
        <v>0</v>
      </c>
      <c r="O29" s="2068"/>
      <c r="P29" s="2068"/>
      <c r="Q29" s="2069"/>
      <c r="R29" s="2067" t="s">
        <v>88</v>
      </c>
      <c r="S29" s="2068"/>
      <c r="T29" s="2068"/>
      <c r="U29" s="2069"/>
      <c r="V29" s="2067" t="s">
        <v>89</v>
      </c>
      <c r="W29" s="2068"/>
      <c r="X29" s="2068"/>
      <c r="Y29" s="2069"/>
      <c r="Z29" s="2067" t="s">
        <v>90</v>
      </c>
      <c r="AA29" s="2068"/>
      <c r="AB29" s="2068"/>
      <c r="AC29" s="2069"/>
      <c r="AD29" s="1"/>
      <c r="AE29" s="1"/>
      <c r="AF29" s="1"/>
      <c r="AG29" s="1"/>
      <c r="AH29" s="198"/>
      <c r="AI29" s="198"/>
      <c r="AJ29" s="1"/>
    </row>
    <row r="30" spans="1:45" ht="18" customHeight="1" thickBot="1">
      <c r="B30" s="1131"/>
      <c r="C30" s="1132"/>
      <c r="D30" s="1132"/>
      <c r="E30" s="1132"/>
      <c r="F30" s="1132"/>
      <c r="G30" s="1132"/>
      <c r="H30" s="1132"/>
      <c r="I30" s="1132"/>
      <c r="J30" s="1132"/>
      <c r="K30" s="1132"/>
      <c r="L30" s="1134"/>
      <c r="M30" s="1135"/>
      <c r="N30" s="391" t="s">
        <v>5</v>
      </c>
      <c r="O30" s="1138"/>
      <c r="P30" s="1139" t="s">
        <v>6</v>
      </c>
      <c r="Q30" s="1140"/>
      <c r="R30" s="391" t="s">
        <v>5</v>
      </c>
      <c r="S30" s="1138"/>
      <c r="T30" s="1139" t="s">
        <v>6</v>
      </c>
      <c r="U30" s="1140"/>
      <c r="V30" s="391" t="s">
        <v>5</v>
      </c>
      <c r="W30" s="1138"/>
      <c r="X30" s="1139" t="s">
        <v>6</v>
      </c>
      <c r="Y30" s="1140"/>
      <c r="Z30" s="391" t="s">
        <v>5</v>
      </c>
      <c r="AA30" s="1138"/>
      <c r="AB30" s="1139" t="s">
        <v>6</v>
      </c>
      <c r="AC30" s="1140"/>
      <c r="AI30" s="198"/>
      <c r="AJ30" s="199"/>
      <c r="AK30" s="1"/>
    </row>
    <row r="31" spans="1:45" ht="18" customHeight="1" thickBot="1">
      <c r="B31" s="2193" t="s">
        <v>156</v>
      </c>
      <c r="C31" s="2062" t="s">
        <v>25</v>
      </c>
      <c r="D31" s="1805" t="s">
        <v>152</v>
      </c>
      <c r="E31" s="1160"/>
      <c r="F31" s="1160"/>
      <c r="G31" s="1160"/>
      <c r="H31" s="1160"/>
      <c r="I31" s="1160"/>
      <c r="J31" s="1160"/>
      <c r="K31" s="1160"/>
      <c r="L31" s="2063" t="s">
        <v>11</v>
      </c>
      <c r="M31" s="2064"/>
      <c r="N31" s="2171">
        <v>1750</v>
      </c>
      <c r="O31" s="2172"/>
      <c r="P31" s="2185">
        <v>1720</v>
      </c>
      <c r="Q31" s="2186"/>
      <c r="R31" s="1951">
        <f>N31</f>
        <v>1750</v>
      </c>
      <c r="S31" s="1952"/>
      <c r="T31" s="1953">
        <f>P31</f>
        <v>1720</v>
      </c>
      <c r="U31" s="1954"/>
      <c r="V31" s="2186">
        <v>1200</v>
      </c>
      <c r="W31" s="2172"/>
      <c r="X31" s="2185">
        <v>1170</v>
      </c>
      <c r="Y31" s="2186"/>
      <c r="Z31" s="1951">
        <f>V31</f>
        <v>1200</v>
      </c>
      <c r="AA31" s="1952"/>
      <c r="AB31" s="1953">
        <f>X31</f>
        <v>1170</v>
      </c>
      <c r="AC31" s="1956"/>
      <c r="AF31" s="1"/>
      <c r="AQ31" s="198"/>
      <c r="AR31" s="199"/>
    </row>
    <row r="32" spans="1:45" ht="18" customHeight="1" thickBot="1">
      <c r="B32" s="2194"/>
      <c r="C32" s="2062"/>
      <c r="D32" s="1158" t="s">
        <v>96</v>
      </c>
      <c r="E32" s="1808"/>
      <c r="F32" s="1808"/>
      <c r="G32" s="1808"/>
      <c r="H32" s="1808"/>
      <c r="I32" s="1808"/>
      <c r="J32" s="1808"/>
      <c r="K32" s="2187"/>
      <c r="L32" s="1150" t="s">
        <v>11</v>
      </c>
      <c r="M32" s="2173"/>
      <c r="N32" s="2174">
        <v>140</v>
      </c>
      <c r="O32" s="2175"/>
      <c r="P32" s="2175"/>
      <c r="Q32" s="2175"/>
      <c r="R32" s="2176"/>
      <c r="S32" s="2176"/>
      <c r="T32" s="2176"/>
      <c r="U32" s="2176"/>
      <c r="V32" s="2177">
        <v>80</v>
      </c>
      <c r="W32" s="2175"/>
      <c r="X32" s="2175"/>
      <c r="Y32" s="2175"/>
      <c r="Z32" s="2176"/>
      <c r="AA32" s="2176"/>
      <c r="AB32" s="2176"/>
      <c r="AC32" s="2178"/>
      <c r="AF32" s="1"/>
      <c r="AQ32" s="198"/>
      <c r="AR32" s="199"/>
    </row>
    <row r="33" spans="2:45" ht="18" customHeight="1" thickBot="1">
      <c r="B33" s="2194"/>
      <c r="C33" s="2062"/>
      <c r="D33" s="1805" t="s">
        <v>91</v>
      </c>
      <c r="E33" s="1160"/>
      <c r="F33" s="1160"/>
      <c r="G33" s="1160"/>
      <c r="H33" s="1160"/>
      <c r="I33" s="1160"/>
      <c r="J33" s="1160"/>
      <c r="K33" s="1160"/>
      <c r="L33" s="2070" t="s">
        <v>11</v>
      </c>
      <c r="M33" s="2079"/>
      <c r="N33" s="2145"/>
      <c r="O33" s="2179"/>
      <c r="P33" s="2179"/>
      <c r="Q33" s="2180"/>
      <c r="R33" s="2181">
        <v>550</v>
      </c>
      <c r="S33" s="2182"/>
      <c r="T33" s="2182"/>
      <c r="U33" s="2183"/>
      <c r="V33" s="2184"/>
      <c r="W33" s="2179"/>
      <c r="X33" s="2179"/>
      <c r="Y33" s="2180"/>
      <c r="Z33" s="2181">
        <v>1100</v>
      </c>
      <c r="AA33" s="2182"/>
      <c r="AB33" s="2182"/>
      <c r="AC33" s="2183"/>
      <c r="AF33" s="1"/>
      <c r="AG33" s="1"/>
      <c r="AH33" s="1"/>
      <c r="AI33" s="1"/>
      <c r="AJ33" s="1"/>
      <c r="AK33" s="1"/>
      <c r="AL33" s="1"/>
      <c r="AM33" s="1"/>
      <c r="AN33" s="1"/>
      <c r="AO33" s="1"/>
      <c r="AP33" s="1"/>
      <c r="AQ33" s="198"/>
      <c r="AR33" s="199"/>
      <c r="AS33" s="1"/>
    </row>
    <row r="34" spans="2:45" ht="18" customHeight="1">
      <c r="B34" s="2194"/>
      <c r="C34" s="2062"/>
      <c r="D34" s="1807" t="s">
        <v>13</v>
      </c>
      <c r="E34" s="1362"/>
      <c r="F34" s="1362"/>
      <c r="G34" s="1362"/>
      <c r="H34" s="1362"/>
      <c r="I34" s="1362"/>
      <c r="J34" s="1362"/>
      <c r="K34" s="1362"/>
      <c r="L34" s="2070" t="s">
        <v>11</v>
      </c>
      <c r="M34" s="2071"/>
      <c r="N34" s="2027">
        <f>IF(L34="○",IF(L36/S24&lt;10,INT(L36/S24),ROUNDDOWN(L36/S24,-1)),0)</f>
        <v>100</v>
      </c>
      <c r="O34" s="2027"/>
      <c r="P34" s="2072"/>
      <c r="Q34" s="2072"/>
      <c r="R34" s="2073"/>
      <c r="S34" s="2073"/>
      <c r="T34" s="2073"/>
      <c r="U34" s="2073"/>
      <c r="V34" s="2072"/>
      <c r="W34" s="2072"/>
      <c r="X34" s="2072"/>
      <c r="Y34" s="2072"/>
      <c r="Z34" s="2073"/>
      <c r="AA34" s="2073"/>
      <c r="AB34" s="2073"/>
      <c r="AC34" s="2074"/>
      <c r="AF34" s="1"/>
      <c r="AH34" s="1"/>
      <c r="AI34" s="1"/>
      <c r="AJ34" s="1"/>
      <c r="AK34" s="1"/>
      <c r="AL34" s="1"/>
      <c r="AM34" s="1"/>
      <c r="AN34" s="1"/>
      <c r="AO34" s="1"/>
      <c r="AP34" s="1"/>
      <c r="AQ34" s="198"/>
      <c r="AR34" s="199"/>
    </row>
    <row r="35" spans="2:45" ht="18" customHeight="1">
      <c r="B35" s="2194"/>
      <c r="C35" s="2062"/>
      <c r="D35" s="204"/>
      <c r="E35" s="1158" t="s">
        <v>44</v>
      </c>
      <c r="F35" s="1159"/>
      <c r="G35" s="1159"/>
      <c r="H35" s="1159"/>
      <c r="I35" s="1159"/>
      <c r="J35" s="1160"/>
      <c r="K35" s="1160"/>
      <c r="L35" s="2075">
        <v>210</v>
      </c>
      <c r="M35" s="2076"/>
      <c r="N35" s="2031"/>
      <c r="O35" s="2031"/>
      <c r="P35" s="2073"/>
      <c r="Q35" s="2073"/>
      <c r="R35" s="2073"/>
      <c r="S35" s="2073"/>
      <c r="T35" s="2073"/>
      <c r="U35" s="2073"/>
      <c r="V35" s="2073"/>
      <c r="W35" s="2073"/>
      <c r="X35" s="2073"/>
      <c r="Y35" s="2073"/>
      <c r="Z35" s="2073"/>
      <c r="AA35" s="2073"/>
      <c r="AB35" s="2073"/>
      <c r="AC35" s="2074"/>
      <c r="AF35" s="1"/>
      <c r="AH35" s="1"/>
      <c r="AI35" s="1"/>
      <c r="AJ35" s="1"/>
      <c r="AK35" s="1"/>
      <c r="AL35" s="1"/>
      <c r="AM35" s="1"/>
      <c r="AN35" s="1"/>
      <c r="AO35" s="1"/>
      <c r="AP35" s="1"/>
      <c r="AQ35" s="198"/>
      <c r="AR35" s="199"/>
    </row>
    <row r="36" spans="2:45" ht="18" customHeight="1" thickBot="1">
      <c r="B36" s="2194"/>
      <c r="C36" s="2062"/>
      <c r="D36" s="205"/>
      <c r="E36" s="1163" t="s">
        <v>157</v>
      </c>
      <c r="F36" s="1164"/>
      <c r="G36" s="1164"/>
      <c r="H36" s="1164"/>
      <c r="I36" s="1164"/>
      <c r="J36" s="1165"/>
      <c r="K36" s="1165"/>
      <c r="L36" s="2077">
        <v>1830</v>
      </c>
      <c r="M36" s="2078"/>
      <c r="N36" s="2073"/>
      <c r="O36" s="2073"/>
      <c r="P36" s="2073"/>
      <c r="Q36" s="2073"/>
      <c r="R36" s="2073"/>
      <c r="S36" s="2073"/>
      <c r="T36" s="2073"/>
      <c r="U36" s="2073"/>
      <c r="V36" s="2073"/>
      <c r="W36" s="2073"/>
      <c r="X36" s="2073"/>
      <c r="Y36" s="2073"/>
      <c r="Z36" s="2073"/>
      <c r="AA36" s="2073"/>
      <c r="AB36" s="2073"/>
      <c r="AC36" s="2073"/>
      <c r="AD36" s="204"/>
      <c r="AF36" s="1"/>
      <c r="AH36" s="22"/>
      <c r="AI36" s="22"/>
      <c r="AJ36" s="22"/>
      <c r="AK36" s="22"/>
      <c r="AL36" s="22"/>
      <c r="AM36" s="22"/>
      <c r="AN36" s="22"/>
      <c r="AO36" s="22"/>
      <c r="AP36" s="22"/>
      <c r="AQ36" s="198"/>
      <c r="AR36" s="199"/>
    </row>
    <row r="37" spans="2:45" ht="18" customHeight="1" thickBot="1">
      <c r="B37" s="2194"/>
      <c r="C37" s="2062"/>
      <c r="D37" s="1867" t="s">
        <v>92</v>
      </c>
      <c r="E37" s="2089"/>
      <c r="F37" s="2089"/>
      <c r="G37" s="2089"/>
      <c r="H37" s="2089"/>
      <c r="I37" s="2089"/>
      <c r="J37" s="2089"/>
      <c r="K37" s="2089"/>
      <c r="L37" s="2090" t="s">
        <v>11</v>
      </c>
      <c r="M37" s="2091"/>
      <c r="N37" s="2092">
        <v>240</v>
      </c>
      <c r="O37" s="2093"/>
      <c r="P37" s="2093"/>
      <c r="Q37" s="2093"/>
      <c r="R37" s="2093"/>
      <c r="S37" s="2093"/>
      <c r="T37" s="2093"/>
      <c r="U37" s="2093"/>
      <c r="V37" s="2093"/>
      <c r="W37" s="2093"/>
      <c r="X37" s="2093"/>
      <c r="Y37" s="2093"/>
      <c r="Z37" s="2093"/>
      <c r="AA37" s="2093"/>
      <c r="AB37" s="2093"/>
      <c r="AC37" s="2093"/>
      <c r="AD37" s="204"/>
      <c r="AF37" s="1"/>
      <c r="AG37" s="1"/>
      <c r="AH37" s="1"/>
      <c r="AI37" s="1"/>
      <c r="AJ37" s="1"/>
      <c r="AK37" s="1"/>
      <c r="AL37" s="1"/>
      <c r="AM37" s="1"/>
      <c r="AN37" s="1"/>
      <c r="AO37" s="1"/>
      <c r="AP37" s="1"/>
      <c r="AQ37" s="198"/>
      <c r="AR37" s="199"/>
      <c r="AS37" s="1"/>
    </row>
    <row r="38" spans="2:45" ht="18" customHeight="1" thickTop="1" thickBot="1">
      <c r="B38" s="2194"/>
      <c r="C38" s="2062"/>
      <c r="D38" s="878" t="s">
        <v>26</v>
      </c>
      <c r="E38" s="1187"/>
      <c r="F38" s="1187"/>
      <c r="G38" s="1187"/>
      <c r="H38" s="1187"/>
      <c r="I38" s="1187"/>
      <c r="J38" s="1187"/>
      <c r="K38" s="1187"/>
      <c r="L38" s="1188"/>
      <c r="M38" s="1189"/>
      <c r="N38" s="2024">
        <f>SUM(N31,$N32,$N34,$N37)</f>
        <v>2230</v>
      </c>
      <c r="O38" s="2025"/>
      <c r="P38" s="2024">
        <f>SUM(P31,$N32,$N34,$N37)</f>
        <v>2200</v>
      </c>
      <c r="Q38" s="2025"/>
      <c r="R38" s="2022">
        <f>SUM(R31,$N32,$R33,$N34,$N37)</f>
        <v>2780</v>
      </c>
      <c r="S38" s="2023"/>
      <c r="T38" s="2022">
        <f>SUM(T31,$N32,$R33,$N34,$N37)</f>
        <v>2750</v>
      </c>
      <c r="U38" s="2023"/>
      <c r="V38" s="2022">
        <f>SUM(V31,$V32,$N34,$N37)</f>
        <v>1620</v>
      </c>
      <c r="W38" s="2023"/>
      <c r="X38" s="2022">
        <f>SUM(X31,$V32,$N34,$N37)</f>
        <v>1590</v>
      </c>
      <c r="Y38" s="2023"/>
      <c r="Z38" s="2022">
        <f>SUM(Z31,$V32,$Z33,$N34,$N37)</f>
        <v>2720</v>
      </c>
      <c r="AA38" s="2023"/>
      <c r="AB38" s="2162">
        <f>SUM(AB31,$V32,$Z33,$N34,$N37)</f>
        <v>2690</v>
      </c>
      <c r="AC38" s="2163"/>
      <c r="AD38" s="204"/>
      <c r="AF38" s="1"/>
      <c r="AG38" s="1"/>
      <c r="AQ38" s="198"/>
      <c r="AR38" s="199"/>
      <c r="AS38" s="1"/>
    </row>
    <row r="39" spans="2:45" ht="20.25" customHeight="1" thickBot="1">
      <c r="B39" s="2194"/>
      <c r="C39" s="2138" t="s">
        <v>216</v>
      </c>
      <c r="D39" s="1867" t="s">
        <v>215</v>
      </c>
      <c r="E39" s="2089"/>
      <c r="F39" s="2089"/>
      <c r="G39" s="2089"/>
      <c r="H39" s="2089"/>
      <c r="I39" s="2089"/>
      <c r="J39" s="2089"/>
      <c r="K39" s="2089"/>
      <c r="L39" s="1196" t="s">
        <v>11</v>
      </c>
      <c r="M39" s="2140"/>
      <c r="N39" s="1198">
        <v>-200</v>
      </c>
      <c r="O39" s="2141"/>
      <c r="P39" s="2141"/>
      <c r="Q39" s="2141"/>
      <c r="R39" s="2141"/>
      <c r="S39" s="2141"/>
      <c r="T39" s="2141"/>
      <c r="U39" s="2141"/>
      <c r="V39" s="2141"/>
      <c r="W39" s="2141"/>
      <c r="X39" s="2141"/>
      <c r="Y39" s="2141"/>
      <c r="Z39" s="2141"/>
      <c r="AA39" s="2141"/>
      <c r="AB39" s="2141"/>
      <c r="AC39" s="2141"/>
      <c r="AD39" s="204"/>
      <c r="AF39" s="1"/>
      <c r="AG39" s="1"/>
      <c r="AQ39" s="198"/>
      <c r="AR39" s="199"/>
      <c r="AS39" s="1"/>
    </row>
    <row r="40" spans="2:45" ht="18" customHeight="1" thickTop="1">
      <c r="B40" s="2194"/>
      <c r="C40" s="2139"/>
      <c r="D40" s="878" t="s">
        <v>50</v>
      </c>
      <c r="E40" s="1187"/>
      <c r="F40" s="1187"/>
      <c r="G40" s="1187"/>
      <c r="H40" s="1187"/>
      <c r="I40" s="1187"/>
      <c r="J40" s="1187"/>
      <c r="K40" s="1187"/>
      <c r="L40" s="1187"/>
      <c r="M40" s="1202"/>
      <c r="N40" s="1966">
        <f>$N$39</f>
        <v>-200</v>
      </c>
      <c r="O40" s="1967"/>
      <c r="P40" s="1968">
        <f t="shared" ref="P40" si="2">$N$39</f>
        <v>-200</v>
      </c>
      <c r="Q40" s="1969"/>
      <c r="R40" s="1966">
        <f t="shared" ref="R40" si="3">$N$39</f>
        <v>-200</v>
      </c>
      <c r="S40" s="1967"/>
      <c r="T40" s="1968">
        <f t="shared" ref="T40" si="4">$N$39</f>
        <v>-200</v>
      </c>
      <c r="U40" s="1969"/>
      <c r="V40" s="1966">
        <f t="shared" ref="V40" si="5">$N$39</f>
        <v>-200</v>
      </c>
      <c r="W40" s="1967"/>
      <c r="X40" s="1968">
        <f t="shared" ref="X40" si="6">$N$39</f>
        <v>-200</v>
      </c>
      <c r="Y40" s="1969"/>
      <c r="Z40" s="1966">
        <f t="shared" ref="Z40" si="7">$N$39</f>
        <v>-200</v>
      </c>
      <c r="AA40" s="1967"/>
      <c r="AB40" s="1968">
        <f>$N$39</f>
        <v>-200</v>
      </c>
      <c r="AC40" s="2161"/>
      <c r="AD40" s="204"/>
      <c r="AF40" s="1"/>
      <c r="AG40" s="1"/>
      <c r="AQ40" s="198"/>
      <c r="AR40" s="199"/>
      <c r="AS40" s="1"/>
    </row>
    <row r="41" spans="2:45" ht="18" customHeight="1">
      <c r="B41" s="2194"/>
      <c r="C41" s="2134" t="s">
        <v>231</v>
      </c>
      <c r="D41" s="1857" t="s">
        <v>212</v>
      </c>
      <c r="E41" s="1858"/>
      <c r="F41" s="1858"/>
      <c r="G41" s="1858"/>
      <c r="H41" s="1858"/>
      <c r="I41" s="1858"/>
      <c r="J41" s="951">
        <v>760</v>
      </c>
      <c r="K41" s="951"/>
      <c r="L41" s="1859" t="s">
        <v>11</v>
      </c>
      <c r="M41" s="1860"/>
      <c r="N41" s="1217">
        <f>IF(L41="○",IF($J41/$S$24&lt;10,INT($J41/$S$24),ROUNDDOWN($J41/$S$24,-1)),0)</f>
        <v>40</v>
      </c>
      <c r="O41" s="1217"/>
      <c r="P41" s="1217"/>
      <c r="Q41" s="1217"/>
      <c r="R41" s="1217"/>
      <c r="S41" s="1217"/>
      <c r="T41" s="1217"/>
      <c r="U41" s="1217"/>
      <c r="V41" s="1217"/>
      <c r="W41" s="1217"/>
      <c r="X41" s="1217"/>
      <c r="Y41" s="1217"/>
      <c r="Z41" s="1217"/>
      <c r="AA41" s="1217"/>
      <c r="AB41" s="1217"/>
      <c r="AC41" s="1217"/>
      <c r="AD41" s="204"/>
      <c r="AF41" s="1"/>
      <c r="AG41" s="1"/>
      <c r="AQ41" s="198"/>
      <c r="AR41" s="199"/>
      <c r="AS41" s="1"/>
    </row>
    <row r="42" spans="2:45" ht="18" customHeight="1" thickBot="1">
      <c r="B42" s="2194"/>
      <c r="C42" s="2135"/>
      <c r="D42" s="1867" t="s">
        <v>164</v>
      </c>
      <c r="E42" s="1868"/>
      <c r="F42" s="1868"/>
      <c r="G42" s="1868"/>
      <c r="H42" s="1868"/>
      <c r="I42" s="1868"/>
      <c r="J42" s="953">
        <v>500</v>
      </c>
      <c r="K42" s="953"/>
      <c r="L42" s="1579"/>
      <c r="M42" s="1580"/>
      <c r="N42" s="1222">
        <f>IF(L42="○",IF($J42/$S$24&lt;10,INT($J42/$S$24),ROUNDDOWN($J42/$S$24,-1)),0)</f>
        <v>0</v>
      </c>
      <c r="O42" s="1222"/>
      <c r="P42" s="1222"/>
      <c r="Q42" s="1222"/>
      <c r="R42" s="1222"/>
      <c r="S42" s="1222"/>
      <c r="T42" s="1222"/>
      <c r="U42" s="1222"/>
      <c r="V42" s="1222"/>
      <c r="W42" s="1222"/>
      <c r="X42" s="1222"/>
      <c r="Y42" s="1222"/>
      <c r="Z42" s="1222"/>
      <c r="AA42" s="1222"/>
      <c r="AB42" s="1222"/>
      <c r="AC42" s="1222"/>
      <c r="AD42" s="204"/>
      <c r="AF42" s="1"/>
      <c r="AG42" s="1"/>
      <c r="AQ42" s="198"/>
      <c r="AR42" s="199"/>
      <c r="AS42" s="1"/>
    </row>
    <row r="43" spans="2:45" ht="18" customHeight="1" thickTop="1">
      <c r="B43" s="2195"/>
      <c r="C43" s="2136"/>
      <c r="D43" s="537" t="s">
        <v>59</v>
      </c>
      <c r="E43" s="538"/>
      <c r="F43" s="538"/>
      <c r="G43" s="538"/>
      <c r="H43" s="538"/>
      <c r="I43" s="538"/>
      <c r="J43" s="538"/>
      <c r="K43" s="538"/>
      <c r="L43" s="538"/>
      <c r="M43" s="1642"/>
      <c r="N43" s="1203">
        <f>SUM($N41,$N42)</f>
        <v>40</v>
      </c>
      <c r="O43" s="1204"/>
      <c r="P43" s="2057">
        <f t="shared" ref="P43" si="8">SUM($N41,$N42)</f>
        <v>40</v>
      </c>
      <c r="Q43" s="1204"/>
      <c r="R43" s="1203">
        <f t="shared" ref="R43" si="9">SUM($N41,$N42)</f>
        <v>40</v>
      </c>
      <c r="S43" s="1204"/>
      <c r="T43" s="2057">
        <f t="shared" ref="T43" si="10">SUM($N41,$N42)</f>
        <v>40</v>
      </c>
      <c r="U43" s="1204"/>
      <c r="V43" s="1203">
        <f t="shared" ref="V43" si="11">SUM($N41,$N42)</f>
        <v>40</v>
      </c>
      <c r="W43" s="1204"/>
      <c r="X43" s="2057">
        <f t="shared" ref="X43" si="12">SUM($N41,$N42)</f>
        <v>40</v>
      </c>
      <c r="Y43" s="1204"/>
      <c r="Z43" s="1203">
        <f t="shared" ref="Z43" si="13">SUM($N41,$N42)</f>
        <v>40</v>
      </c>
      <c r="AA43" s="1204"/>
      <c r="AB43" s="2057">
        <f t="shared" ref="AB43" si="14">SUM($N41,$N42)</f>
        <v>40</v>
      </c>
      <c r="AC43" s="2137"/>
      <c r="AD43" s="204"/>
      <c r="AF43" s="1"/>
      <c r="AG43" s="1"/>
      <c r="AQ43" s="198"/>
      <c r="AR43" s="199"/>
      <c r="AS43" s="1"/>
    </row>
    <row r="44" spans="2:45" ht="18" customHeight="1">
      <c r="B44" s="1061" t="s">
        <v>233</v>
      </c>
      <c r="C44" s="2190"/>
      <c r="D44" s="2190"/>
      <c r="E44" s="2190"/>
      <c r="F44" s="2190"/>
      <c r="G44" s="2190"/>
      <c r="H44" s="2190"/>
      <c r="I44" s="2190"/>
      <c r="J44" s="2190"/>
      <c r="K44" s="2190"/>
      <c r="L44" s="2190"/>
      <c r="M44" s="210" t="s">
        <v>238</v>
      </c>
      <c r="N44" s="1227">
        <f>N38+N40+N43</f>
        <v>2070</v>
      </c>
      <c r="O44" s="1228"/>
      <c r="P44" s="2191">
        <f t="shared" ref="P44" si="15">P38+P40+P43</f>
        <v>2040</v>
      </c>
      <c r="Q44" s="1228"/>
      <c r="R44" s="1227">
        <f t="shared" ref="R44" si="16">R38+R40+R43</f>
        <v>2620</v>
      </c>
      <c r="S44" s="1228"/>
      <c r="T44" s="2191">
        <f t="shared" ref="T44" si="17">T38+T40+T43</f>
        <v>2590</v>
      </c>
      <c r="U44" s="1228"/>
      <c r="V44" s="1227">
        <f t="shared" ref="V44" si="18">V38+V40+V43</f>
        <v>1460</v>
      </c>
      <c r="W44" s="1228"/>
      <c r="X44" s="2191">
        <f t="shared" ref="X44" si="19">X38+X40+X43</f>
        <v>1430</v>
      </c>
      <c r="Y44" s="1228"/>
      <c r="Z44" s="1227">
        <f t="shared" ref="Z44" si="20">Z38+Z40+Z43</f>
        <v>2560</v>
      </c>
      <c r="AA44" s="1228"/>
      <c r="AB44" s="2191">
        <f t="shared" ref="AB44" si="21">AB38+AB40+AB43</f>
        <v>2530</v>
      </c>
      <c r="AC44" s="1235"/>
      <c r="AD44" s="204"/>
      <c r="AF44" s="1230"/>
      <c r="AG44" s="1231"/>
      <c r="AI44" s="198"/>
      <c r="AJ44" s="199"/>
      <c r="AK44" s="1"/>
    </row>
    <row r="45" spans="2:45" ht="18" customHeight="1">
      <c r="B45" s="1232" t="s">
        <v>106</v>
      </c>
      <c r="C45" s="2188"/>
      <c r="D45" s="2188"/>
      <c r="E45" s="2188"/>
      <c r="F45" s="2188"/>
      <c r="G45" s="2188"/>
      <c r="H45" s="2188"/>
      <c r="I45" s="2188"/>
      <c r="J45" s="2188"/>
      <c r="K45" s="2188"/>
      <c r="L45" s="2188"/>
      <c r="M45" s="210" t="s">
        <v>99</v>
      </c>
      <c r="N45" s="1233">
        <f>N44*I20</f>
        <v>8280</v>
      </c>
      <c r="O45" s="1234"/>
      <c r="P45" s="1235">
        <f>P44*N20</f>
        <v>2040</v>
      </c>
      <c r="Q45" s="1236"/>
      <c r="R45" s="1233">
        <f>R44*I21</f>
        <v>2620</v>
      </c>
      <c r="S45" s="1234"/>
      <c r="T45" s="1235">
        <f>T44*N21</f>
        <v>0</v>
      </c>
      <c r="U45" s="1236"/>
      <c r="V45" s="1233">
        <f>V44*I22</f>
        <v>13140</v>
      </c>
      <c r="W45" s="1234"/>
      <c r="X45" s="1235">
        <f>X44*N22</f>
        <v>2860</v>
      </c>
      <c r="Y45" s="1236"/>
      <c r="Z45" s="1233">
        <f>Z44*I23</f>
        <v>2560</v>
      </c>
      <c r="AA45" s="1234"/>
      <c r="AB45" s="1235">
        <f>AB44*N23</f>
        <v>0</v>
      </c>
      <c r="AC45" s="2189"/>
      <c r="AD45" s="204"/>
      <c r="AE45" s="1875">
        <f>SUM(N45:AC45)</f>
        <v>31500</v>
      </c>
      <c r="AF45" s="1246"/>
      <c r="AG45" s="1246"/>
      <c r="AI45" s="198"/>
      <c r="AJ45" s="199"/>
      <c r="AK45" s="1"/>
    </row>
    <row r="46" spans="2:45" ht="29.25" customHeight="1" thickBot="1">
      <c r="B46" s="1603" t="s">
        <v>103</v>
      </c>
      <c r="C46" s="2192"/>
      <c r="D46" s="2192"/>
      <c r="E46" s="2192"/>
      <c r="F46" s="2192"/>
      <c r="G46" s="2192"/>
      <c r="H46" s="2192"/>
      <c r="I46" s="2192"/>
      <c r="J46" s="2192"/>
      <c r="K46" s="2192"/>
      <c r="L46" s="2192"/>
      <c r="M46" s="211" t="s">
        <v>102</v>
      </c>
      <c r="N46" s="1250">
        <f>N45*$H$16*100*$X$16</f>
        <v>695520</v>
      </c>
      <c r="O46" s="1251"/>
      <c r="P46" s="1251">
        <f>P45*$H$16*100*$X$16</f>
        <v>171360.00000000003</v>
      </c>
      <c r="Q46" s="1252"/>
      <c r="R46" s="1250">
        <f>R45*$H$16*100*$X$16</f>
        <v>220080</v>
      </c>
      <c r="S46" s="1251"/>
      <c r="T46" s="1251">
        <f>T45*$H$16*100*$X$16</f>
        <v>0</v>
      </c>
      <c r="U46" s="1252"/>
      <c r="V46" s="1250">
        <f>V45*$H$16*100*$X$16</f>
        <v>1103760</v>
      </c>
      <c r="W46" s="1251"/>
      <c r="X46" s="1251">
        <f>X45*$H$16*100*$X$16</f>
        <v>240240</v>
      </c>
      <c r="Y46" s="1252"/>
      <c r="Z46" s="1250">
        <f>Z45*$H$16*100*$X$16</f>
        <v>215040</v>
      </c>
      <c r="AA46" s="1251"/>
      <c r="AB46" s="1251">
        <f>AB45*$H$16*100*$X$16</f>
        <v>0</v>
      </c>
      <c r="AC46" s="2165"/>
      <c r="AD46" s="204"/>
      <c r="AE46" s="1230">
        <f>SUM(N46:AC46)</f>
        <v>2646000</v>
      </c>
      <c r="AF46" s="1231"/>
      <c r="AG46" s="1231"/>
      <c r="AI46" s="198"/>
      <c r="AJ46" s="199"/>
      <c r="AK46" s="1"/>
    </row>
    <row r="47" spans="2:45" ht="27" customHeight="1">
      <c r="B47" s="1572" t="s">
        <v>197</v>
      </c>
      <c r="C47" s="2098" t="s">
        <v>144</v>
      </c>
      <c r="D47" s="2099"/>
      <c r="E47" s="2099"/>
      <c r="F47" s="2099"/>
      <c r="G47" s="2099"/>
      <c r="H47" s="2099"/>
      <c r="I47" s="2099"/>
      <c r="J47" s="2099"/>
      <c r="K47" s="2099"/>
      <c r="L47" s="1172" t="s">
        <v>11</v>
      </c>
      <c r="M47" s="1210"/>
      <c r="N47" s="1970">
        <f>IF($L47="○",-ROUNDDOWN(SUM(N31,$N37)*$H$16*100*$L$48,-1),0)</f>
        <v>-1390</v>
      </c>
      <c r="O47" s="2100"/>
      <c r="P47" s="1974">
        <f>IF($L47="○",-ROUNDDOWN(SUM(P31,$N37)*$H$16*100*$L$48,-1),0)</f>
        <v>-1370</v>
      </c>
      <c r="Q47" s="2103"/>
      <c r="R47" s="1978">
        <f>IF($L47="○",-ROUNDDOWN(SUM(R31,$N37)*$H$16*100*$L$48,-1),0)</f>
        <v>-1390</v>
      </c>
      <c r="S47" s="2100"/>
      <c r="T47" s="1974">
        <f>IF($L47="○",-ROUNDDOWN(SUM(T31,$N37)*$H$16*100*$L$48,-1),0)</f>
        <v>-1370</v>
      </c>
      <c r="U47" s="2103"/>
      <c r="V47" s="1978">
        <f>IF($L47="○",-ROUNDDOWN(SUM(V31,$N37)*$H$16*100*$L$48,-1),0)</f>
        <v>-1000</v>
      </c>
      <c r="W47" s="2100"/>
      <c r="X47" s="1974">
        <f>IF($L47="○",-ROUNDDOWN(SUM(X31,$N37)*$H$16*100*$L$48,-1),0)</f>
        <v>-980</v>
      </c>
      <c r="Y47" s="2103"/>
      <c r="Z47" s="1978">
        <f>IF($L47="○",-ROUNDDOWN(SUM(Z31,$N37)*$H$16*100*$L$48,-1),0)</f>
        <v>-1000</v>
      </c>
      <c r="AA47" s="2100"/>
      <c r="AB47" s="1974">
        <f>IF($L47="○",-ROUNDDOWN(SUM(AB31,$N37)*$H$16*100*$L$48,-1),0)</f>
        <v>-980</v>
      </c>
      <c r="AC47" s="2103"/>
      <c r="AE47" s="252"/>
      <c r="AF47" s="253"/>
      <c r="AG47" s="253"/>
      <c r="AI47" s="198"/>
      <c r="AJ47" s="199"/>
      <c r="AK47" s="1"/>
    </row>
    <row r="48" spans="2:45" ht="18" customHeight="1">
      <c r="B48" s="2096"/>
      <c r="C48" s="271"/>
      <c r="D48" s="1555" t="s">
        <v>150</v>
      </c>
      <c r="E48" s="1165"/>
      <c r="F48" s="1165"/>
      <c r="G48" s="1165"/>
      <c r="H48" s="1165"/>
      <c r="I48" s="1165"/>
      <c r="J48" s="1165"/>
      <c r="K48" s="1165"/>
      <c r="L48" s="2106">
        <v>0.1</v>
      </c>
      <c r="M48" s="2107"/>
      <c r="N48" s="2101"/>
      <c r="O48" s="2102"/>
      <c r="P48" s="2104"/>
      <c r="Q48" s="2105"/>
      <c r="R48" s="2112"/>
      <c r="S48" s="2102"/>
      <c r="T48" s="2104"/>
      <c r="U48" s="2105"/>
      <c r="V48" s="2112"/>
      <c r="W48" s="2102"/>
      <c r="X48" s="2104"/>
      <c r="Y48" s="2105"/>
      <c r="Z48" s="2112"/>
      <c r="AA48" s="2102"/>
      <c r="AB48" s="2104"/>
      <c r="AC48" s="2105"/>
      <c r="AE48" s="252"/>
      <c r="AF48" s="253"/>
      <c r="AG48" s="253"/>
      <c r="AI48" s="198"/>
      <c r="AJ48" s="199"/>
      <c r="AK48" s="1"/>
    </row>
    <row r="49" spans="2:45" ht="18" customHeight="1">
      <c r="B49" s="2096"/>
      <c r="C49" s="2108" t="s">
        <v>186</v>
      </c>
      <c r="D49" s="2109"/>
      <c r="E49" s="2109"/>
      <c r="F49" s="2109"/>
      <c r="G49" s="2109"/>
      <c r="H49" s="2109"/>
      <c r="I49" s="2109"/>
      <c r="J49" s="2109"/>
      <c r="K49" s="2109"/>
      <c r="L49" s="2110" t="s">
        <v>11</v>
      </c>
      <c r="M49" s="2111"/>
      <c r="N49" s="1256">
        <f>IF($L49="○",-ROUNDDOWN(SUM(N31,$N37)*$H$16*100*$L$50,-1),0)</f>
        <v>-1390</v>
      </c>
      <c r="O49" s="1257"/>
      <c r="P49" s="1259">
        <f>IF($L49="○",-ROUNDDOWN(SUM(P31,$N37)*$H$16*100*$L$50,-1),0)</f>
        <v>-1370</v>
      </c>
      <c r="Q49" s="1260"/>
      <c r="R49" s="1237">
        <f>IF($L49="○",-ROUNDDOWN((R31+$R33+$N37)*$H$16*100*$L$50,-1),0)</f>
        <v>-1770</v>
      </c>
      <c r="S49" s="1238"/>
      <c r="T49" s="1259">
        <f>IF($L49="○",-ROUNDDOWN((T31+$R33+$N37)*$H$16*100*$L$50,-1),0)</f>
        <v>-1750</v>
      </c>
      <c r="U49" s="1260"/>
      <c r="V49" s="1237">
        <f>IF($L49="○",-ROUNDDOWN(SUM(V31,$N37)*$H$16*100*$L$50,-1),0)</f>
        <v>-1000</v>
      </c>
      <c r="W49" s="1238"/>
      <c r="X49" s="1259">
        <f>IF($L49="○",-ROUNDDOWN(SUM(X31,$N37)*$H$16*100*$L$50,-1),0)</f>
        <v>-980</v>
      </c>
      <c r="Y49" s="1260"/>
      <c r="Z49" s="1237">
        <f>IF($L49="○",-ROUNDDOWN(SUM(Z31,$Z33,$N37)*$H$16*100*$L$50,-1),0)</f>
        <v>-1770</v>
      </c>
      <c r="AA49" s="1238"/>
      <c r="AB49" s="1241">
        <f>IF($L49="○",-ROUNDDOWN((AB31+$Z33+$N37)*$H$16*100*$L$50,-1),0)</f>
        <v>-1750</v>
      </c>
      <c r="AC49" s="1242"/>
      <c r="AF49" s="1"/>
      <c r="AQ49" s="198"/>
      <c r="AR49" s="199"/>
      <c r="AS49" s="1"/>
    </row>
    <row r="50" spans="2:45" ht="18" customHeight="1" thickBot="1">
      <c r="B50" s="2096"/>
      <c r="C50" s="213"/>
      <c r="D50" s="1555" t="s">
        <v>185</v>
      </c>
      <c r="E50" s="1165"/>
      <c r="F50" s="1165"/>
      <c r="G50" s="1165"/>
      <c r="H50" s="1165"/>
      <c r="I50" s="1165"/>
      <c r="J50" s="1165"/>
      <c r="K50" s="1165"/>
      <c r="L50" s="1273">
        <v>0.1</v>
      </c>
      <c r="M50" s="1274"/>
      <c r="N50" s="1281"/>
      <c r="O50" s="1270"/>
      <c r="P50" s="1271"/>
      <c r="Q50" s="1266"/>
      <c r="R50" s="1266"/>
      <c r="S50" s="1267"/>
      <c r="T50" s="1271"/>
      <c r="U50" s="1266"/>
      <c r="V50" s="1266"/>
      <c r="W50" s="1267"/>
      <c r="X50" s="1271"/>
      <c r="Y50" s="1266"/>
      <c r="Z50" s="1266"/>
      <c r="AA50" s="1267"/>
      <c r="AB50" s="1270"/>
      <c r="AC50" s="1271"/>
      <c r="AG50" s="198"/>
      <c r="AH50" s="199"/>
      <c r="AI50" s="1"/>
      <c r="AQ50" s="198"/>
      <c r="AR50" s="199"/>
      <c r="AS50" s="1"/>
    </row>
    <row r="51" spans="2:45" ht="18" customHeight="1" thickTop="1">
      <c r="B51" s="2097"/>
      <c r="C51" s="1290" t="s">
        <v>126</v>
      </c>
      <c r="D51" s="1291"/>
      <c r="E51" s="1291"/>
      <c r="F51" s="1291"/>
      <c r="G51" s="1291"/>
      <c r="H51" s="1291"/>
      <c r="I51" s="1291"/>
      <c r="J51" s="1291"/>
      <c r="K51" s="1291"/>
      <c r="L51" s="1291"/>
      <c r="M51" s="2115"/>
      <c r="N51" s="1294">
        <f>SUM(N47,N49)</f>
        <v>-2780</v>
      </c>
      <c r="O51" s="2114"/>
      <c r="P51" s="1296">
        <f t="shared" ref="P51" si="22">SUM(P47,P49)</f>
        <v>-2740</v>
      </c>
      <c r="Q51" s="2113"/>
      <c r="R51" s="1294">
        <f t="shared" ref="R51" si="23">SUM(R47,R49)</f>
        <v>-3160</v>
      </c>
      <c r="S51" s="2114"/>
      <c r="T51" s="1296">
        <f t="shared" ref="T51" si="24">SUM(T47,T49)</f>
        <v>-3120</v>
      </c>
      <c r="U51" s="2113"/>
      <c r="V51" s="1294">
        <f t="shared" ref="V51" si="25">SUM(V47,V49)</f>
        <v>-2000</v>
      </c>
      <c r="W51" s="2114"/>
      <c r="X51" s="1296">
        <f t="shared" ref="X51" si="26">SUM(X47,X49)</f>
        <v>-1960</v>
      </c>
      <c r="Y51" s="2113"/>
      <c r="Z51" s="1294">
        <f t="shared" ref="Z51" si="27">SUM(Z47,Z49)</f>
        <v>-2770</v>
      </c>
      <c r="AA51" s="2114"/>
      <c r="AB51" s="1296">
        <f t="shared" ref="AB51" si="28">SUM(AB47,AB49)</f>
        <v>-2730</v>
      </c>
      <c r="AC51" s="2113"/>
      <c r="AG51" s="198"/>
      <c r="AH51" s="199"/>
      <c r="AI51" s="1"/>
      <c r="AQ51" s="198"/>
      <c r="AR51" s="199"/>
      <c r="AS51" s="1"/>
    </row>
    <row r="52" spans="2:45" ht="18" customHeight="1" thickBot="1">
      <c r="B52" s="413" t="s">
        <v>128</v>
      </c>
      <c r="C52" s="1362"/>
      <c r="D52" s="1362"/>
      <c r="E52" s="1362"/>
      <c r="F52" s="1362"/>
      <c r="G52" s="1362"/>
      <c r="H52" s="1362"/>
      <c r="I52" s="1362"/>
      <c r="J52" s="1362"/>
      <c r="K52" s="1362"/>
      <c r="L52" s="1362"/>
      <c r="M52" s="251" t="s">
        <v>129</v>
      </c>
      <c r="N52" s="1286">
        <f>N51*I20*$X$16</f>
        <v>-133440</v>
      </c>
      <c r="O52" s="1287"/>
      <c r="P52" s="1288">
        <f>P51*N20*$X$16</f>
        <v>-32880</v>
      </c>
      <c r="Q52" s="1289"/>
      <c r="R52" s="1286">
        <f>R51*I21*$X$16</f>
        <v>-37920</v>
      </c>
      <c r="S52" s="1287"/>
      <c r="T52" s="1288">
        <f>T51*N21*$X$16</f>
        <v>0</v>
      </c>
      <c r="U52" s="1289"/>
      <c r="V52" s="1286">
        <f>V51*I22*$X$16</f>
        <v>-216000</v>
      </c>
      <c r="W52" s="1287"/>
      <c r="X52" s="1288">
        <f>X51*N22*$X$16</f>
        <v>-47040</v>
      </c>
      <c r="Y52" s="1289"/>
      <c r="Z52" s="1286">
        <f>Z51*I23*$X$16</f>
        <v>-33240</v>
      </c>
      <c r="AA52" s="1287"/>
      <c r="AB52" s="1288">
        <f>AB51*N23*$X$16</f>
        <v>0</v>
      </c>
      <c r="AC52" s="1301"/>
      <c r="AE52" s="2116">
        <f>SUM(N52:AC52)</f>
        <v>-500520</v>
      </c>
      <c r="AF52" s="2116"/>
      <c r="AG52" s="2116"/>
      <c r="AI52" s="198"/>
      <c r="AJ52" s="199"/>
      <c r="AK52" s="1"/>
    </row>
    <row r="53" spans="2:45" ht="36" customHeight="1" thickTop="1" thickBot="1">
      <c r="B53" s="1584" t="s">
        <v>174</v>
      </c>
      <c r="C53" s="1357"/>
      <c r="D53" s="1357"/>
      <c r="E53" s="1357"/>
      <c r="F53" s="1357"/>
      <c r="G53" s="1357"/>
      <c r="H53" s="1357"/>
      <c r="I53" s="1357"/>
      <c r="J53" s="1357"/>
      <c r="K53" s="1357"/>
      <c r="L53" s="215"/>
      <c r="M53" s="216" t="s">
        <v>127</v>
      </c>
      <c r="N53" s="356">
        <f>ROUNDDOWN(SUM(N46:AC46)+SUM(N52:AC52),-3)</f>
        <v>2145000</v>
      </c>
      <c r="O53" s="1303"/>
      <c r="P53" s="1303"/>
      <c r="Q53" s="1303"/>
      <c r="R53" s="1303"/>
      <c r="S53" s="1303"/>
      <c r="T53" s="1303"/>
      <c r="U53" s="1303"/>
      <c r="V53" s="1303"/>
      <c r="W53" s="1303"/>
      <c r="X53" s="1303"/>
      <c r="Y53" s="1303"/>
      <c r="Z53" s="1303"/>
      <c r="AA53" s="1303"/>
      <c r="AB53" s="1303"/>
      <c r="AC53" s="1304"/>
      <c r="AE53" s="1230">
        <f>AE46+AE52</f>
        <v>2145480</v>
      </c>
      <c r="AF53" s="1231"/>
      <c r="AG53" s="1231"/>
    </row>
    <row r="54" spans="2:45" ht="3.75" customHeight="1" thickTop="1"/>
    <row r="55" spans="2:45" ht="13.5" customHeight="1">
      <c r="B55" s="270" t="s">
        <v>94</v>
      </c>
      <c r="C55" s="270"/>
      <c r="D55" s="217"/>
      <c r="E55" s="217"/>
      <c r="AA55" s="1308" t="s">
        <v>252</v>
      </c>
      <c r="AB55" s="1308"/>
      <c r="AC55" s="1308"/>
    </row>
    <row r="56" spans="2:45" ht="13.5" customHeight="1">
      <c r="B56" s="270" t="s">
        <v>95</v>
      </c>
      <c r="C56" s="270"/>
      <c r="M56" s="217"/>
      <c r="N56" s="217"/>
      <c r="O56" s="217"/>
      <c r="P56" s="217"/>
      <c r="Q56" s="217"/>
      <c r="R56" s="217"/>
      <c r="S56" s="217"/>
      <c r="T56" s="217"/>
      <c r="U56" s="217"/>
      <c r="V56" s="217"/>
      <c r="W56" s="217"/>
      <c r="X56" s="217"/>
      <c r="Y56" s="217"/>
      <c r="Z56" s="217"/>
      <c r="AA56" s="1308"/>
      <c r="AB56" s="1308"/>
      <c r="AC56" s="1308"/>
      <c r="AD56" s="217"/>
      <c r="AE56" s="217"/>
      <c r="AF56" s="217"/>
    </row>
    <row r="57" spans="2:45" ht="13.5" customHeight="1">
      <c r="B57" s="270" t="s">
        <v>214</v>
      </c>
      <c r="C57" s="270"/>
      <c r="D57" s="217"/>
      <c r="E57" s="217"/>
      <c r="AA57" s="1308"/>
      <c r="AB57" s="1308"/>
      <c r="AC57" s="1308"/>
    </row>
    <row r="58" spans="2:45" ht="13.5" customHeight="1">
      <c r="B58" s="270" t="s">
        <v>213</v>
      </c>
      <c r="C58" s="270"/>
      <c r="M58" s="217"/>
      <c r="N58" s="217"/>
      <c r="O58" s="217"/>
      <c r="P58" s="217"/>
      <c r="Q58" s="217"/>
      <c r="R58" s="217"/>
      <c r="S58" s="217"/>
      <c r="T58" s="217"/>
      <c r="U58" s="217"/>
      <c r="V58" s="217"/>
      <c r="W58" s="217"/>
      <c r="X58" s="217"/>
      <c r="Y58" s="217"/>
      <c r="Z58" s="217"/>
      <c r="AA58" s="1308"/>
      <c r="AB58" s="1308"/>
      <c r="AC58" s="1308"/>
      <c r="AD58" s="217"/>
      <c r="AE58" s="217"/>
      <c r="AF58" s="217"/>
    </row>
    <row r="59" spans="2:45" ht="18" customHeight="1">
      <c r="M59" s="217"/>
      <c r="N59" s="217"/>
      <c r="O59" s="217"/>
      <c r="P59" s="217"/>
      <c r="Q59" s="217"/>
      <c r="R59" s="217"/>
      <c r="S59" s="217"/>
      <c r="T59" s="217"/>
      <c r="U59" s="217"/>
      <c r="V59" s="217"/>
      <c r="W59" s="217"/>
      <c r="X59" s="217"/>
      <c r="Y59" s="217"/>
      <c r="Z59" s="217"/>
      <c r="AA59" s="217"/>
      <c r="AB59" s="217"/>
      <c r="AC59" s="217"/>
      <c r="AD59" s="217"/>
      <c r="AE59" s="217"/>
      <c r="AF59" s="217"/>
    </row>
    <row r="60" spans="2:45" ht="18" customHeight="1">
      <c r="M60" s="217"/>
      <c r="N60" s="217"/>
      <c r="O60" s="217"/>
      <c r="P60" s="217"/>
      <c r="Q60" s="217"/>
      <c r="R60" s="217"/>
      <c r="S60" s="217"/>
      <c r="T60" s="217"/>
      <c r="U60" s="217"/>
      <c r="V60" s="217"/>
      <c r="W60" s="217"/>
      <c r="X60" s="217"/>
      <c r="Y60" s="217"/>
      <c r="Z60" s="217"/>
      <c r="AA60" s="217"/>
      <c r="AB60" s="217"/>
      <c r="AC60" s="217"/>
      <c r="AD60" s="217"/>
      <c r="AE60" s="217"/>
      <c r="AF60" s="217"/>
    </row>
    <row r="61" spans="2:45" ht="18" customHeight="1">
      <c r="B61" s="218" t="s">
        <v>200</v>
      </c>
      <c r="M61" s="217"/>
      <c r="N61" s="217"/>
      <c r="O61" s="217"/>
      <c r="P61" s="217"/>
      <c r="Q61" s="217"/>
      <c r="R61" s="217"/>
      <c r="S61" s="217"/>
      <c r="T61" s="217"/>
      <c r="U61" s="217"/>
      <c r="V61" s="217"/>
      <c r="W61" s="217"/>
      <c r="X61" s="217"/>
      <c r="Y61" s="217"/>
      <c r="Z61" s="217"/>
      <c r="AA61" s="217"/>
      <c r="AB61" s="217"/>
      <c r="AC61" s="217"/>
      <c r="AD61" s="217"/>
      <c r="AE61" s="217"/>
      <c r="AF61" s="217"/>
    </row>
    <row r="62" spans="2:45" ht="7.5" customHeight="1" thickBot="1">
      <c r="M62" s="217"/>
      <c r="N62" s="217"/>
      <c r="O62" s="217"/>
      <c r="P62" s="217"/>
      <c r="Q62" s="217"/>
      <c r="R62" s="217"/>
      <c r="S62" s="217"/>
      <c r="T62" s="217"/>
      <c r="U62" s="217"/>
      <c r="V62" s="217"/>
      <c r="W62" s="217"/>
      <c r="X62" s="217"/>
      <c r="Y62" s="217"/>
      <c r="Z62" s="217"/>
      <c r="AA62" s="217"/>
      <c r="AB62" s="217"/>
      <c r="AC62" s="217"/>
      <c r="AD62" s="217"/>
      <c r="AE62" s="217"/>
      <c r="AF62" s="217"/>
    </row>
    <row r="63" spans="2:45" ht="9.75" customHeight="1" thickBot="1">
      <c r="B63" s="219"/>
      <c r="C63" s="220"/>
      <c r="D63" s="220"/>
      <c r="E63" s="220"/>
      <c r="F63" s="220"/>
      <c r="G63" s="220"/>
      <c r="H63" s="220"/>
      <c r="I63" s="220"/>
      <c r="J63" s="220"/>
      <c r="K63" s="220"/>
      <c r="L63" s="220"/>
      <c r="M63" s="221"/>
      <c r="N63" s="221"/>
      <c r="O63" s="221"/>
      <c r="P63" s="221"/>
      <c r="Q63" s="221"/>
      <c r="R63" s="221"/>
      <c r="S63" s="221"/>
      <c r="T63" s="221"/>
      <c r="U63" s="221"/>
      <c r="V63" s="222"/>
      <c r="W63" s="217"/>
      <c r="X63" s="217"/>
      <c r="Y63" s="217"/>
      <c r="Z63" s="217"/>
      <c r="AA63" s="217"/>
      <c r="AB63" s="217"/>
      <c r="AC63" s="217"/>
      <c r="AD63" s="217"/>
      <c r="AE63" s="217"/>
      <c r="AF63" s="217"/>
    </row>
    <row r="64" spans="2:45" ht="18.75" customHeight="1" thickBot="1">
      <c r="B64" s="223"/>
      <c r="C64" s="224"/>
      <c r="D64" s="225" t="s">
        <v>202</v>
      </c>
      <c r="E64" s="226"/>
      <c r="F64" s="226"/>
      <c r="G64" s="226"/>
      <c r="H64" s="226"/>
      <c r="I64" s="226"/>
      <c r="J64" s="226"/>
      <c r="K64" s="226"/>
      <c r="L64" s="226"/>
      <c r="M64" s="226"/>
      <c r="N64" s="226" t="s">
        <v>204</v>
      </c>
      <c r="O64" s="226"/>
      <c r="P64" s="226"/>
      <c r="Q64" s="227"/>
      <c r="R64" s="1305">
        <v>8.9999999999999993E-3</v>
      </c>
      <c r="S64" s="1306"/>
      <c r="T64" s="1307"/>
      <c r="U64" s="228"/>
      <c r="V64" s="229"/>
      <c r="W64" s="230"/>
      <c r="X64" s="231" t="s">
        <v>159</v>
      </c>
      <c r="Y64" s="232"/>
      <c r="Z64" s="232"/>
      <c r="AA64" s="232"/>
      <c r="AB64" s="233"/>
      <c r="AC64" s="233"/>
      <c r="AD64" s="233"/>
      <c r="AE64" s="233"/>
    </row>
    <row r="65" spans="2:37" ht="14.25" customHeight="1">
      <c r="B65" s="223"/>
      <c r="C65" s="224"/>
      <c r="D65" s="234"/>
      <c r="E65" s="262"/>
      <c r="F65" s="262"/>
      <c r="G65" s="262"/>
      <c r="H65" s="262"/>
      <c r="I65" s="262"/>
      <c r="J65" s="262"/>
      <c r="K65" s="262"/>
      <c r="L65" s="262"/>
      <c r="M65" s="262"/>
      <c r="N65" s="262"/>
      <c r="O65" s="262"/>
      <c r="P65" s="263"/>
      <c r="Q65" s="263"/>
      <c r="R65" s="263"/>
      <c r="S65" s="263"/>
      <c r="T65" s="263"/>
      <c r="U65" s="263"/>
      <c r="V65" s="237"/>
      <c r="W65" s="230"/>
      <c r="X65" s="230"/>
      <c r="Y65" s="232"/>
      <c r="Z65" s="232"/>
      <c r="AA65" s="232"/>
      <c r="AB65" s="233"/>
      <c r="AC65" s="233"/>
      <c r="AD65" s="233"/>
      <c r="AE65" s="233"/>
    </row>
    <row r="66" spans="2:37" ht="21">
      <c r="B66" s="1309" t="s">
        <v>205</v>
      </c>
      <c r="C66" s="1310"/>
      <c r="D66" s="1310"/>
      <c r="E66" s="1310"/>
      <c r="F66" s="1310"/>
      <c r="G66" s="1310"/>
      <c r="H66" s="1310"/>
      <c r="I66" s="1310"/>
      <c r="J66" s="1310"/>
      <c r="K66" s="1310"/>
      <c r="L66" s="1310"/>
      <c r="M66" s="1310"/>
      <c r="N66" s="1310"/>
      <c r="O66" s="1310"/>
      <c r="P66" s="1310"/>
      <c r="Q66" s="1310"/>
      <c r="R66" s="1310"/>
      <c r="S66" s="1310"/>
      <c r="T66" s="1310"/>
      <c r="U66" s="1310"/>
      <c r="V66" s="1311"/>
      <c r="W66" s="238"/>
      <c r="X66" s="238"/>
      <c r="Y66" s="238"/>
      <c r="Z66" s="238"/>
      <c r="AA66" s="238"/>
      <c r="AB66" s="239"/>
      <c r="AC66" s="239"/>
      <c r="AD66" s="239"/>
      <c r="AE66" s="239"/>
    </row>
    <row r="67" spans="2:37" ht="21.75" thickBot="1">
      <c r="B67" s="1312"/>
      <c r="C67" s="1313"/>
      <c r="D67" s="1313"/>
      <c r="E67" s="1313"/>
      <c r="F67" s="1313"/>
      <c r="G67" s="1313"/>
      <c r="H67" s="1313"/>
      <c r="I67" s="1313"/>
      <c r="J67" s="1313"/>
      <c r="K67" s="1313"/>
      <c r="L67" s="1313"/>
      <c r="M67" s="1313"/>
      <c r="N67" s="1313"/>
      <c r="O67" s="1313"/>
      <c r="P67" s="1313"/>
      <c r="Q67" s="1313"/>
      <c r="R67" s="1313"/>
      <c r="S67" s="1313"/>
      <c r="T67" s="1313"/>
      <c r="U67" s="1313"/>
      <c r="V67" s="1314"/>
      <c r="W67" s="238"/>
      <c r="X67" s="238"/>
      <c r="Y67" s="238"/>
      <c r="Z67" s="238"/>
      <c r="AA67" s="238"/>
      <c r="AB67" s="239"/>
      <c r="AC67" s="239"/>
      <c r="AD67" s="239"/>
      <c r="AE67" s="239"/>
    </row>
    <row r="68" spans="2:37" ht="12.75" customHeight="1">
      <c r="B68" s="254"/>
      <c r="C68" s="254"/>
      <c r="D68" s="254"/>
      <c r="E68" s="254"/>
      <c r="F68" s="254"/>
      <c r="G68" s="254"/>
      <c r="H68" s="254"/>
      <c r="I68" s="254"/>
      <c r="J68" s="254"/>
      <c r="K68" s="254"/>
      <c r="L68" s="254"/>
      <c r="M68" s="254"/>
      <c r="N68" s="254"/>
      <c r="O68" s="254"/>
      <c r="P68" s="254"/>
      <c r="Q68" s="254"/>
      <c r="R68" s="254"/>
      <c r="S68" s="254"/>
      <c r="T68" s="254"/>
      <c r="U68" s="254"/>
      <c r="V68" s="254"/>
      <c r="W68" s="240"/>
      <c r="X68" s="240"/>
      <c r="Y68" s="240"/>
      <c r="Z68" s="240"/>
      <c r="AA68" s="240"/>
      <c r="AB68" s="241"/>
      <c r="AC68" s="241"/>
      <c r="AD68" s="242"/>
      <c r="AE68" s="242"/>
    </row>
    <row r="69" spans="2:37">
      <c r="B69" s="240" t="s">
        <v>169</v>
      </c>
      <c r="C69" s="240"/>
      <c r="D69" s="240"/>
      <c r="E69" s="240"/>
      <c r="F69" s="240"/>
      <c r="G69" s="240"/>
      <c r="H69" s="240"/>
      <c r="I69" s="240"/>
      <c r="J69" s="240"/>
      <c r="K69" s="240"/>
      <c r="L69" s="240"/>
      <c r="M69" s="240"/>
      <c r="N69" s="240"/>
      <c r="O69" s="240"/>
      <c r="P69" s="240"/>
      <c r="Q69" s="240"/>
      <c r="R69" s="240"/>
      <c r="S69" s="240"/>
      <c r="T69" s="240"/>
      <c r="U69" s="240"/>
      <c r="V69" s="240"/>
      <c r="W69" s="240"/>
      <c r="X69" s="240"/>
      <c r="Y69" s="240"/>
      <c r="Z69" s="240"/>
      <c r="AA69" s="240"/>
      <c r="AB69" s="243"/>
      <c r="AC69" s="243"/>
      <c r="AD69" s="242"/>
      <c r="AE69" s="242"/>
    </row>
    <row r="70" spans="2:37" ht="18" customHeight="1">
      <c r="B70" s="1315" t="s">
        <v>116</v>
      </c>
      <c r="C70" s="1102"/>
      <c r="D70" s="1102"/>
      <c r="E70" s="1102"/>
      <c r="F70" s="1102"/>
      <c r="G70" s="1102"/>
      <c r="H70" s="1102"/>
      <c r="I70" s="1102"/>
      <c r="J70" s="1102"/>
      <c r="K70" s="1102"/>
      <c r="L70" s="1102"/>
      <c r="M70" s="1103"/>
      <c r="N70" s="2036" t="s">
        <v>0</v>
      </c>
      <c r="O70" s="2036"/>
      <c r="P70" s="2036"/>
      <c r="Q70" s="2036"/>
      <c r="R70" s="2037" t="s">
        <v>88</v>
      </c>
      <c r="S70" s="2036"/>
      <c r="T70" s="2036"/>
      <c r="U70" s="2038"/>
      <c r="V70" s="2037" t="s">
        <v>89</v>
      </c>
      <c r="W70" s="2036"/>
      <c r="X70" s="2036"/>
      <c r="Y70" s="2038"/>
      <c r="Z70" s="2037" t="s">
        <v>90</v>
      </c>
      <c r="AA70" s="2036"/>
      <c r="AB70" s="2036"/>
      <c r="AC70" s="2038"/>
    </row>
    <row r="71" spans="2:37" ht="18" customHeight="1">
      <c r="B71" s="1316"/>
      <c r="C71" s="1317"/>
      <c r="D71" s="1317"/>
      <c r="E71" s="1317"/>
      <c r="F71" s="1317"/>
      <c r="G71" s="1317"/>
      <c r="H71" s="1317"/>
      <c r="I71" s="1317"/>
      <c r="J71" s="1317"/>
      <c r="K71" s="1317"/>
      <c r="L71" s="1317"/>
      <c r="M71" s="1318"/>
      <c r="N71" s="1322" t="s">
        <v>5</v>
      </c>
      <c r="O71" s="1323"/>
      <c r="P71" s="1323" t="s">
        <v>6</v>
      </c>
      <c r="Q71" s="1324"/>
      <c r="R71" s="1325" t="s">
        <v>5</v>
      </c>
      <c r="S71" s="1323"/>
      <c r="T71" s="1323" t="s">
        <v>6</v>
      </c>
      <c r="U71" s="1324"/>
      <c r="V71" s="1325" t="s">
        <v>5</v>
      </c>
      <c r="W71" s="1323"/>
      <c r="X71" s="1323" t="s">
        <v>6</v>
      </c>
      <c r="Y71" s="1324"/>
      <c r="Z71" s="1325" t="s">
        <v>5</v>
      </c>
      <c r="AA71" s="1323"/>
      <c r="AB71" s="1323" t="s">
        <v>6</v>
      </c>
      <c r="AC71" s="1324"/>
    </row>
    <row r="72" spans="2:37" ht="18" customHeight="1">
      <c r="B72" s="1232" t="s">
        <v>158</v>
      </c>
      <c r="C72" s="1164"/>
      <c r="D72" s="1164"/>
      <c r="E72" s="1164"/>
      <c r="F72" s="1164"/>
      <c r="G72" s="1164"/>
      <c r="H72" s="1164"/>
      <c r="I72" s="1164"/>
      <c r="J72" s="1164"/>
      <c r="K72" s="1164"/>
      <c r="L72" s="1164"/>
      <c r="M72" s="210" t="s">
        <v>112</v>
      </c>
      <c r="N72" s="1227">
        <f>N44</f>
        <v>2070</v>
      </c>
      <c r="O72" s="1228"/>
      <c r="P72" s="1228">
        <f>P44</f>
        <v>2040</v>
      </c>
      <c r="Q72" s="1229"/>
      <c r="R72" s="1227">
        <f>R44</f>
        <v>2620</v>
      </c>
      <c r="S72" s="1228"/>
      <c r="T72" s="1228">
        <f>T44</f>
        <v>2590</v>
      </c>
      <c r="U72" s="1229"/>
      <c r="V72" s="1227">
        <f>V44</f>
        <v>1460</v>
      </c>
      <c r="W72" s="1228"/>
      <c r="X72" s="1228">
        <f>X44</f>
        <v>1430</v>
      </c>
      <c r="Y72" s="1229"/>
      <c r="Z72" s="1227">
        <f>Z44</f>
        <v>2560</v>
      </c>
      <c r="AA72" s="1228"/>
      <c r="AB72" s="1228">
        <f>AB44</f>
        <v>2530</v>
      </c>
      <c r="AC72" s="1229"/>
      <c r="AF72" s="1230"/>
      <c r="AG72" s="1231"/>
      <c r="AI72" s="198"/>
      <c r="AJ72" s="199"/>
      <c r="AK72" s="1"/>
    </row>
    <row r="73" spans="2:37" ht="18" customHeight="1">
      <c r="B73" s="1232" t="s">
        <v>115</v>
      </c>
      <c r="C73" s="1164"/>
      <c r="D73" s="1164"/>
      <c r="E73" s="1164"/>
      <c r="F73" s="1164"/>
      <c r="G73" s="1164"/>
      <c r="H73" s="1164"/>
      <c r="I73" s="1164"/>
      <c r="J73" s="1164"/>
      <c r="K73" s="1164"/>
      <c r="L73" s="1164"/>
      <c r="M73" s="210" t="s">
        <v>113</v>
      </c>
      <c r="N73" s="1233">
        <f>N45</f>
        <v>8280</v>
      </c>
      <c r="O73" s="1234"/>
      <c r="P73" s="1235">
        <f>P45</f>
        <v>2040</v>
      </c>
      <c r="Q73" s="1236"/>
      <c r="R73" s="1233">
        <f>R45</f>
        <v>2620</v>
      </c>
      <c r="S73" s="1234"/>
      <c r="T73" s="1235">
        <f>T45</f>
        <v>0</v>
      </c>
      <c r="U73" s="1236"/>
      <c r="V73" s="1233">
        <f>V45</f>
        <v>13140</v>
      </c>
      <c r="W73" s="1234"/>
      <c r="X73" s="1235">
        <f>X45</f>
        <v>2860</v>
      </c>
      <c r="Y73" s="1236"/>
      <c r="Z73" s="1233">
        <f>Z45</f>
        <v>2560</v>
      </c>
      <c r="AA73" s="1234"/>
      <c r="AB73" s="1235">
        <f>AB45</f>
        <v>0</v>
      </c>
      <c r="AC73" s="1236"/>
      <c r="AF73" s="1230">
        <f>SUM(N73:AC73)</f>
        <v>31500</v>
      </c>
      <c r="AG73" s="1231"/>
      <c r="AI73" s="198"/>
      <c r="AJ73" s="199"/>
      <c r="AK73" s="1"/>
    </row>
    <row r="74" spans="2:37" ht="18" customHeight="1">
      <c r="B74" s="1261" t="s">
        <v>206</v>
      </c>
      <c r="C74" s="1262"/>
      <c r="D74" s="1262"/>
      <c r="E74" s="1262"/>
      <c r="F74" s="1262"/>
      <c r="G74" s="1262"/>
      <c r="H74" s="1262"/>
      <c r="I74" s="1262"/>
      <c r="J74" s="1262"/>
      <c r="K74" s="1262"/>
      <c r="L74" s="1262"/>
      <c r="M74" s="210" t="s">
        <v>114</v>
      </c>
      <c r="N74" s="1250">
        <f>N73*$R$64*100*$X$16</f>
        <v>89424</v>
      </c>
      <c r="O74" s="1251"/>
      <c r="P74" s="1251">
        <f>P73*$R$64*100*$X$16</f>
        <v>22032</v>
      </c>
      <c r="Q74" s="1252"/>
      <c r="R74" s="1250">
        <f>R73*$R$64*100*$X$16</f>
        <v>28296</v>
      </c>
      <c r="S74" s="1251"/>
      <c r="T74" s="1251">
        <f>T73*$R$64*100*$X$16</f>
        <v>0</v>
      </c>
      <c r="U74" s="1252"/>
      <c r="V74" s="1250">
        <f>V73*$R$64*100*$X$16</f>
        <v>141912</v>
      </c>
      <c r="W74" s="1251"/>
      <c r="X74" s="1251">
        <f>X73*$R$64*100*$X$16</f>
        <v>30888</v>
      </c>
      <c r="Y74" s="1252"/>
      <c r="Z74" s="1250">
        <f>Z73*$R$64*100*$X$16</f>
        <v>27648</v>
      </c>
      <c r="AA74" s="1251"/>
      <c r="AB74" s="1251">
        <f>AB73*$R$64*100*$X$16</f>
        <v>0</v>
      </c>
      <c r="AC74" s="1252"/>
      <c r="AE74" s="1230">
        <f>SUM(N74:AC74)</f>
        <v>340200</v>
      </c>
      <c r="AF74" s="1231"/>
      <c r="AG74" s="1231"/>
      <c r="AI74" s="198"/>
      <c r="AJ74" s="199"/>
      <c r="AK74" s="1"/>
    </row>
    <row r="75" spans="2:37" ht="27" customHeight="1">
      <c r="B75" s="1327" t="s">
        <v>105</v>
      </c>
      <c r="C75" s="1548" t="s">
        <v>145</v>
      </c>
      <c r="D75" s="2119"/>
      <c r="E75" s="2119"/>
      <c r="F75" s="2119"/>
      <c r="G75" s="2119"/>
      <c r="H75" s="2119"/>
      <c r="I75" s="2119"/>
      <c r="J75" s="2119"/>
      <c r="K75" s="2119"/>
      <c r="L75" s="2119"/>
      <c r="M75" s="2120"/>
      <c r="N75" s="1233">
        <f>IF($L$47="○",-ROUNDDOWN(SUM(N31,$N37)*$R$64*100*$L$48,-1),0)</f>
        <v>-170</v>
      </c>
      <c r="O75" s="1234"/>
      <c r="P75" s="1235">
        <f>IF($L$47="○",-ROUNDDOWN(SUM(P31,$N37)*$R$64*100*$L$48,-1),0)</f>
        <v>-170</v>
      </c>
      <c r="Q75" s="1236"/>
      <c r="R75" s="1233">
        <f>IF($L$47="○",-ROUNDDOWN(SUM(R31,$N37)*$R$64*100*$L$48,-1),0)</f>
        <v>-170</v>
      </c>
      <c r="S75" s="1234"/>
      <c r="T75" s="1235">
        <f>IF($L$47="○",-ROUNDDOWN(SUM(T31,$N37)*$R$64*100*$L$48,-1),0)</f>
        <v>-170</v>
      </c>
      <c r="U75" s="1236"/>
      <c r="V75" s="1233">
        <f>IF($L$47="○",-ROUNDDOWN(SUM(V31,$N37)*$R$64*100*$L$48,-1),0)</f>
        <v>-120</v>
      </c>
      <c r="W75" s="1234"/>
      <c r="X75" s="1235">
        <f>IF($L$47="○",-ROUNDDOWN(SUM(X31,$N37)*$R$64*100*$L$48,-1),0)</f>
        <v>-120</v>
      </c>
      <c r="Y75" s="1236"/>
      <c r="Z75" s="1233">
        <f>IF($L$47="○",-ROUNDDOWN(SUM(Z31,$N37)*$R$64*100*$L$48,-1),0)</f>
        <v>-120</v>
      </c>
      <c r="AA75" s="1234"/>
      <c r="AB75" s="1235">
        <f>IF($L$47="○",-ROUNDDOWN(SUM(AB31,$N37)*$R$64*100*$L$48,-1),0)</f>
        <v>-120</v>
      </c>
      <c r="AC75" s="1236"/>
      <c r="AE75" s="252"/>
      <c r="AF75" s="253"/>
      <c r="AG75" s="253"/>
      <c r="AI75" s="198"/>
      <c r="AJ75" s="199"/>
      <c r="AK75" s="1"/>
    </row>
    <row r="76" spans="2:37" ht="18" customHeight="1" thickBot="1">
      <c r="B76" s="2117"/>
      <c r="C76" s="2121" t="s">
        <v>208</v>
      </c>
      <c r="D76" s="1272"/>
      <c r="E76" s="1272"/>
      <c r="F76" s="1272"/>
      <c r="G76" s="1272"/>
      <c r="H76" s="1272"/>
      <c r="I76" s="1272"/>
      <c r="J76" s="1272"/>
      <c r="K76" s="1272"/>
      <c r="L76" s="1272"/>
      <c r="M76" s="2122"/>
      <c r="N76" s="2123">
        <f>IF($L$49="○",-ROUNDDOWN(SUM(N31,$N33,$N37)*$R$64*100*$L$50,-1),0)</f>
        <v>-170</v>
      </c>
      <c r="O76" s="2124"/>
      <c r="P76" s="2123">
        <f>IF($L$49="○",-ROUNDDOWN(SUM(P31,$N33,$N37)*$R$64*100*$L$50,-1),0)</f>
        <v>-170</v>
      </c>
      <c r="Q76" s="2124"/>
      <c r="R76" s="2125">
        <f>IF($L$49="○",-ROUNDDOWN(SUM(R31,$R33,$N37)*$R$64*100*$L$50,-1),0)</f>
        <v>-220</v>
      </c>
      <c r="S76" s="2126"/>
      <c r="T76" s="2124">
        <f>IF($L$49="○",-ROUNDDOWN(SUM(T31,$R33,$N37)*$R$64*100*$L$50,-1),0)</f>
        <v>-220</v>
      </c>
      <c r="U76" s="2127"/>
      <c r="V76" s="2125">
        <f>IF($L$49="○",-ROUNDDOWN(SUM(V31,$V33,$N37)*$R$64*100*$L$50,-1),0)</f>
        <v>-120</v>
      </c>
      <c r="W76" s="2126"/>
      <c r="X76" s="2124">
        <f>IF($L$49="○",-ROUNDDOWN(SUM(X31,$V33,$N37)*$R$64*100*$L$50,-1),0)</f>
        <v>-120</v>
      </c>
      <c r="Y76" s="2127"/>
      <c r="Z76" s="2125">
        <f>IF($L$49="○",-ROUNDDOWN(SUM(Z31,$Z33,$N37)*$R$64*100*$L$50,-1),0)</f>
        <v>-220</v>
      </c>
      <c r="AA76" s="2126"/>
      <c r="AB76" s="2124">
        <f>IF($L$49="○",-ROUNDDOWN(SUM(AB31,$Z33,$N37)*$R$64*100*$L$50,-1),0)</f>
        <v>-220</v>
      </c>
      <c r="AC76" s="2127"/>
    </row>
    <row r="77" spans="2:37" ht="18" customHeight="1" thickTop="1">
      <c r="B77" s="2118"/>
      <c r="C77" s="1345" t="s">
        <v>118</v>
      </c>
      <c r="D77" s="1346"/>
      <c r="E77" s="1346"/>
      <c r="F77" s="1346"/>
      <c r="G77" s="1346"/>
      <c r="H77" s="1346"/>
      <c r="I77" s="1346"/>
      <c r="J77" s="1346"/>
      <c r="K77" s="1346"/>
      <c r="L77" s="1346"/>
      <c r="M77" s="1347"/>
      <c r="N77" s="1348">
        <f>SUM(N75,N76)</f>
        <v>-340</v>
      </c>
      <c r="O77" s="1349"/>
      <c r="P77" s="1350">
        <f t="shared" ref="P77" si="29">SUM(P75,P76)</f>
        <v>-340</v>
      </c>
      <c r="Q77" s="1351"/>
      <c r="R77" s="1348">
        <f t="shared" ref="R77" si="30">SUM(R75,R76)</f>
        <v>-390</v>
      </c>
      <c r="S77" s="1349"/>
      <c r="T77" s="1350">
        <f t="shared" ref="T77" si="31">SUM(T75,T76)</f>
        <v>-390</v>
      </c>
      <c r="U77" s="1351"/>
      <c r="V77" s="1348">
        <f t="shared" ref="V77" si="32">SUM(V75,V76)</f>
        <v>-240</v>
      </c>
      <c r="W77" s="1349"/>
      <c r="X77" s="1350">
        <f t="shared" ref="X77" si="33">SUM(X75,X76)</f>
        <v>-240</v>
      </c>
      <c r="Y77" s="1351"/>
      <c r="Z77" s="1348">
        <f t="shared" ref="Z77" si="34">SUM(Z75,Z76)</f>
        <v>-340</v>
      </c>
      <c r="AA77" s="1349"/>
      <c r="AB77" s="1350">
        <f t="shared" ref="AB77" si="35">SUM(AB75,AB76)</f>
        <v>-340</v>
      </c>
      <c r="AC77" s="1351"/>
    </row>
    <row r="78" spans="2:37" ht="18" customHeight="1" thickBot="1">
      <c r="B78" s="1361" t="s">
        <v>122</v>
      </c>
      <c r="C78" s="1362"/>
      <c r="D78" s="1362"/>
      <c r="E78" s="1362"/>
      <c r="F78" s="1362"/>
      <c r="G78" s="1362"/>
      <c r="H78" s="1362"/>
      <c r="I78" s="1362"/>
      <c r="J78" s="1362"/>
      <c r="K78" s="1362"/>
      <c r="L78" s="1362"/>
      <c r="M78" s="244" t="s">
        <v>120</v>
      </c>
      <c r="N78" s="1352">
        <f>N77*I20*$X$16</f>
        <v>-16320</v>
      </c>
      <c r="O78" s="1353"/>
      <c r="P78" s="1353">
        <f>P77*N20*$X$16</f>
        <v>-4080</v>
      </c>
      <c r="Q78" s="1354"/>
      <c r="R78" s="1352">
        <f>R77*I21*$X$16</f>
        <v>-4680</v>
      </c>
      <c r="S78" s="1353"/>
      <c r="T78" s="1353">
        <f>T77*N21*$X$16</f>
        <v>0</v>
      </c>
      <c r="U78" s="1354"/>
      <c r="V78" s="1352">
        <f>V77*I22*$X$16</f>
        <v>-25920</v>
      </c>
      <c r="W78" s="1353"/>
      <c r="X78" s="1353">
        <f>X77*N22*$X$16</f>
        <v>-5760</v>
      </c>
      <c r="Y78" s="1354"/>
      <c r="Z78" s="1352">
        <f>Z77*I23*$X$16</f>
        <v>-4080</v>
      </c>
      <c r="AA78" s="1353"/>
      <c r="AB78" s="1353">
        <f>AB77*N23*$X$16</f>
        <v>0</v>
      </c>
      <c r="AC78" s="1354"/>
      <c r="AE78" s="1355">
        <f>SUM(N78:AC78)</f>
        <v>-60840</v>
      </c>
      <c r="AF78" s="1302"/>
      <c r="AG78" s="1302"/>
      <c r="AH78" s="253"/>
      <c r="AI78" s="253"/>
    </row>
    <row r="79" spans="2:37" ht="36.75" customHeight="1" thickTop="1" thickBot="1">
      <c r="B79" s="1356" t="s">
        <v>203</v>
      </c>
      <c r="C79" s="1357"/>
      <c r="D79" s="1357"/>
      <c r="E79" s="1357"/>
      <c r="F79" s="1357"/>
      <c r="G79" s="1357"/>
      <c r="H79" s="1357"/>
      <c r="I79" s="1357"/>
      <c r="J79" s="1357"/>
      <c r="K79" s="1357"/>
      <c r="L79" s="215"/>
      <c r="M79" s="216" t="s">
        <v>121</v>
      </c>
      <c r="N79" s="1358">
        <f>ROUNDDOWN(SUM(N74:AC74)+SUM(N78:AC78),-3)</f>
        <v>279000</v>
      </c>
      <c r="O79" s="1359"/>
      <c r="P79" s="1359"/>
      <c r="Q79" s="1359"/>
      <c r="R79" s="1359"/>
      <c r="S79" s="1359"/>
      <c r="T79" s="1359"/>
      <c r="U79" s="1359"/>
      <c r="V79" s="1359"/>
      <c r="W79" s="1359"/>
      <c r="X79" s="1359"/>
      <c r="Y79" s="1359"/>
      <c r="Z79" s="1359"/>
      <c r="AA79" s="1359"/>
      <c r="AB79" s="1359"/>
      <c r="AC79" s="1360"/>
      <c r="AE79" s="1355">
        <f>AE74+AE78</f>
        <v>279360</v>
      </c>
      <c r="AF79" s="1302"/>
      <c r="AG79" s="1302"/>
    </row>
    <row r="80" spans="2:37" ht="13.5" customHeight="1" thickTop="1">
      <c r="M80" s="217"/>
      <c r="N80" s="217"/>
      <c r="O80" s="217"/>
      <c r="P80" s="217"/>
      <c r="Q80" s="217"/>
      <c r="R80" s="217"/>
      <c r="S80" s="217"/>
      <c r="T80" s="217"/>
      <c r="U80" s="217"/>
      <c r="V80" s="217"/>
      <c r="W80" s="217"/>
      <c r="X80" s="217"/>
      <c r="Y80" s="217"/>
      <c r="Z80" s="217"/>
      <c r="AA80" s="217"/>
      <c r="AB80" s="217"/>
      <c r="AC80" s="217"/>
      <c r="AD80" s="217"/>
      <c r="AE80" s="217"/>
      <c r="AF80" s="217"/>
    </row>
    <row r="81" spans="2:32">
      <c r="B81" s="230"/>
      <c r="C81" s="230"/>
      <c r="D81" s="230"/>
      <c r="E81" s="230"/>
      <c r="F81" s="230"/>
      <c r="G81" s="230"/>
      <c r="H81" s="230"/>
      <c r="I81" s="230"/>
      <c r="J81" s="230"/>
      <c r="K81" s="230"/>
      <c r="L81" s="230"/>
      <c r="M81" s="230"/>
      <c r="N81" s="230"/>
      <c r="O81" s="230"/>
      <c r="P81" s="230"/>
      <c r="Q81" s="230"/>
      <c r="S81" s="35" t="s">
        <v>176</v>
      </c>
      <c r="T81" s="230"/>
      <c r="U81" s="230"/>
      <c r="V81" s="230"/>
      <c r="W81" s="230"/>
      <c r="X81" s="230"/>
      <c r="Y81" s="230"/>
      <c r="Z81" s="230"/>
      <c r="AA81" s="230"/>
    </row>
    <row r="82" spans="2:32" ht="21">
      <c r="B82" s="230"/>
      <c r="C82" s="230"/>
      <c r="D82" s="230"/>
      <c r="E82" s="230"/>
      <c r="F82" s="230"/>
      <c r="G82" s="230"/>
      <c r="H82" s="230"/>
      <c r="I82" s="230"/>
      <c r="J82" s="230"/>
      <c r="K82" s="230"/>
      <c r="L82" s="230"/>
      <c r="M82" s="230"/>
      <c r="N82" s="230"/>
      <c r="O82" s="230"/>
      <c r="P82" s="230"/>
      <c r="Q82" s="230"/>
      <c r="R82" s="209" t="s">
        <v>247</v>
      </c>
      <c r="S82" s="217"/>
      <c r="T82" s="230"/>
      <c r="U82" s="230"/>
      <c r="V82" s="230"/>
      <c r="W82" s="230"/>
      <c r="X82" s="230"/>
      <c r="Y82" s="230"/>
      <c r="Z82" s="230"/>
      <c r="AA82" s="230"/>
    </row>
    <row r="83" spans="2:32" ht="18" customHeight="1">
      <c r="M83" s="217"/>
      <c r="N83" s="217"/>
      <c r="O83" s="217"/>
      <c r="P83" s="217"/>
      <c r="Q83" s="217"/>
      <c r="R83" s="217"/>
      <c r="S83" s="217"/>
      <c r="T83" s="217"/>
      <c r="U83" s="217"/>
      <c r="V83" s="217"/>
      <c r="W83" s="217"/>
      <c r="X83" s="217"/>
      <c r="Y83" s="217"/>
      <c r="Z83" s="217"/>
      <c r="AA83" s="217"/>
      <c r="AB83" s="217"/>
      <c r="AC83" s="217"/>
      <c r="AD83" s="217"/>
      <c r="AE83" s="217"/>
      <c r="AF83" s="217"/>
    </row>
    <row r="84" spans="2:32" ht="18" customHeight="1">
      <c r="M84" s="217"/>
      <c r="N84" s="217"/>
      <c r="O84" s="217"/>
      <c r="P84" s="217"/>
      <c r="Q84" s="217"/>
      <c r="R84" s="217"/>
      <c r="S84" s="217"/>
      <c r="T84" s="217"/>
      <c r="U84" s="217"/>
      <c r="V84" s="217"/>
      <c r="W84" s="217"/>
      <c r="X84" s="217"/>
      <c r="Y84" s="217"/>
      <c r="Z84" s="217"/>
      <c r="AA84" s="217"/>
      <c r="AB84" s="217"/>
      <c r="AC84" s="217"/>
      <c r="AD84" s="217"/>
      <c r="AE84" s="217"/>
      <c r="AF84" s="217"/>
    </row>
    <row r="85" spans="2:32" ht="18" customHeight="1">
      <c r="B85" s="218" t="s">
        <v>175</v>
      </c>
      <c r="M85" s="217"/>
      <c r="N85" s="217"/>
      <c r="O85" s="217"/>
      <c r="P85" s="217"/>
      <c r="Q85" s="217"/>
      <c r="R85" s="217"/>
      <c r="S85" s="217"/>
      <c r="T85" s="217"/>
      <c r="U85" s="217"/>
      <c r="V85" s="217"/>
      <c r="W85" s="217"/>
      <c r="X85" s="217"/>
      <c r="Y85" s="217"/>
      <c r="Z85" s="217"/>
      <c r="AA85" s="217"/>
      <c r="AB85" s="217"/>
      <c r="AC85" s="217"/>
      <c r="AD85" s="217"/>
      <c r="AE85" s="217"/>
      <c r="AF85" s="217"/>
    </row>
    <row r="86" spans="2:32" ht="7.5" customHeight="1" thickBot="1">
      <c r="M86" s="217"/>
      <c r="N86" s="217"/>
      <c r="O86" s="217"/>
      <c r="P86" s="217"/>
      <c r="Q86" s="217"/>
      <c r="R86" s="217"/>
      <c r="S86" s="217"/>
      <c r="T86" s="217"/>
      <c r="U86" s="217"/>
      <c r="V86" s="217"/>
      <c r="W86" s="217"/>
      <c r="X86" s="217"/>
      <c r="Y86" s="217"/>
      <c r="Z86" s="217"/>
      <c r="AA86" s="217"/>
      <c r="AB86" s="217"/>
      <c r="AC86" s="217"/>
      <c r="AD86" s="217"/>
      <c r="AE86" s="217"/>
      <c r="AF86" s="217"/>
    </row>
    <row r="87" spans="2:32" ht="9.75" customHeight="1" thickBot="1">
      <c r="B87" s="219"/>
      <c r="C87" s="220"/>
      <c r="D87" s="220"/>
      <c r="E87" s="220"/>
      <c r="F87" s="220"/>
      <c r="G87" s="220"/>
      <c r="H87" s="220"/>
      <c r="I87" s="220"/>
      <c r="J87" s="220"/>
      <c r="K87" s="220"/>
      <c r="L87" s="220"/>
      <c r="M87" s="221"/>
      <c r="N87" s="221"/>
      <c r="O87" s="221"/>
      <c r="P87" s="221"/>
      <c r="Q87" s="221"/>
      <c r="R87" s="221"/>
      <c r="S87" s="221"/>
      <c r="T87" s="221"/>
      <c r="U87" s="221"/>
      <c r="V87" s="222"/>
      <c r="W87" s="217"/>
      <c r="X87" s="217"/>
      <c r="Y87" s="217"/>
      <c r="Z87" s="217"/>
      <c r="AA87" s="217"/>
      <c r="AB87" s="217"/>
      <c r="AC87" s="217"/>
      <c r="AD87" s="217"/>
      <c r="AE87" s="217"/>
      <c r="AF87" s="217"/>
    </row>
    <row r="88" spans="2:32" ht="18.75" customHeight="1" thickBot="1">
      <c r="B88" s="246"/>
      <c r="C88" s="225" t="s">
        <v>170</v>
      </c>
      <c r="D88" s="224"/>
      <c r="E88" s="247"/>
      <c r="F88" s="247"/>
      <c r="G88" s="247"/>
      <c r="H88" s="247"/>
      <c r="I88" s="247"/>
      <c r="J88" s="247"/>
      <c r="K88" s="247"/>
      <c r="L88" s="247"/>
      <c r="M88" s="226" t="s">
        <v>171</v>
      </c>
      <c r="N88" s="247"/>
      <c r="O88" s="247"/>
      <c r="P88" s="247"/>
      <c r="Q88" s="227"/>
      <c r="R88" s="1305">
        <v>0.01</v>
      </c>
      <c r="S88" s="1306"/>
      <c r="T88" s="1307"/>
      <c r="U88" s="227"/>
      <c r="V88" s="229"/>
      <c r="W88" s="230"/>
      <c r="X88" s="231"/>
      <c r="Y88" s="232"/>
      <c r="Z88" s="232"/>
      <c r="AA88" s="232"/>
      <c r="AB88" s="233"/>
      <c r="AC88" s="233"/>
      <c r="AD88" s="233"/>
      <c r="AE88" s="233"/>
    </row>
    <row r="89" spans="2:32" ht="21.75" customHeight="1">
      <c r="B89" s="223"/>
      <c r="C89" s="224"/>
      <c r="D89" s="234"/>
      <c r="E89" s="235"/>
      <c r="F89" s="235"/>
      <c r="G89" s="235"/>
      <c r="H89" s="235"/>
      <c r="I89" s="235"/>
      <c r="J89" s="235"/>
      <c r="K89" s="235"/>
      <c r="L89" s="235"/>
      <c r="M89" s="235"/>
      <c r="N89" s="235"/>
      <c r="O89" s="235"/>
      <c r="P89" s="236"/>
      <c r="Q89" s="236"/>
      <c r="R89" s="236"/>
      <c r="S89" s="236"/>
      <c r="T89" s="236"/>
      <c r="U89" s="236"/>
      <c r="V89" s="237"/>
      <c r="W89" s="230"/>
      <c r="X89" s="230"/>
      <c r="Y89" s="232"/>
      <c r="Z89" s="232"/>
      <c r="AA89" s="232"/>
      <c r="AB89" s="233"/>
      <c r="AC89" s="233"/>
      <c r="AD89" s="233"/>
      <c r="AE89" s="233"/>
    </row>
    <row r="90" spans="2:32" ht="21" customHeight="1">
      <c r="B90" s="1363" t="s">
        <v>178</v>
      </c>
      <c r="C90" s="1364"/>
      <c r="D90" s="1364"/>
      <c r="E90" s="1364"/>
      <c r="F90" s="1364"/>
      <c r="G90" s="1364"/>
      <c r="H90" s="1364"/>
      <c r="I90" s="1364"/>
      <c r="J90" s="1364"/>
      <c r="K90" s="1364"/>
      <c r="L90" s="1364"/>
      <c r="M90" s="1364"/>
      <c r="N90" s="1364"/>
      <c r="O90" s="1364"/>
      <c r="P90" s="1364"/>
      <c r="Q90" s="1364"/>
      <c r="R90" s="1364"/>
      <c r="S90" s="1364"/>
      <c r="T90" s="1364"/>
      <c r="U90" s="1364"/>
      <c r="V90" s="1365"/>
      <c r="W90" s="238"/>
      <c r="X90" s="238"/>
      <c r="Y90" s="238"/>
      <c r="Z90" s="238"/>
      <c r="AA90" s="238"/>
      <c r="AB90" s="239"/>
      <c r="AC90" s="239"/>
      <c r="AD90" s="239"/>
      <c r="AE90" s="239"/>
    </row>
    <row r="91" spans="2:32" ht="21" customHeight="1">
      <c r="B91" s="248"/>
      <c r="C91" s="1364" t="s">
        <v>218</v>
      </c>
      <c r="D91" s="1364"/>
      <c r="E91" s="1364"/>
      <c r="F91" s="1364"/>
      <c r="G91" s="1364"/>
      <c r="H91" s="1364"/>
      <c r="I91" s="1364"/>
      <c r="J91" s="1364"/>
      <c r="K91" s="1364"/>
      <c r="L91" s="1364"/>
      <c r="M91" s="1364"/>
      <c r="N91" s="1364"/>
      <c r="O91" s="1364"/>
      <c r="P91" s="1364"/>
      <c r="Q91" s="1364"/>
      <c r="R91" s="1364"/>
      <c r="S91" s="1364"/>
      <c r="T91" s="1364"/>
      <c r="U91" s="1364"/>
      <c r="V91" s="1365"/>
      <c r="W91" s="238"/>
      <c r="X91" s="238"/>
      <c r="Y91" s="238"/>
      <c r="Z91" s="238"/>
      <c r="AA91" s="238"/>
      <c r="AB91" s="239"/>
      <c r="AC91" s="239"/>
      <c r="AD91" s="239"/>
      <c r="AE91" s="239"/>
    </row>
    <row r="92" spans="2:32" ht="108.75" customHeight="1" thickBot="1">
      <c r="B92" s="249"/>
      <c r="C92" s="1366"/>
      <c r="D92" s="1366"/>
      <c r="E92" s="1366"/>
      <c r="F92" s="1366"/>
      <c r="G92" s="1366"/>
      <c r="H92" s="1366"/>
      <c r="I92" s="1366"/>
      <c r="J92" s="1366"/>
      <c r="K92" s="1366"/>
      <c r="L92" s="1366"/>
      <c r="M92" s="1366"/>
      <c r="N92" s="1366"/>
      <c r="O92" s="1366"/>
      <c r="P92" s="1366"/>
      <c r="Q92" s="1366"/>
      <c r="R92" s="1366"/>
      <c r="S92" s="1366"/>
      <c r="T92" s="1366"/>
      <c r="U92" s="1366"/>
      <c r="V92" s="1367"/>
      <c r="W92" s="240"/>
      <c r="X92" s="240"/>
      <c r="Y92" s="240"/>
      <c r="Z92" s="240"/>
      <c r="AA92" s="240"/>
      <c r="AB92" s="241"/>
      <c r="AC92" s="241"/>
      <c r="AD92" s="242"/>
      <c r="AE92" s="242"/>
    </row>
    <row r="93" spans="2:32" ht="18" customHeight="1">
      <c r="M93" s="217"/>
      <c r="N93" s="217"/>
      <c r="O93" s="217"/>
      <c r="P93" s="217"/>
      <c r="Q93" s="217"/>
      <c r="R93" s="217"/>
      <c r="S93" s="217"/>
      <c r="T93" s="217"/>
      <c r="U93" s="217"/>
      <c r="V93" s="217"/>
      <c r="W93" s="217"/>
      <c r="X93" s="217"/>
      <c r="Y93" s="217"/>
      <c r="Z93" s="217"/>
      <c r="AA93" s="217"/>
      <c r="AB93" s="217"/>
      <c r="AC93" s="217"/>
      <c r="AD93" s="217"/>
      <c r="AE93" s="217"/>
      <c r="AF93" s="217"/>
    </row>
    <row r="94" spans="2:32">
      <c r="B94" s="240" t="s">
        <v>169</v>
      </c>
      <c r="C94" s="240"/>
      <c r="D94" s="240"/>
      <c r="E94" s="240"/>
      <c r="F94" s="240"/>
      <c r="G94" s="240"/>
      <c r="H94" s="240"/>
      <c r="I94" s="240"/>
      <c r="J94" s="240"/>
      <c r="K94" s="240"/>
      <c r="L94" s="240"/>
      <c r="M94" s="240"/>
      <c r="N94" s="240"/>
      <c r="O94" s="240"/>
      <c r="P94" s="240"/>
      <c r="Q94" s="240"/>
      <c r="R94" s="240"/>
      <c r="S94" s="240"/>
      <c r="T94" s="240"/>
      <c r="U94" s="240"/>
      <c r="V94" s="240"/>
      <c r="W94" s="240"/>
      <c r="X94" s="240"/>
      <c r="Y94" s="240"/>
      <c r="Z94" s="240"/>
      <c r="AA94" s="240"/>
      <c r="AB94" s="243"/>
      <c r="AC94" s="243"/>
      <c r="AD94" s="242"/>
      <c r="AE94" s="242"/>
    </row>
    <row r="95" spans="2:32" ht="18" customHeight="1">
      <c r="B95" s="1315" t="s">
        <v>116</v>
      </c>
      <c r="C95" s="1102"/>
      <c r="D95" s="1102"/>
      <c r="E95" s="1102"/>
      <c r="F95" s="1102"/>
      <c r="G95" s="1102"/>
      <c r="H95" s="1102"/>
      <c r="I95" s="1102"/>
      <c r="J95" s="1102"/>
      <c r="K95" s="1102"/>
      <c r="L95" s="1102"/>
      <c r="M95" s="1103"/>
      <c r="N95" s="2036" t="s">
        <v>0</v>
      </c>
      <c r="O95" s="2036"/>
      <c r="P95" s="2036"/>
      <c r="Q95" s="2036"/>
      <c r="R95" s="2037" t="s">
        <v>88</v>
      </c>
      <c r="S95" s="2036"/>
      <c r="T95" s="2036"/>
      <c r="U95" s="2038"/>
      <c r="V95" s="2037" t="s">
        <v>89</v>
      </c>
      <c r="W95" s="2036"/>
      <c r="X95" s="2036"/>
      <c r="Y95" s="2038"/>
      <c r="Z95" s="2037" t="s">
        <v>90</v>
      </c>
      <c r="AA95" s="2036"/>
      <c r="AB95" s="2036"/>
      <c r="AC95" s="2038"/>
    </row>
    <row r="96" spans="2:32" ht="18" customHeight="1">
      <c r="B96" s="1316"/>
      <c r="C96" s="1317"/>
      <c r="D96" s="1317"/>
      <c r="E96" s="1317"/>
      <c r="F96" s="1317"/>
      <c r="G96" s="1317"/>
      <c r="H96" s="1317"/>
      <c r="I96" s="1317"/>
      <c r="J96" s="1317"/>
      <c r="K96" s="1317"/>
      <c r="L96" s="1317"/>
      <c r="M96" s="1318"/>
      <c r="N96" s="1322" t="s">
        <v>5</v>
      </c>
      <c r="O96" s="1323"/>
      <c r="P96" s="1323" t="s">
        <v>6</v>
      </c>
      <c r="Q96" s="1324"/>
      <c r="R96" s="1325" t="s">
        <v>5</v>
      </c>
      <c r="S96" s="1323"/>
      <c r="T96" s="1323" t="s">
        <v>6</v>
      </c>
      <c r="U96" s="1324"/>
      <c r="V96" s="1325" t="s">
        <v>5</v>
      </c>
      <c r="W96" s="1323"/>
      <c r="X96" s="1323" t="s">
        <v>6</v>
      </c>
      <c r="Y96" s="1324"/>
      <c r="Z96" s="1325" t="s">
        <v>5</v>
      </c>
      <c r="AA96" s="1323"/>
      <c r="AB96" s="1323" t="s">
        <v>6</v>
      </c>
      <c r="AC96" s="1324"/>
    </row>
    <row r="97" spans="2:37" ht="18" customHeight="1">
      <c r="B97" s="1232" t="s">
        <v>155</v>
      </c>
      <c r="C97" s="1164"/>
      <c r="D97" s="1164"/>
      <c r="E97" s="1164"/>
      <c r="F97" s="1164"/>
      <c r="G97" s="1164"/>
      <c r="H97" s="1164"/>
      <c r="I97" s="1164"/>
      <c r="J97" s="1164"/>
      <c r="K97" s="1164"/>
      <c r="L97" s="1164"/>
      <c r="M97" s="210" t="s">
        <v>112</v>
      </c>
      <c r="N97" s="1227">
        <f>N44</f>
        <v>2070</v>
      </c>
      <c r="O97" s="1228"/>
      <c r="P97" s="1228">
        <f>P44</f>
        <v>2040</v>
      </c>
      <c r="Q97" s="1229"/>
      <c r="R97" s="1227">
        <f>R44</f>
        <v>2620</v>
      </c>
      <c r="S97" s="1228"/>
      <c r="T97" s="1228">
        <f>T44</f>
        <v>2590</v>
      </c>
      <c r="U97" s="1229"/>
      <c r="V97" s="1227">
        <f>V44</f>
        <v>1460</v>
      </c>
      <c r="W97" s="1228"/>
      <c r="X97" s="1228">
        <f>X44</f>
        <v>1430</v>
      </c>
      <c r="Y97" s="1229"/>
      <c r="Z97" s="1227">
        <f>Z44</f>
        <v>2560</v>
      </c>
      <c r="AA97" s="1228"/>
      <c r="AB97" s="1228">
        <f>AB44</f>
        <v>2530</v>
      </c>
      <c r="AC97" s="1229"/>
      <c r="AF97" s="1230"/>
      <c r="AG97" s="1231"/>
      <c r="AI97" s="198"/>
      <c r="AJ97" s="199"/>
      <c r="AK97" s="1"/>
    </row>
    <row r="98" spans="2:37" ht="18" customHeight="1">
      <c r="B98" s="1232" t="s">
        <v>115</v>
      </c>
      <c r="C98" s="1164"/>
      <c r="D98" s="1164"/>
      <c r="E98" s="1164"/>
      <c r="F98" s="1164"/>
      <c r="G98" s="1164"/>
      <c r="H98" s="1164"/>
      <c r="I98" s="1164"/>
      <c r="J98" s="1164"/>
      <c r="K98" s="1164"/>
      <c r="L98" s="1164"/>
      <c r="M98" s="210" t="s">
        <v>113</v>
      </c>
      <c r="N98" s="1233">
        <f>N45</f>
        <v>8280</v>
      </c>
      <c r="O98" s="1234"/>
      <c r="P98" s="1235">
        <f>P45</f>
        <v>2040</v>
      </c>
      <c r="Q98" s="1236"/>
      <c r="R98" s="1233">
        <f>R45</f>
        <v>2620</v>
      </c>
      <c r="S98" s="1234"/>
      <c r="T98" s="1235">
        <f>T45</f>
        <v>0</v>
      </c>
      <c r="U98" s="1236"/>
      <c r="V98" s="1233">
        <f>V45</f>
        <v>13140</v>
      </c>
      <c r="W98" s="1234"/>
      <c r="X98" s="1235">
        <f>X45</f>
        <v>2860</v>
      </c>
      <c r="Y98" s="1236"/>
      <c r="Z98" s="1233">
        <f>Z45</f>
        <v>2560</v>
      </c>
      <c r="AA98" s="1234"/>
      <c r="AB98" s="1235">
        <f>AB45</f>
        <v>0</v>
      </c>
      <c r="AC98" s="1236"/>
      <c r="AE98" s="1326">
        <f t="shared" ref="AE98:AE103" si="36">SUM(N98:AC98)</f>
        <v>31500</v>
      </c>
      <c r="AF98" s="1246"/>
      <c r="AG98" s="1246"/>
      <c r="AI98" s="198"/>
      <c r="AJ98" s="199"/>
      <c r="AK98" s="1"/>
    </row>
    <row r="99" spans="2:37" ht="31.5" customHeight="1">
      <c r="B99" s="1261" t="s">
        <v>172</v>
      </c>
      <c r="C99" s="1262"/>
      <c r="D99" s="1262"/>
      <c r="E99" s="1262"/>
      <c r="F99" s="1262"/>
      <c r="G99" s="1262"/>
      <c r="H99" s="1262"/>
      <c r="I99" s="1262"/>
      <c r="J99" s="1262"/>
      <c r="K99" s="1262"/>
      <c r="L99" s="1262"/>
      <c r="M99" s="210" t="s">
        <v>114</v>
      </c>
      <c r="N99" s="1250">
        <f>N98*$R$88*100*$X$16</f>
        <v>99360</v>
      </c>
      <c r="O99" s="1251"/>
      <c r="P99" s="1251">
        <f>P98*$R$88*100*$X$16</f>
        <v>24480.000000000004</v>
      </c>
      <c r="Q99" s="1252"/>
      <c r="R99" s="1250">
        <f>R98*$R$88*100*$X$16</f>
        <v>31440</v>
      </c>
      <c r="S99" s="1251"/>
      <c r="T99" s="1251">
        <f>T98*$R$88*100*$X$16</f>
        <v>0</v>
      </c>
      <c r="U99" s="1252"/>
      <c r="V99" s="1250">
        <f>V98*$R$88*100*$X$16</f>
        <v>157680</v>
      </c>
      <c r="W99" s="1251"/>
      <c r="X99" s="1251">
        <f>X98*$R$88*100*$X$16</f>
        <v>34320</v>
      </c>
      <c r="Y99" s="1252"/>
      <c r="Z99" s="1250">
        <f>Z98*$R$88*100*$X$16</f>
        <v>30720</v>
      </c>
      <c r="AA99" s="1251"/>
      <c r="AB99" s="1251">
        <f>AB98*$R$88*100*$X$16</f>
        <v>0</v>
      </c>
      <c r="AC99" s="1252"/>
      <c r="AE99" s="1230">
        <f t="shared" si="36"/>
        <v>378000</v>
      </c>
      <c r="AF99" s="1231"/>
      <c r="AG99" s="1231"/>
      <c r="AI99" s="198"/>
      <c r="AJ99" s="199"/>
      <c r="AK99" s="1"/>
    </row>
    <row r="100" spans="2:37" ht="27.75" customHeight="1">
      <c r="B100" s="1368" t="s">
        <v>105</v>
      </c>
      <c r="C100" s="2128" t="s">
        <v>217</v>
      </c>
      <c r="D100" s="2129"/>
      <c r="E100" s="2129"/>
      <c r="F100" s="2129"/>
      <c r="G100" s="2129"/>
      <c r="H100" s="2129"/>
      <c r="I100" s="2129"/>
      <c r="J100" s="2129"/>
      <c r="K100" s="2129"/>
      <c r="L100" s="2129"/>
      <c r="M100" s="2130"/>
      <c r="N100" s="1332">
        <f>IF($L$47="○",-ROUNDDOWN(SUM(N31,$N37)*$R$88*100*$L$48,-1),0)</f>
        <v>-190</v>
      </c>
      <c r="O100" s="1333"/>
      <c r="P100" s="1332">
        <f>IF($L$47="○",-ROUNDDOWN(SUM(P31,$N37)*$R$88*100*$L$48,-1),0)</f>
        <v>-190</v>
      </c>
      <c r="Q100" s="1333"/>
      <c r="R100" s="1334">
        <f>IF($L$47="○",-ROUNDDOWN(SUM(R31,$N37)*$R$88*100*$L$48,-1),0)</f>
        <v>-190</v>
      </c>
      <c r="S100" s="1335"/>
      <c r="T100" s="1333">
        <f>IF($L$47="○",-ROUNDDOWN(SUM(T31,$N37)*$R$88*100*$L$48,-1),0)</f>
        <v>-190</v>
      </c>
      <c r="U100" s="1336"/>
      <c r="V100" s="1334">
        <f>IF($L$47="○",-ROUNDDOWN(SUM(V31,$N37)*$R$88*100*$L$48,-1),0)</f>
        <v>-140</v>
      </c>
      <c r="W100" s="1335"/>
      <c r="X100" s="1333">
        <f>IF($L$47="○",-ROUNDDOWN(SUM(X31,$N37)*$R$88*100*$L$48,-1),0)</f>
        <v>-140</v>
      </c>
      <c r="Y100" s="1336"/>
      <c r="Z100" s="1334">
        <f>IF($L$47="○",-ROUNDDOWN(SUM(Z31,$N37)*$R$88*100*$L$48,-1),0)</f>
        <v>-140</v>
      </c>
      <c r="AA100" s="1335"/>
      <c r="AB100" s="1333">
        <f>IF($L$47="○",-ROUNDDOWN(SUM(AB31,$N37)*$R$88*100*$L$48,-1),0)</f>
        <v>-140</v>
      </c>
      <c r="AC100" s="1336"/>
      <c r="AE100" s="1245">
        <f t="shared" si="36"/>
        <v>-1320</v>
      </c>
      <c r="AF100" s="1246"/>
      <c r="AG100" s="1246"/>
    </row>
    <row r="101" spans="2:37" ht="18" customHeight="1" thickBot="1">
      <c r="B101" s="1369"/>
      <c r="C101" s="1337" t="s">
        <v>190</v>
      </c>
      <c r="D101" s="1338"/>
      <c r="E101" s="1338"/>
      <c r="F101" s="1338"/>
      <c r="G101" s="1338"/>
      <c r="H101" s="1338"/>
      <c r="I101" s="1338"/>
      <c r="J101" s="1338"/>
      <c r="K101" s="1338"/>
      <c r="L101" s="1338"/>
      <c r="M101" s="1339"/>
      <c r="N101" s="1340">
        <f>IF($L$49="○",-ROUNDDOWN(SUM(N31,N33,$N37)*$R$88*100*$L$50,-1),0)</f>
        <v>-190</v>
      </c>
      <c r="O101" s="1341"/>
      <c r="P101" s="1340">
        <f>IF($L$49="○",-ROUNDDOWN(SUM(P31,N33,$N37)*$R$88*100*$L$50,-1),0)</f>
        <v>-190</v>
      </c>
      <c r="Q101" s="1341"/>
      <c r="R101" s="1342">
        <f>IF($L$49="○",-ROUNDDOWN(SUM(R31,R33,$N37)*$R$88*100*$L$50,-1),0)</f>
        <v>-250</v>
      </c>
      <c r="S101" s="1343"/>
      <c r="T101" s="1341">
        <f>IF($L$49="○",-ROUNDDOWN(SUM(T31,R33,$N37)*$R$88*100*$L$50,-1),0)</f>
        <v>-250</v>
      </c>
      <c r="U101" s="1344"/>
      <c r="V101" s="1342">
        <f>IF($L$49="○",-ROUNDDOWN(SUM(V31,V33,$N37)*$R$88*100*$L$50,-1),0)</f>
        <v>-140</v>
      </c>
      <c r="W101" s="1343"/>
      <c r="X101" s="1341">
        <f>IF($L$49="○",-ROUNDDOWN(SUM(X31,V33,$N37)*$R$88*100*$L$50,-1),0)</f>
        <v>-140</v>
      </c>
      <c r="Y101" s="1344"/>
      <c r="Z101" s="1342">
        <f>IF($L$49="○",-ROUNDDOWN(SUM(Z31,Z33,$N37)*$R$88*100*$L$50,-1),0)</f>
        <v>-250</v>
      </c>
      <c r="AA101" s="1343"/>
      <c r="AB101" s="1341">
        <f>IF($L$49="○",-ROUNDDOWN(SUM(AB31,Z33,$N37)*$R$88*100*$L$50,-1),0)</f>
        <v>-250</v>
      </c>
      <c r="AC101" s="1344"/>
      <c r="AE101" s="1245">
        <f t="shared" si="36"/>
        <v>-1660</v>
      </c>
      <c r="AF101" s="1246"/>
      <c r="AG101" s="1246"/>
    </row>
    <row r="102" spans="2:37" ht="18" customHeight="1" thickTop="1">
      <c r="B102" s="1370"/>
      <c r="C102" s="1345" t="s">
        <v>118</v>
      </c>
      <c r="D102" s="1346"/>
      <c r="E102" s="1346"/>
      <c r="F102" s="1346"/>
      <c r="G102" s="1346"/>
      <c r="H102" s="1346"/>
      <c r="I102" s="1346"/>
      <c r="J102" s="1346"/>
      <c r="K102" s="1346"/>
      <c r="L102" s="1346"/>
      <c r="M102" s="1347"/>
      <c r="N102" s="1348">
        <f>SUM(N100,N101)</f>
        <v>-380</v>
      </c>
      <c r="O102" s="1371"/>
      <c r="P102" s="1350">
        <f t="shared" ref="P102" si="37">SUM(P100,P101)</f>
        <v>-380</v>
      </c>
      <c r="Q102" s="1372"/>
      <c r="R102" s="1348">
        <f t="shared" ref="R102" si="38">SUM(R100,R101)</f>
        <v>-440</v>
      </c>
      <c r="S102" s="1371"/>
      <c r="T102" s="1350">
        <f t="shared" ref="T102" si="39">SUM(T100,T101)</f>
        <v>-440</v>
      </c>
      <c r="U102" s="1372"/>
      <c r="V102" s="1348">
        <f t="shared" ref="V102" si="40">SUM(V100,V101)</f>
        <v>-280</v>
      </c>
      <c r="W102" s="1371"/>
      <c r="X102" s="1350">
        <f t="shared" ref="X102" si="41">SUM(X100,X101)</f>
        <v>-280</v>
      </c>
      <c r="Y102" s="1372"/>
      <c r="Z102" s="1348">
        <f t="shared" ref="Z102" si="42">SUM(Z100,Z101)</f>
        <v>-390</v>
      </c>
      <c r="AA102" s="1371"/>
      <c r="AB102" s="1350">
        <f>SUM(AB100,AB101)</f>
        <v>-390</v>
      </c>
      <c r="AC102" s="1372"/>
      <c r="AE102" s="1245">
        <f t="shared" si="36"/>
        <v>-2980</v>
      </c>
      <c r="AF102" s="1246"/>
      <c r="AG102" s="1246"/>
    </row>
    <row r="103" spans="2:37" ht="18" customHeight="1" thickBot="1">
      <c r="B103" s="1361" t="s">
        <v>122</v>
      </c>
      <c r="C103" s="1362"/>
      <c r="D103" s="1362"/>
      <c r="E103" s="1362"/>
      <c r="F103" s="1362"/>
      <c r="G103" s="1362"/>
      <c r="H103" s="1362"/>
      <c r="I103" s="1362"/>
      <c r="J103" s="1362"/>
      <c r="K103" s="1362"/>
      <c r="L103" s="1362"/>
      <c r="M103" s="244" t="s">
        <v>120</v>
      </c>
      <c r="N103" s="1352">
        <f>N102*I20*$X$16</f>
        <v>-18240</v>
      </c>
      <c r="O103" s="1353"/>
      <c r="P103" s="1353">
        <f>P102*N20*$X$16</f>
        <v>-4560</v>
      </c>
      <c r="Q103" s="1354"/>
      <c r="R103" s="1352">
        <f>R102*I21*$X$16</f>
        <v>-5280</v>
      </c>
      <c r="S103" s="1353"/>
      <c r="T103" s="1353">
        <f>T102*N21*$X$16</f>
        <v>0</v>
      </c>
      <c r="U103" s="1354"/>
      <c r="V103" s="1352">
        <f>V102*I22*$X$16</f>
        <v>-30240</v>
      </c>
      <c r="W103" s="1353"/>
      <c r="X103" s="1353">
        <f>X102*N22*$X$16</f>
        <v>-6720</v>
      </c>
      <c r="Y103" s="1354"/>
      <c r="Z103" s="1352">
        <f>Z102*I23*$X$16</f>
        <v>-4680</v>
      </c>
      <c r="AA103" s="1353"/>
      <c r="AB103" s="1353">
        <f>AB102*N23*$X$16</f>
        <v>0</v>
      </c>
      <c r="AC103" s="1354"/>
      <c r="AE103" s="1355">
        <f t="shared" si="36"/>
        <v>-69720</v>
      </c>
      <c r="AF103" s="1302"/>
      <c r="AG103" s="1302"/>
      <c r="AH103" s="253"/>
      <c r="AI103" s="253"/>
    </row>
    <row r="104" spans="2:37" ht="36.75" customHeight="1" thickTop="1" thickBot="1">
      <c r="B104" s="1356" t="s">
        <v>191</v>
      </c>
      <c r="C104" s="1357"/>
      <c r="D104" s="1357"/>
      <c r="E104" s="1357"/>
      <c r="F104" s="1357"/>
      <c r="G104" s="1357"/>
      <c r="H104" s="1357"/>
      <c r="I104" s="1357"/>
      <c r="J104" s="1357"/>
      <c r="K104" s="1357"/>
      <c r="L104" s="215"/>
      <c r="M104" s="216" t="s">
        <v>121</v>
      </c>
      <c r="N104" s="356">
        <f>ROUNDDOWN(SUM(N99:AC99)+SUM(N103:AC103),-3)</f>
        <v>308000</v>
      </c>
      <c r="O104" s="1303"/>
      <c r="P104" s="1303"/>
      <c r="Q104" s="1303"/>
      <c r="R104" s="1303"/>
      <c r="S104" s="1303"/>
      <c r="T104" s="1303"/>
      <c r="U104" s="1303"/>
      <c r="V104" s="1303"/>
      <c r="W104" s="1303"/>
      <c r="X104" s="1303"/>
      <c r="Y104" s="1303"/>
      <c r="Z104" s="1303"/>
      <c r="AA104" s="1303"/>
      <c r="AB104" s="1303"/>
      <c r="AC104" s="1304"/>
      <c r="AE104" s="1355">
        <f>AE99+AE103</f>
        <v>308280</v>
      </c>
      <c r="AF104" s="1302"/>
      <c r="AG104" s="1302"/>
    </row>
    <row r="105" spans="2:37" ht="14.25" thickTop="1"/>
    <row r="106" spans="2:37">
      <c r="U106" s="35" t="s">
        <v>176</v>
      </c>
    </row>
    <row r="107" spans="2:37" ht="21">
      <c r="T107" s="209" t="s">
        <v>243</v>
      </c>
      <c r="U107" s="217"/>
    </row>
  </sheetData>
  <mergeCells count="389">
    <mergeCell ref="B31:B43"/>
    <mergeCell ref="C41:C43"/>
    <mergeCell ref="D41:I41"/>
    <mergeCell ref="J41:K41"/>
    <mergeCell ref="L41:M41"/>
    <mergeCell ref="N41:AC41"/>
    <mergeCell ref="D42:I42"/>
    <mergeCell ref="J42:K42"/>
    <mergeCell ref="L42:M42"/>
    <mergeCell ref="N42:AC42"/>
    <mergeCell ref="D43:M43"/>
    <mergeCell ref="N43:O43"/>
    <mergeCell ref="P43:Q43"/>
    <mergeCell ref="R43:S43"/>
    <mergeCell ref="T43:U43"/>
    <mergeCell ref="V43:W43"/>
    <mergeCell ref="X43:Y43"/>
    <mergeCell ref="Z43:AA43"/>
    <mergeCell ref="AB43:AC43"/>
    <mergeCell ref="C39:C40"/>
    <mergeCell ref="D39:K39"/>
    <mergeCell ref="L39:M39"/>
    <mergeCell ref="N39:AC39"/>
    <mergeCell ref="D40:M40"/>
    <mergeCell ref="AB103:AC103"/>
    <mergeCell ref="AE103:AG103"/>
    <mergeCell ref="B104:K104"/>
    <mergeCell ref="N104:AC104"/>
    <mergeCell ref="AE104:AG104"/>
    <mergeCell ref="V102:W102"/>
    <mergeCell ref="X102:Y102"/>
    <mergeCell ref="Z102:AA102"/>
    <mergeCell ref="AB102:AC102"/>
    <mergeCell ref="AE102:AG102"/>
    <mergeCell ref="B103:L103"/>
    <mergeCell ref="N103:O103"/>
    <mergeCell ref="P103:Q103"/>
    <mergeCell ref="R103:S103"/>
    <mergeCell ref="T103:U103"/>
    <mergeCell ref="B100:B102"/>
    <mergeCell ref="Z100:AA100"/>
    <mergeCell ref="AB100:AC100"/>
    <mergeCell ref="V101:W101"/>
    <mergeCell ref="X101:Y101"/>
    <mergeCell ref="Z101:AA101"/>
    <mergeCell ref="T100:U100"/>
    <mergeCell ref="C102:M102"/>
    <mergeCell ref="N102:O102"/>
    <mergeCell ref="P102:Q102"/>
    <mergeCell ref="R102:S102"/>
    <mergeCell ref="T102:U102"/>
    <mergeCell ref="V103:W103"/>
    <mergeCell ref="X103:Y103"/>
    <mergeCell ref="Z103:AA103"/>
    <mergeCell ref="B99:L99"/>
    <mergeCell ref="N99:O99"/>
    <mergeCell ref="P99:Q99"/>
    <mergeCell ref="R99:S99"/>
    <mergeCell ref="T99:U99"/>
    <mergeCell ref="V99:W99"/>
    <mergeCell ref="AE100:AG100"/>
    <mergeCell ref="C101:M101"/>
    <mergeCell ref="N101:O101"/>
    <mergeCell ref="P101:Q101"/>
    <mergeCell ref="R101:S101"/>
    <mergeCell ref="T101:U101"/>
    <mergeCell ref="X99:Y99"/>
    <mergeCell ref="Z99:AA99"/>
    <mergeCell ref="AB99:AC99"/>
    <mergeCell ref="AE99:AG99"/>
    <mergeCell ref="V100:W100"/>
    <mergeCell ref="X100:Y100"/>
    <mergeCell ref="AB101:AC101"/>
    <mergeCell ref="AE101:AG101"/>
    <mergeCell ref="C100:M100"/>
    <mergeCell ref="N100:O100"/>
    <mergeCell ref="P100:Q100"/>
    <mergeCell ref="R100:S100"/>
    <mergeCell ref="X97:Y97"/>
    <mergeCell ref="Z97:AA97"/>
    <mergeCell ref="AB97:AC97"/>
    <mergeCell ref="AF97:AG97"/>
    <mergeCell ref="B98:L98"/>
    <mergeCell ref="N98:O98"/>
    <mergeCell ref="P98:Q98"/>
    <mergeCell ref="R98:S98"/>
    <mergeCell ref="T98:U98"/>
    <mergeCell ref="V98:W98"/>
    <mergeCell ref="B97:L97"/>
    <mergeCell ref="N97:O97"/>
    <mergeCell ref="P97:Q97"/>
    <mergeCell ref="R97:S97"/>
    <mergeCell ref="T97:U97"/>
    <mergeCell ref="V97:W97"/>
    <mergeCell ref="X98:Y98"/>
    <mergeCell ref="Z98:AA98"/>
    <mergeCell ref="AB98:AC98"/>
    <mergeCell ref="AE98:AG98"/>
    <mergeCell ref="B90:V90"/>
    <mergeCell ref="C91:V92"/>
    <mergeCell ref="B95:M96"/>
    <mergeCell ref="N95:Q95"/>
    <mergeCell ref="R95:U95"/>
    <mergeCell ref="V95:Y95"/>
    <mergeCell ref="AB78:AC78"/>
    <mergeCell ref="AE78:AG78"/>
    <mergeCell ref="B79:K79"/>
    <mergeCell ref="N79:AC79"/>
    <mergeCell ref="AE79:AG79"/>
    <mergeCell ref="R88:T88"/>
    <mergeCell ref="Z95:AC95"/>
    <mergeCell ref="N96:O96"/>
    <mergeCell ref="P96:Q96"/>
    <mergeCell ref="R96:S96"/>
    <mergeCell ref="T96:U96"/>
    <mergeCell ref="V96:W96"/>
    <mergeCell ref="X96:Y96"/>
    <mergeCell ref="Z96:AA96"/>
    <mergeCell ref="AB96:AC96"/>
    <mergeCell ref="T77:U77"/>
    <mergeCell ref="V77:W77"/>
    <mergeCell ref="X77:Y77"/>
    <mergeCell ref="Z77:AA77"/>
    <mergeCell ref="AB77:AC77"/>
    <mergeCell ref="B78:L78"/>
    <mergeCell ref="N78:O78"/>
    <mergeCell ref="P78:Q78"/>
    <mergeCell ref="R78:S78"/>
    <mergeCell ref="T78:U78"/>
    <mergeCell ref="V78:W78"/>
    <mergeCell ref="X78:Y78"/>
    <mergeCell ref="Z78:AA78"/>
    <mergeCell ref="AE74:AG74"/>
    <mergeCell ref="B75:B77"/>
    <mergeCell ref="C75:M75"/>
    <mergeCell ref="N75:O75"/>
    <mergeCell ref="P75:Q75"/>
    <mergeCell ref="R75:S75"/>
    <mergeCell ref="T75:U75"/>
    <mergeCell ref="V75:W75"/>
    <mergeCell ref="X75:Y75"/>
    <mergeCell ref="Z75:AA75"/>
    <mergeCell ref="AB75:AC75"/>
    <mergeCell ref="C76:M76"/>
    <mergeCell ref="N76:O76"/>
    <mergeCell ref="P76:Q76"/>
    <mergeCell ref="R76:S76"/>
    <mergeCell ref="T76:U76"/>
    <mergeCell ref="V76:W76"/>
    <mergeCell ref="X76:Y76"/>
    <mergeCell ref="Z76:AA76"/>
    <mergeCell ref="AB76:AC76"/>
    <mergeCell ref="C77:M77"/>
    <mergeCell ref="N77:O77"/>
    <mergeCell ref="P77:Q77"/>
    <mergeCell ref="R77:S77"/>
    <mergeCell ref="B74:L74"/>
    <mergeCell ref="N74:O74"/>
    <mergeCell ref="P74:Q74"/>
    <mergeCell ref="R74:S74"/>
    <mergeCell ref="T74:U74"/>
    <mergeCell ref="V74:W74"/>
    <mergeCell ref="X74:Y74"/>
    <mergeCell ref="Z74:AA74"/>
    <mergeCell ref="AB74:AC74"/>
    <mergeCell ref="X72:Y72"/>
    <mergeCell ref="Z72:AA72"/>
    <mergeCell ref="AB72:AC72"/>
    <mergeCell ref="AF72:AG72"/>
    <mergeCell ref="B73:L73"/>
    <mergeCell ref="N73:O73"/>
    <mergeCell ref="P73:Q73"/>
    <mergeCell ref="R73:S73"/>
    <mergeCell ref="T73:U73"/>
    <mergeCell ref="V73:W73"/>
    <mergeCell ref="B72:L72"/>
    <mergeCell ref="N72:O72"/>
    <mergeCell ref="P72:Q72"/>
    <mergeCell ref="R72:S72"/>
    <mergeCell ref="T72:U72"/>
    <mergeCell ref="V72:W72"/>
    <mergeCell ref="X73:Y73"/>
    <mergeCell ref="Z73:AA73"/>
    <mergeCell ref="AB73:AC73"/>
    <mergeCell ref="AF73:AG73"/>
    <mergeCell ref="R64:T64"/>
    <mergeCell ref="B66:V67"/>
    <mergeCell ref="B70:M71"/>
    <mergeCell ref="N70:Q70"/>
    <mergeCell ref="R70:U70"/>
    <mergeCell ref="V70:Y70"/>
    <mergeCell ref="Z52:AA52"/>
    <mergeCell ref="AB52:AC52"/>
    <mergeCell ref="AE52:AG52"/>
    <mergeCell ref="B53:K53"/>
    <mergeCell ref="N53:AC53"/>
    <mergeCell ref="AE53:AG53"/>
    <mergeCell ref="Z70:AC70"/>
    <mergeCell ref="N71:O71"/>
    <mergeCell ref="P71:Q71"/>
    <mergeCell ref="R71:S71"/>
    <mergeCell ref="T71:U71"/>
    <mergeCell ref="V71:W71"/>
    <mergeCell ref="X71:Y71"/>
    <mergeCell ref="Z71:AA71"/>
    <mergeCell ref="AB71:AC71"/>
    <mergeCell ref="AA55:AC58"/>
    <mergeCell ref="Z47:AA48"/>
    <mergeCell ref="AB47:AC48"/>
    <mergeCell ref="X51:Y51"/>
    <mergeCell ref="Z51:AA51"/>
    <mergeCell ref="AB51:AC51"/>
    <mergeCell ref="B52:L52"/>
    <mergeCell ref="N52:O52"/>
    <mergeCell ref="P52:Q52"/>
    <mergeCell ref="R52:S52"/>
    <mergeCell ref="T52:U52"/>
    <mergeCell ref="V52:W52"/>
    <mergeCell ref="X52:Y52"/>
    <mergeCell ref="C51:M51"/>
    <mergeCell ref="N51:O51"/>
    <mergeCell ref="P51:Q51"/>
    <mergeCell ref="R51:S51"/>
    <mergeCell ref="T51:U51"/>
    <mergeCell ref="V51:W51"/>
    <mergeCell ref="AE46:AG46"/>
    <mergeCell ref="B47:B51"/>
    <mergeCell ref="C47:K47"/>
    <mergeCell ref="L47:M47"/>
    <mergeCell ref="N47:O48"/>
    <mergeCell ref="P47:Q48"/>
    <mergeCell ref="R49:S50"/>
    <mergeCell ref="T49:U50"/>
    <mergeCell ref="V49:W50"/>
    <mergeCell ref="X49:Y50"/>
    <mergeCell ref="Z49:AA50"/>
    <mergeCell ref="AB49:AC50"/>
    <mergeCell ref="D48:K48"/>
    <mergeCell ref="L48:M48"/>
    <mergeCell ref="C49:K49"/>
    <mergeCell ref="L49:M49"/>
    <mergeCell ref="N49:O50"/>
    <mergeCell ref="P49:Q50"/>
    <mergeCell ref="D50:K50"/>
    <mergeCell ref="L50:M50"/>
    <mergeCell ref="R47:S48"/>
    <mergeCell ref="T47:U48"/>
    <mergeCell ref="V47:W48"/>
    <mergeCell ref="X47:Y48"/>
    <mergeCell ref="B46:L46"/>
    <mergeCell ref="N46:O46"/>
    <mergeCell ref="P46:Q46"/>
    <mergeCell ref="R46:S46"/>
    <mergeCell ref="T46:U46"/>
    <mergeCell ref="V46:W46"/>
    <mergeCell ref="X46:Y46"/>
    <mergeCell ref="Z46:AA46"/>
    <mergeCell ref="AB46:AC46"/>
    <mergeCell ref="AF44:AG44"/>
    <mergeCell ref="B45:L45"/>
    <mergeCell ref="N45:O45"/>
    <mergeCell ref="P45:Q45"/>
    <mergeCell ref="R45:S45"/>
    <mergeCell ref="T45:U45"/>
    <mergeCell ref="V45:W45"/>
    <mergeCell ref="X45:Y45"/>
    <mergeCell ref="Z45:AA45"/>
    <mergeCell ref="AB45:AC45"/>
    <mergeCell ref="AE45:AG45"/>
    <mergeCell ref="B44:L44"/>
    <mergeCell ref="N44:O44"/>
    <mergeCell ref="P44:Q44"/>
    <mergeCell ref="R44:S44"/>
    <mergeCell ref="T44:U44"/>
    <mergeCell ref="V44:W44"/>
    <mergeCell ref="X44:Y44"/>
    <mergeCell ref="Z44:AA44"/>
    <mergeCell ref="AB44:AC44"/>
    <mergeCell ref="N40:O40"/>
    <mergeCell ref="P40:Q40"/>
    <mergeCell ref="R40:S40"/>
    <mergeCell ref="T40:U40"/>
    <mergeCell ref="V40:W40"/>
    <mergeCell ref="X40:Y40"/>
    <mergeCell ref="Z40:AA40"/>
    <mergeCell ref="AB40:AC40"/>
    <mergeCell ref="D37:K37"/>
    <mergeCell ref="L37:M37"/>
    <mergeCell ref="N37:AC37"/>
    <mergeCell ref="D38:M38"/>
    <mergeCell ref="N38:O38"/>
    <mergeCell ref="P38:Q38"/>
    <mergeCell ref="R38:S38"/>
    <mergeCell ref="T38:U38"/>
    <mergeCell ref="V38:W38"/>
    <mergeCell ref="X38:Y38"/>
    <mergeCell ref="Z38:AA38"/>
    <mergeCell ref="AB38:AC38"/>
    <mergeCell ref="E36:K36"/>
    <mergeCell ref="L36:M36"/>
    <mergeCell ref="AB31:AC31"/>
    <mergeCell ref="L32:M32"/>
    <mergeCell ref="N32:U32"/>
    <mergeCell ref="V32:AC32"/>
    <mergeCell ref="D33:K33"/>
    <mergeCell ref="L33:M33"/>
    <mergeCell ref="N33:Q33"/>
    <mergeCell ref="R33:U33"/>
    <mergeCell ref="V33:Y33"/>
    <mergeCell ref="Z33:AC33"/>
    <mergeCell ref="P31:Q31"/>
    <mergeCell ref="R31:S31"/>
    <mergeCell ref="T31:U31"/>
    <mergeCell ref="V31:W31"/>
    <mergeCell ref="X31:Y31"/>
    <mergeCell ref="Z31:AA31"/>
    <mergeCell ref="D32:K32"/>
    <mergeCell ref="T30:U30"/>
    <mergeCell ref="V30:W30"/>
    <mergeCell ref="X30:Y30"/>
    <mergeCell ref="Z30:AA30"/>
    <mergeCell ref="AB30:AC30"/>
    <mergeCell ref="C31:C38"/>
    <mergeCell ref="D31:K31"/>
    <mergeCell ref="L31:M31"/>
    <mergeCell ref="N31:O31"/>
    <mergeCell ref="B28:K30"/>
    <mergeCell ref="L28:M30"/>
    <mergeCell ref="N28:AC28"/>
    <mergeCell ref="N29:Q29"/>
    <mergeCell ref="R29:U29"/>
    <mergeCell ref="V29:Y29"/>
    <mergeCell ref="Z29:AC29"/>
    <mergeCell ref="N30:O30"/>
    <mergeCell ref="P30:Q30"/>
    <mergeCell ref="R30:S30"/>
    <mergeCell ref="D34:K34"/>
    <mergeCell ref="L34:M34"/>
    <mergeCell ref="N34:AC36"/>
    <mergeCell ref="E35:K35"/>
    <mergeCell ref="L35:M35"/>
    <mergeCell ref="B23:H23"/>
    <mergeCell ref="I23:M23"/>
    <mergeCell ref="N23:R23"/>
    <mergeCell ref="S23:W23"/>
    <mergeCell ref="B24:H24"/>
    <mergeCell ref="I24:M24"/>
    <mergeCell ref="N24:R24"/>
    <mergeCell ref="S24:W24"/>
    <mergeCell ref="B21:H21"/>
    <mergeCell ref="I21:M21"/>
    <mergeCell ref="N21:R21"/>
    <mergeCell ref="S21:W21"/>
    <mergeCell ref="B22:H22"/>
    <mergeCell ref="I22:M22"/>
    <mergeCell ref="N22:R22"/>
    <mergeCell ref="S22:W22"/>
    <mergeCell ref="B19:H19"/>
    <mergeCell ref="I19:M19"/>
    <mergeCell ref="N19:R19"/>
    <mergeCell ref="S19:W19"/>
    <mergeCell ref="B20:H20"/>
    <mergeCell ref="I20:M20"/>
    <mergeCell ref="N20:R20"/>
    <mergeCell ref="S20:W20"/>
    <mergeCell ref="B14:G15"/>
    <mergeCell ref="H14:Q14"/>
    <mergeCell ref="R14:W15"/>
    <mergeCell ref="A3:AC3"/>
    <mergeCell ref="B5:F6"/>
    <mergeCell ref="S5:V5"/>
    <mergeCell ref="W5:AC5"/>
    <mergeCell ref="S6:V6"/>
    <mergeCell ref="W6:AC6"/>
    <mergeCell ref="X14:AB15"/>
    <mergeCell ref="N15:Q15"/>
    <mergeCell ref="B16:G16"/>
    <mergeCell ref="H16:M16"/>
    <mergeCell ref="N16:Q16"/>
    <mergeCell ref="R16:W16"/>
    <mergeCell ref="X16:AB16"/>
    <mergeCell ref="S7:V7"/>
    <mergeCell ref="W7:AC7"/>
    <mergeCell ref="B10:G10"/>
    <mergeCell ref="H10:N10"/>
    <mergeCell ref="O10:T10"/>
    <mergeCell ref="B11:G11"/>
    <mergeCell ref="H11:N11"/>
    <mergeCell ref="O11:T11"/>
  </mergeCells>
  <phoneticPr fontId="3"/>
  <dataValidations count="6">
    <dataValidation type="list" allowBlank="1" showInputMessage="1" showErrorMessage="1" sqref="H11:N11">
      <formula1>"6人～12人,13人～19人"</formula1>
    </dataValidation>
    <dataValidation type="list" allowBlank="1" showInputMessage="1" showErrorMessage="1" sqref="O11:T11">
      <formula1>"その他地域,100分の3地域"</formula1>
    </dataValidation>
    <dataValidation type="list" allowBlank="1" showInputMessage="1" showErrorMessage="1" sqref="N16:Q16">
      <formula1>"適,否"</formula1>
    </dataValidation>
    <dataValidation type="list" allowBlank="1" showInputMessage="1" showErrorMessage="1" sqref="L34 L37:M37 L47:M47 L49:M49 L39:M39 L31:M33 L41:M42">
      <formula1>"○,－"</formula1>
    </dataValidation>
    <dataValidation type="list" allowBlank="1" showInputMessage="1" showErrorMessage="1" sqref="WVS983070:WVS983080 TD31:TD43 JH31:JH43 WVT31:WVT43 WLX31:WLX43 WCB31:WCB43 VSF31:VSF43 VIJ31:VIJ43 UYN31:UYN43 UOR31:UOR43 UEV31:UEV43 TUZ31:TUZ43 TLD31:TLD43 TBH31:TBH43 SRL31:SRL43 SHP31:SHP43 RXT31:RXT43 RNX31:RNX43 REB31:REB43 QUF31:QUF43 QKJ31:QKJ43 QAN31:QAN43 PQR31:PQR43 PGV31:PGV43 OWZ31:OWZ43 OND31:OND43 ODH31:ODH43 NTL31:NTL43 NJP31:NJP43 MZT31:MZT43 MPX31:MPX43 MGB31:MGB43 LWF31:LWF43 LMJ31:LMJ43 LCN31:LCN43 KSR31:KSR43 KIV31:KIV43 JYZ31:JYZ43 JPD31:JPD43 JFH31:JFH43 IVL31:IVL43 ILP31:ILP43 IBT31:IBT43 HRX31:HRX43 HIB31:HIB43 GYF31:GYF43 GOJ31:GOJ43 GEN31:GEN43 FUR31:FUR43 FKV31:FKV43 FAZ31:FAZ43 ERD31:ERD43 EHH31:EHH43 DXL31:DXL43 DNP31:DNP43 DDT31:DDT43 CTX31:CTX43 CKB31:CKB43 CAF31:CAF43 BQJ31:BQJ43 BGN31:BGN43 AWR31:AWR43 AMV31:AMV43 ACZ31:ACZ43 ACZ49:ACZ51 AMV49:AMV51 AWR49:AWR51 BGN49:BGN51 BQJ49:BQJ51 CAF49:CAF51 CKB49:CKB51 CTX49:CTX51 DDT49:DDT51 DNP49:DNP51 DXL49:DXL51 EHH49:EHH51 ERD49:ERD51 FAZ49:FAZ51 FKV49:FKV51 FUR49:FUR51 GEN49:GEN51 GOJ49:GOJ51 GYF49:GYF51 HIB49:HIB51 HRX49:HRX51 IBT49:IBT51 ILP49:ILP51 IVL49:IVL51 JFH49:JFH51 JPD49:JPD51 JYZ49:JYZ51 KIV49:KIV51 KSR49:KSR51 LCN49:LCN51 LMJ49:LMJ51 LWF49:LWF51 MGB49:MGB51 MPX49:MPX51 MZT49:MZT51 NJP49:NJP51 NTL49:NTL51 ODH49:ODH51 OND49:OND51 OWZ49:OWZ51 PGV49:PGV51 PQR49:PQR51 QAN49:QAN51 QKJ49:QKJ51 QUF49:QUF51 REB49:REB51 RNX49:RNX51 RXT49:RXT51 SHP49:SHP51 SRL49:SRL51 TBH49:TBH51 TLD49:TLD51 TUZ49:TUZ51 UEV49:UEV51 UOR49:UOR51 UYN49:UYN51 VIJ49:VIJ51 VSF49:VSF51 WCB49:WCB51 WLX49:WLX51 WVT49:WVT51 JH49:JH51 TD49:TD51 WLW983070:WLW983080 K65565:K65575 JG65566:JG65576 TC65566:TC65576 ACY65566:ACY65576 AMU65566:AMU65576 AWQ65566:AWQ65576 BGM65566:BGM65576 BQI65566:BQI65576 CAE65566:CAE65576 CKA65566:CKA65576 CTW65566:CTW65576 DDS65566:DDS65576 DNO65566:DNO65576 DXK65566:DXK65576 EHG65566:EHG65576 ERC65566:ERC65576 FAY65566:FAY65576 FKU65566:FKU65576 FUQ65566:FUQ65576 GEM65566:GEM65576 GOI65566:GOI65576 GYE65566:GYE65576 HIA65566:HIA65576 HRW65566:HRW65576 IBS65566:IBS65576 ILO65566:ILO65576 IVK65566:IVK65576 JFG65566:JFG65576 JPC65566:JPC65576 JYY65566:JYY65576 KIU65566:KIU65576 KSQ65566:KSQ65576 LCM65566:LCM65576 LMI65566:LMI65576 LWE65566:LWE65576 MGA65566:MGA65576 MPW65566:MPW65576 MZS65566:MZS65576 NJO65566:NJO65576 NTK65566:NTK65576 ODG65566:ODG65576 ONC65566:ONC65576 OWY65566:OWY65576 PGU65566:PGU65576 PQQ65566:PQQ65576 QAM65566:QAM65576 QKI65566:QKI65576 QUE65566:QUE65576 REA65566:REA65576 RNW65566:RNW65576 RXS65566:RXS65576 SHO65566:SHO65576 SRK65566:SRK65576 TBG65566:TBG65576 TLC65566:TLC65576 TUY65566:TUY65576 UEU65566:UEU65576 UOQ65566:UOQ65576 UYM65566:UYM65576 VII65566:VII65576 VSE65566:VSE65576 WCA65566:WCA65576 WLW65566:WLW65576 WVS65566:WVS65576 K131101:K131111 JG131102:JG131112 TC131102:TC131112 ACY131102:ACY131112 AMU131102:AMU131112 AWQ131102:AWQ131112 BGM131102:BGM131112 BQI131102:BQI131112 CAE131102:CAE131112 CKA131102:CKA131112 CTW131102:CTW131112 DDS131102:DDS131112 DNO131102:DNO131112 DXK131102:DXK131112 EHG131102:EHG131112 ERC131102:ERC131112 FAY131102:FAY131112 FKU131102:FKU131112 FUQ131102:FUQ131112 GEM131102:GEM131112 GOI131102:GOI131112 GYE131102:GYE131112 HIA131102:HIA131112 HRW131102:HRW131112 IBS131102:IBS131112 ILO131102:ILO131112 IVK131102:IVK131112 JFG131102:JFG131112 JPC131102:JPC131112 JYY131102:JYY131112 KIU131102:KIU131112 KSQ131102:KSQ131112 LCM131102:LCM131112 LMI131102:LMI131112 LWE131102:LWE131112 MGA131102:MGA131112 MPW131102:MPW131112 MZS131102:MZS131112 NJO131102:NJO131112 NTK131102:NTK131112 ODG131102:ODG131112 ONC131102:ONC131112 OWY131102:OWY131112 PGU131102:PGU131112 PQQ131102:PQQ131112 QAM131102:QAM131112 QKI131102:QKI131112 QUE131102:QUE131112 REA131102:REA131112 RNW131102:RNW131112 RXS131102:RXS131112 SHO131102:SHO131112 SRK131102:SRK131112 TBG131102:TBG131112 TLC131102:TLC131112 TUY131102:TUY131112 UEU131102:UEU131112 UOQ131102:UOQ131112 UYM131102:UYM131112 VII131102:VII131112 VSE131102:VSE131112 WCA131102:WCA131112 WLW131102:WLW131112 WVS131102:WVS131112 K196637:K196647 JG196638:JG196648 TC196638:TC196648 ACY196638:ACY196648 AMU196638:AMU196648 AWQ196638:AWQ196648 BGM196638:BGM196648 BQI196638:BQI196648 CAE196638:CAE196648 CKA196638:CKA196648 CTW196638:CTW196648 DDS196638:DDS196648 DNO196638:DNO196648 DXK196638:DXK196648 EHG196638:EHG196648 ERC196638:ERC196648 FAY196638:FAY196648 FKU196638:FKU196648 FUQ196638:FUQ196648 GEM196638:GEM196648 GOI196638:GOI196648 GYE196638:GYE196648 HIA196638:HIA196648 HRW196638:HRW196648 IBS196638:IBS196648 ILO196638:ILO196648 IVK196638:IVK196648 JFG196638:JFG196648 JPC196638:JPC196648 JYY196638:JYY196648 KIU196638:KIU196648 KSQ196638:KSQ196648 LCM196638:LCM196648 LMI196638:LMI196648 LWE196638:LWE196648 MGA196638:MGA196648 MPW196638:MPW196648 MZS196638:MZS196648 NJO196638:NJO196648 NTK196638:NTK196648 ODG196638:ODG196648 ONC196638:ONC196648 OWY196638:OWY196648 PGU196638:PGU196648 PQQ196638:PQQ196648 QAM196638:QAM196648 QKI196638:QKI196648 QUE196638:QUE196648 REA196638:REA196648 RNW196638:RNW196648 RXS196638:RXS196648 SHO196638:SHO196648 SRK196638:SRK196648 TBG196638:TBG196648 TLC196638:TLC196648 TUY196638:TUY196648 UEU196638:UEU196648 UOQ196638:UOQ196648 UYM196638:UYM196648 VII196638:VII196648 VSE196638:VSE196648 WCA196638:WCA196648 WLW196638:WLW196648 WVS196638:WVS196648 K262173:K262183 JG262174:JG262184 TC262174:TC262184 ACY262174:ACY262184 AMU262174:AMU262184 AWQ262174:AWQ262184 BGM262174:BGM262184 BQI262174:BQI262184 CAE262174:CAE262184 CKA262174:CKA262184 CTW262174:CTW262184 DDS262174:DDS262184 DNO262174:DNO262184 DXK262174:DXK262184 EHG262174:EHG262184 ERC262174:ERC262184 FAY262174:FAY262184 FKU262174:FKU262184 FUQ262174:FUQ262184 GEM262174:GEM262184 GOI262174:GOI262184 GYE262174:GYE262184 HIA262174:HIA262184 HRW262174:HRW262184 IBS262174:IBS262184 ILO262174:ILO262184 IVK262174:IVK262184 JFG262174:JFG262184 JPC262174:JPC262184 JYY262174:JYY262184 KIU262174:KIU262184 KSQ262174:KSQ262184 LCM262174:LCM262184 LMI262174:LMI262184 LWE262174:LWE262184 MGA262174:MGA262184 MPW262174:MPW262184 MZS262174:MZS262184 NJO262174:NJO262184 NTK262174:NTK262184 ODG262174:ODG262184 ONC262174:ONC262184 OWY262174:OWY262184 PGU262174:PGU262184 PQQ262174:PQQ262184 QAM262174:QAM262184 QKI262174:QKI262184 QUE262174:QUE262184 REA262174:REA262184 RNW262174:RNW262184 RXS262174:RXS262184 SHO262174:SHO262184 SRK262174:SRK262184 TBG262174:TBG262184 TLC262174:TLC262184 TUY262174:TUY262184 UEU262174:UEU262184 UOQ262174:UOQ262184 UYM262174:UYM262184 VII262174:VII262184 VSE262174:VSE262184 WCA262174:WCA262184 WLW262174:WLW262184 WVS262174:WVS262184 K327709:K327719 JG327710:JG327720 TC327710:TC327720 ACY327710:ACY327720 AMU327710:AMU327720 AWQ327710:AWQ327720 BGM327710:BGM327720 BQI327710:BQI327720 CAE327710:CAE327720 CKA327710:CKA327720 CTW327710:CTW327720 DDS327710:DDS327720 DNO327710:DNO327720 DXK327710:DXK327720 EHG327710:EHG327720 ERC327710:ERC327720 FAY327710:FAY327720 FKU327710:FKU327720 FUQ327710:FUQ327720 GEM327710:GEM327720 GOI327710:GOI327720 GYE327710:GYE327720 HIA327710:HIA327720 HRW327710:HRW327720 IBS327710:IBS327720 ILO327710:ILO327720 IVK327710:IVK327720 JFG327710:JFG327720 JPC327710:JPC327720 JYY327710:JYY327720 KIU327710:KIU327720 KSQ327710:KSQ327720 LCM327710:LCM327720 LMI327710:LMI327720 LWE327710:LWE327720 MGA327710:MGA327720 MPW327710:MPW327720 MZS327710:MZS327720 NJO327710:NJO327720 NTK327710:NTK327720 ODG327710:ODG327720 ONC327710:ONC327720 OWY327710:OWY327720 PGU327710:PGU327720 PQQ327710:PQQ327720 QAM327710:QAM327720 QKI327710:QKI327720 QUE327710:QUE327720 REA327710:REA327720 RNW327710:RNW327720 RXS327710:RXS327720 SHO327710:SHO327720 SRK327710:SRK327720 TBG327710:TBG327720 TLC327710:TLC327720 TUY327710:TUY327720 UEU327710:UEU327720 UOQ327710:UOQ327720 UYM327710:UYM327720 VII327710:VII327720 VSE327710:VSE327720 WCA327710:WCA327720 WLW327710:WLW327720 WVS327710:WVS327720 K393245:K393255 JG393246:JG393256 TC393246:TC393256 ACY393246:ACY393256 AMU393246:AMU393256 AWQ393246:AWQ393256 BGM393246:BGM393256 BQI393246:BQI393256 CAE393246:CAE393256 CKA393246:CKA393256 CTW393246:CTW393256 DDS393246:DDS393256 DNO393246:DNO393256 DXK393246:DXK393256 EHG393246:EHG393256 ERC393246:ERC393256 FAY393246:FAY393256 FKU393246:FKU393256 FUQ393246:FUQ393256 GEM393246:GEM393256 GOI393246:GOI393256 GYE393246:GYE393256 HIA393246:HIA393256 HRW393246:HRW393256 IBS393246:IBS393256 ILO393246:ILO393256 IVK393246:IVK393256 JFG393246:JFG393256 JPC393246:JPC393256 JYY393246:JYY393256 KIU393246:KIU393256 KSQ393246:KSQ393256 LCM393246:LCM393256 LMI393246:LMI393256 LWE393246:LWE393256 MGA393246:MGA393256 MPW393246:MPW393256 MZS393246:MZS393256 NJO393246:NJO393256 NTK393246:NTK393256 ODG393246:ODG393256 ONC393246:ONC393256 OWY393246:OWY393256 PGU393246:PGU393256 PQQ393246:PQQ393256 QAM393246:QAM393256 QKI393246:QKI393256 QUE393246:QUE393256 REA393246:REA393256 RNW393246:RNW393256 RXS393246:RXS393256 SHO393246:SHO393256 SRK393246:SRK393256 TBG393246:TBG393256 TLC393246:TLC393256 TUY393246:TUY393256 UEU393246:UEU393256 UOQ393246:UOQ393256 UYM393246:UYM393256 VII393246:VII393256 VSE393246:VSE393256 WCA393246:WCA393256 WLW393246:WLW393256 WVS393246:WVS393256 K458781:K458791 JG458782:JG458792 TC458782:TC458792 ACY458782:ACY458792 AMU458782:AMU458792 AWQ458782:AWQ458792 BGM458782:BGM458792 BQI458782:BQI458792 CAE458782:CAE458792 CKA458782:CKA458792 CTW458782:CTW458792 DDS458782:DDS458792 DNO458782:DNO458792 DXK458782:DXK458792 EHG458782:EHG458792 ERC458782:ERC458792 FAY458782:FAY458792 FKU458782:FKU458792 FUQ458782:FUQ458792 GEM458782:GEM458792 GOI458782:GOI458792 GYE458782:GYE458792 HIA458782:HIA458792 HRW458782:HRW458792 IBS458782:IBS458792 ILO458782:ILO458792 IVK458782:IVK458792 JFG458782:JFG458792 JPC458782:JPC458792 JYY458782:JYY458792 KIU458782:KIU458792 KSQ458782:KSQ458792 LCM458782:LCM458792 LMI458782:LMI458792 LWE458782:LWE458792 MGA458782:MGA458792 MPW458782:MPW458792 MZS458782:MZS458792 NJO458782:NJO458792 NTK458782:NTK458792 ODG458782:ODG458792 ONC458782:ONC458792 OWY458782:OWY458792 PGU458782:PGU458792 PQQ458782:PQQ458792 QAM458782:QAM458792 QKI458782:QKI458792 QUE458782:QUE458792 REA458782:REA458792 RNW458782:RNW458792 RXS458782:RXS458792 SHO458782:SHO458792 SRK458782:SRK458792 TBG458782:TBG458792 TLC458782:TLC458792 TUY458782:TUY458792 UEU458782:UEU458792 UOQ458782:UOQ458792 UYM458782:UYM458792 VII458782:VII458792 VSE458782:VSE458792 WCA458782:WCA458792 WLW458782:WLW458792 WVS458782:WVS458792 K524317:K524327 JG524318:JG524328 TC524318:TC524328 ACY524318:ACY524328 AMU524318:AMU524328 AWQ524318:AWQ524328 BGM524318:BGM524328 BQI524318:BQI524328 CAE524318:CAE524328 CKA524318:CKA524328 CTW524318:CTW524328 DDS524318:DDS524328 DNO524318:DNO524328 DXK524318:DXK524328 EHG524318:EHG524328 ERC524318:ERC524328 FAY524318:FAY524328 FKU524318:FKU524328 FUQ524318:FUQ524328 GEM524318:GEM524328 GOI524318:GOI524328 GYE524318:GYE524328 HIA524318:HIA524328 HRW524318:HRW524328 IBS524318:IBS524328 ILO524318:ILO524328 IVK524318:IVK524328 JFG524318:JFG524328 JPC524318:JPC524328 JYY524318:JYY524328 KIU524318:KIU524328 KSQ524318:KSQ524328 LCM524318:LCM524328 LMI524318:LMI524328 LWE524318:LWE524328 MGA524318:MGA524328 MPW524318:MPW524328 MZS524318:MZS524328 NJO524318:NJO524328 NTK524318:NTK524328 ODG524318:ODG524328 ONC524318:ONC524328 OWY524318:OWY524328 PGU524318:PGU524328 PQQ524318:PQQ524328 QAM524318:QAM524328 QKI524318:QKI524328 QUE524318:QUE524328 REA524318:REA524328 RNW524318:RNW524328 RXS524318:RXS524328 SHO524318:SHO524328 SRK524318:SRK524328 TBG524318:TBG524328 TLC524318:TLC524328 TUY524318:TUY524328 UEU524318:UEU524328 UOQ524318:UOQ524328 UYM524318:UYM524328 VII524318:VII524328 VSE524318:VSE524328 WCA524318:WCA524328 WLW524318:WLW524328 WVS524318:WVS524328 K589853:K589863 JG589854:JG589864 TC589854:TC589864 ACY589854:ACY589864 AMU589854:AMU589864 AWQ589854:AWQ589864 BGM589854:BGM589864 BQI589854:BQI589864 CAE589854:CAE589864 CKA589854:CKA589864 CTW589854:CTW589864 DDS589854:DDS589864 DNO589854:DNO589864 DXK589854:DXK589864 EHG589854:EHG589864 ERC589854:ERC589864 FAY589854:FAY589864 FKU589854:FKU589864 FUQ589854:FUQ589864 GEM589854:GEM589864 GOI589854:GOI589864 GYE589854:GYE589864 HIA589854:HIA589864 HRW589854:HRW589864 IBS589854:IBS589864 ILO589854:ILO589864 IVK589854:IVK589864 JFG589854:JFG589864 JPC589854:JPC589864 JYY589854:JYY589864 KIU589854:KIU589864 KSQ589854:KSQ589864 LCM589854:LCM589864 LMI589854:LMI589864 LWE589854:LWE589864 MGA589854:MGA589864 MPW589854:MPW589864 MZS589854:MZS589864 NJO589854:NJO589864 NTK589854:NTK589864 ODG589854:ODG589864 ONC589854:ONC589864 OWY589854:OWY589864 PGU589854:PGU589864 PQQ589854:PQQ589864 QAM589854:QAM589864 QKI589854:QKI589864 QUE589854:QUE589864 REA589854:REA589864 RNW589854:RNW589864 RXS589854:RXS589864 SHO589854:SHO589864 SRK589854:SRK589864 TBG589854:TBG589864 TLC589854:TLC589864 TUY589854:TUY589864 UEU589854:UEU589864 UOQ589854:UOQ589864 UYM589854:UYM589864 VII589854:VII589864 VSE589854:VSE589864 WCA589854:WCA589864 WLW589854:WLW589864 WVS589854:WVS589864 K655389:K655399 JG655390:JG655400 TC655390:TC655400 ACY655390:ACY655400 AMU655390:AMU655400 AWQ655390:AWQ655400 BGM655390:BGM655400 BQI655390:BQI655400 CAE655390:CAE655400 CKA655390:CKA655400 CTW655390:CTW655400 DDS655390:DDS655400 DNO655390:DNO655400 DXK655390:DXK655400 EHG655390:EHG655400 ERC655390:ERC655400 FAY655390:FAY655400 FKU655390:FKU655400 FUQ655390:FUQ655400 GEM655390:GEM655400 GOI655390:GOI655400 GYE655390:GYE655400 HIA655390:HIA655400 HRW655390:HRW655400 IBS655390:IBS655400 ILO655390:ILO655400 IVK655390:IVK655400 JFG655390:JFG655400 JPC655390:JPC655400 JYY655390:JYY655400 KIU655390:KIU655400 KSQ655390:KSQ655400 LCM655390:LCM655400 LMI655390:LMI655400 LWE655390:LWE655400 MGA655390:MGA655400 MPW655390:MPW655400 MZS655390:MZS655400 NJO655390:NJO655400 NTK655390:NTK655400 ODG655390:ODG655400 ONC655390:ONC655400 OWY655390:OWY655400 PGU655390:PGU655400 PQQ655390:PQQ655400 QAM655390:QAM655400 QKI655390:QKI655400 QUE655390:QUE655400 REA655390:REA655400 RNW655390:RNW655400 RXS655390:RXS655400 SHO655390:SHO655400 SRK655390:SRK655400 TBG655390:TBG655400 TLC655390:TLC655400 TUY655390:TUY655400 UEU655390:UEU655400 UOQ655390:UOQ655400 UYM655390:UYM655400 VII655390:VII655400 VSE655390:VSE655400 WCA655390:WCA655400 WLW655390:WLW655400 WVS655390:WVS655400 K720925:K720935 JG720926:JG720936 TC720926:TC720936 ACY720926:ACY720936 AMU720926:AMU720936 AWQ720926:AWQ720936 BGM720926:BGM720936 BQI720926:BQI720936 CAE720926:CAE720936 CKA720926:CKA720936 CTW720926:CTW720936 DDS720926:DDS720936 DNO720926:DNO720936 DXK720926:DXK720936 EHG720926:EHG720936 ERC720926:ERC720936 FAY720926:FAY720936 FKU720926:FKU720936 FUQ720926:FUQ720936 GEM720926:GEM720936 GOI720926:GOI720936 GYE720926:GYE720936 HIA720926:HIA720936 HRW720926:HRW720936 IBS720926:IBS720936 ILO720926:ILO720936 IVK720926:IVK720936 JFG720926:JFG720936 JPC720926:JPC720936 JYY720926:JYY720936 KIU720926:KIU720936 KSQ720926:KSQ720936 LCM720926:LCM720936 LMI720926:LMI720936 LWE720926:LWE720936 MGA720926:MGA720936 MPW720926:MPW720936 MZS720926:MZS720936 NJO720926:NJO720936 NTK720926:NTK720936 ODG720926:ODG720936 ONC720926:ONC720936 OWY720926:OWY720936 PGU720926:PGU720936 PQQ720926:PQQ720936 QAM720926:QAM720936 QKI720926:QKI720936 QUE720926:QUE720936 REA720926:REA720936 RNW720926:RNW720936 RXS720926:RXS720936 SHO720926:SHO720936 SRK720926:SRK720936 TBG720926:TBG720936 TLC720926:TLC720936 TUY720926:TUY720936 UEU720926:UEU720936 UOQ720926:UOQ720936 UYM720926:UYM720936 VII720926:VII720936 VSE720926:VSE720936 WCA720926:WCA720936 WLW720926:WLW720936 WVS720926:WVS720936 K786461:K786471 JG786462:JG786472 TC786462:TC786472 ACY786462:ACY786472 AMU786462:AMU786472 AWQ786462:AWQ786472 BGM786462:BGM786472 BQI786462:BQI786472 CAE786462:CAE786472 CKA786462:CKA786472 CTW786462:CTW786472 DDS786462:DDS786472 DNO786462:DNO786472 DXK786462:DXK786472 EHG786462:EHG786472 ERC786462:ERC786472 FAY786462:FAY786472 FKU786462:FKU786472 FUQ786462:FUQ786472 GEM786462:GEM786472 GOI786462:GOI786472 GYE786462:GYE786472 HIA786462:HIA786472 HRW786462:HRW786472 IBS786462:IBS786472 ILO786462:ILO786472 IVK786462:IVK786472 JFG786462:JFG786472 JPC786462:JPC786472 JYY786462:JYY786472 KIU786462:KIU786472 KSQ786462:KSQ786472 LCM786462:LCM786472 LMI786462:LMI786472 LWE786462:LWE786472 MGA786462:MGA786472 MPW786462:MPW786472 MZS786462:MZS786472 NJO786462:NJO786472 NTK786462:NTK786472 ODG786462:ODG786472 ONC786462:ONC786472 OWY786462:OWY786472 PGU786462:PGU786472 PQQ786462:PQQ786472 QAM786462:QAM786472 QKI786462:QKI786472 QUE786462:QUE786472 REA786462:REA786472 RNW786462:RNW786472 RXS786462:RXS786472 SHO786462:SHO786472 SRK786462:SRK786472 TBG786462:TBG786472 TLC786462:TLC786472 TUY786462:TUY786472 UEU786462:UEU786472 UOQ786462:UOQ786472 UYM786462:UYM786472 VII786462:VII786472 VSE786462:VSE786472 WCA786462:WCA786472 WLW786462:WLW786472 WVS786462:WVS786472 K851997:K852007 JG851998:JG852008 TC851998:TC852008 ACY851998:ACY852008 AMU851998:AMU852008 AWQ851998:AWQ852008 BGM851998:BGM852008 BQI851998:BQI852008 CAE851998:CAE852008 CKA851998:CKA852008 CTW851998:CTW852008 DDS851998:DDS852008 DNO851998:DNO852008 DXK851998:DXK852008 EHG851998:EHG852008 ERC851998:ERC852008 FAY851998:FAY852008 FKU851998:FKU852008 FUQ851998:FUQ852008 GEM851998:GEM852008 GOI851998:GOI852008 GYE851998:GYE852008 HIA851998:HIA852008 HRW851998:HRW852008 IBS851998:IBS852008 ILO851998:ILO852008 IVK851998:IVK852008 JFG851998:JFG852008 JPC851998:JPC852008 JYY851998:JYY852008 KIU851998:KIU852008 KSQ851998:KSQ852008 LCM851998:LCM852008 LMI851998:LMI852008 LWE851998:LWE852008 MGA851998:MGA852008 MPW851998:MPW852008 MZS851998:MZS852008 NJO851998:NJO852008 NTK851998:NTK852008 ODG851998:ODG852008 ONC851998:ONC852008 OWY851998:OWY852008 PGU851998:PGU852008 PQQ851998:PQQ852008 QAM851998:QAM852008 QKI851998:QKI852008 QUE851998:QUE852008 REA851998:REA852008 RNW851998:RNW852008 RXS851998:RXS852008 SHO851998:SHO852008 SRK851998:SRK852008 TBG851998:TBG852008 TLC851998:TLC852008 TUY851998:TUY852008 UEU851998:UEU852008 UOQ851998:UOQ852008 UYM851998:UYM852008 VII851998:VII852008 VSE851998:VSE852008 WCA851998:WCA852008 WLW851998:WLW852008 WVS851998:WVS852008 K917533:K917543 JG917534:JG917544 TC917534:TC917544 ACY917534:ACY917544 AMU917534:AMU917544 AWQ917534:AWQ917544 BGM917534:BGM917544 BQI917534:BQI917544 CAE917534:CAE917544 CKA917534:CKA917544 CTW917534:CTW917544 DDS917534:DDS917544 DNO917534:DNO917544 DXK917534:DXK917544 EHG917534:EHG917544 ERC917534:ERC917544 FAY917534:FAY917544 FKU917534:FKU917544 FUQ917534:FUQ917544 GEM917534:GEM917544 GOI917534:GOI917544 GYE917534:GYE917544 HIA917534:HIA917544 HRW917534:HRW917544 IBS917534:IBS917544 ILO917534:ILO917544 IVK917534:IVK917544 JFG917534:JFG917544 JPC917534:JPC917544 JYY917534:JYY917544 KIU917534:KIU917544 KSQ917534:KSQ917544 LCM917534:LCM917544 LMI917534:LMI917544 LWE917534:LWE917544 MGA917534:MGA917544 MPW917534:MPW917544 MZS917534:MZS917544 NJO917534:NJO917544 NTK917534:NTK917544 ODG917534:ODG917544 ONC917534:ONC917544 OWY917534:OWY917544 PGU917534:PGU917544 PQQ917534:PQQ917544 QAM917534:QAM917544 QKI917534:QKI917544 QUE917534:QUE917544 REA917534:REA917544 RNW917534:RNW917544 RXS917534:RXS917544 SHO917534:SHO917544 SRK917534:SRK917544 TBG917534:TBG917544 TLC917534:TLC917544 TUY917534:TUY917544 UEU917534:UEU917544 UOQ917534:UOQ917544 UYM917534:UYM917544 VII917534:VII917544 VSE917534:VSE917544 WCA917534:WCA917544 WLW917534:WLW917544 WVS917534:WVS917544 K983069:K983079 JG983070:JG983080 TC983070:TC983080 ACY983070:ACY983080 AMU983070:AMU983080 AWQ983070:AWQ983080 BGM983070:BGM983080 BQI983070:BQI983080 CAE983070:CAE983080 CKA983070:CKA983080 CTW983070:CTW983080 DDS983070:DDS983080 DNO983070:DNO983080 DXK983070:DXK983080 EHG983070:EHG983080 ERC983070:ERC983080 FAY983070:FAY983080 FKU983070:FKU983080 FUQ983070:FUQ983080 GEM983070:GEM983080 GOI983070:GOI983080 GYE983070:GYE983080 HIA983070:HIA983080 HRW983070:HRW983080 IBS983070:IBS983080 ILO983070:ILO983080 IVK983070:IVK983080 JFG983070:JFG983080 JPC983070:JPC983080 JYY983070:JYY983080 KIU983070:KIU983080 KSQ983070:KSQ983080 LCM983070:LCM983080 LMI983070:LMI983080 LWE983070:LWE983080 MGA983070:MGA983080 MPW983070:MPW983080 MZS983070:MZS983080 NJO983070:NJO983080 NTK983070:NTK983080 ODG983070:ODG983080 ONC983070:ONC983080 OWY983070:OWY983080 PGU983070:PGU983080 PQQ983070:PQQ983080 QAM983070:QAM983080 QKI983070:QKI983080 QUE983070:QUE983080 REA983070:REA983080 RNW983070:RNW983080 RXS983070:RXS983080 SHO983070:SHO983080 SRK983070:SRK983080 TBG983070:TBG983080 TLC983070:TLC983080 TUY983070:TUY983080 UEU983070:UEU983080 UOQ983070:UOQ983080 UYM983070:UYM983080 VII983070:VII983080 VSE983070:VSE983080 WCA983070:WCA983080">
      <formula1>$AE$31:$AE$31</formula1>
    </dataValidation>
    <dataValidation imeMode="off" allowBlank="1" showInputMessage="1" showErrorMessage="1" sqref="KB65573:KC65573 TX65573:TY65573 ADT65573:ADU65573 ANP65573:ANQ65573 AXL65573:AXM65573 BHH65573:BHI65573 BRD65573:BRE65573 CAZ65573:CBA65573 CKV65573:CKW65573 CUR65573:CUS65573 DEN65573:DEO65573 DOJ65573:DOK65573 DYF65573:DYG65573 EIB65573:EIC65573 ERX65573:ERY65573 FBT65573:FBU65573 FLP65573:FLQ65573 FVL65573:FVM65573 GFH65573:GFI65573 GPD65573:GPE65573 GYZ65573:GZA65573 HIV65573:HIW65573 HSR65573:HSS65573 ICN65573:ICO65573 IMJ65573:IMK65573 IWF65573:IWG65573 JGB65573:JGC65573 JPX65573:JPY65573 JZT65573:JZU65573 KJP65573:KJQ65573 KTL65573:KTM65573 LDH65573:LDI65573 LND65573:LNE65573 LWZ65573:LXA65573 MGV65573:MGW65573 MQR65573:MQS65573 NAN65573:NAO65573 NKJ65573:NKK65573 NUF65573:NUG65573 OEB65573:OEC65573 ONX65573:ONY65573 OXT65573:OXU65573 PHP65573:PHQ65573 PRL65573:PRM65573 QBH65573:QBI65573 QLD65573:QLE65573 QUZ65573:QVA65573 REV65573:REW65573 ROR65573:ROS65573 RYN65573:RYO65573 SIJ65573:SIK65573 SSF65573:SSG65573 TCB65573:TCC65573 TLX65573:TLY65573 TVT65573:TVU65573 UFP65573:UFQ65573 UPL65573:UPM65573 UZH65573:UZI65573 VJD65573:VJE65573 VSZ65573:VTA65573 WCV65573:WCW65573 WMR65573:WMS65573 WWN65573:WWO65573 KB131109:KC131109 TX131109:TY131109 ADT131109:ADU131109 ANP131109:ANQ131109 AXL131109:AXM131109 BHH131109:BHI131109 BRD131109:BRE131109 CAZ131109:CBA131109 CKV131109:CKW131109 CUR131109:CUS131109 DEN131109:DEO131109 DOJ131109:DOK131109 DYF131109:DYG131109 EIB131109:EIC131109 ERX131109:ERY131109 FBT131109:FBU131109 FLP131109:FLQ131109 FVL131109:FVM131109 GFH131109:GFI131109 GPD131109:GPE131109 GYZ131109:GZA131109 HIV131109:HIW131109 HSR131109:HSS131109 ICN131109:ICO131109 IMJ131109:IMK131109 IWF131109:IWG131109 JGB131109:JGC131109 JPX131109:JPY131109 JZT131109:JZU131109 KJP131109:KJQ131109 KTL131109:KTM131109 LDH131109:LDI131109 LND131109:LNE131109 LWZ131109:LXA131109 MGV131109:MGW131109 MQR131109:MQS131109 NAN131109:NAO131109 NKJ131109:NKK131109 NUF131109:NUG131109 OEB131109:OEC131109 ONX131109:ONY131109 OXT131109:OXU131109 PHP131109:PHQ131109 PRL131109:PRM131109 QBH131109:QBI131109 QLD131109:QLE131109 QUZ131109:QVA131109 REV131109:REW131109 ROR131109:ROS131109 RYN131109:RYO131109 SIJ131109:SIK131109 SSF131109:SSG131109 TCB131109:TCC131109 TLX131109:TLY131109 TVT131109:TVU131109 UFP131109:UFQ131109 UPL131109:UPM131109 UZH131109:UZI131109 VJD131109:VJE131109 VSZ131109:VTA131109 WCV131109:WCW131109 WMR131109:WMS131109 WWN131109:WWO131109 KB196645:KC196645 TX196645:TY196645 ADT196645:ADU196645 ANP196645:ANQ196645 AXL196645:AXM196645 BHH196645:BHI196645 BRD196645:BRE196645 CAZ196645:CBA196645 CKV196645:CKW196645 CUR196645:CUS196645 DEN196645:DEO196645 DOJ196645:DOK196645 DYF196645:DYG196645 EIB196645:EIC196645 ERX196645:ERY196645 FBT196645:FBU196645 FLP196645:FLQ196645 FVL196645:FVM196645 GFH196645:GFI196645 GPD196645:GPE196645 GYZ196645:GZA196645 HIV196645:HIW196645 HSR196645:HSS196645 ICN196645:ICO196645 IMJ196645:IMK196645 IWF196645:IWG196645 JGB196645:JGC196645 JPX196645:JPY196645 JZT196645:JZU196645 KJP196645:KJQ196645 KTL196645:KTM196645 LDH196645:LDI196645 LND196645:LNE196645 LWZ196645:LXA196645 MGV196645:MGW196645 MQR196645:MQS196645 NAN196645:NAO196645 NKJ196645:NKK196645 NUF196645:NUG196645 OEB196645:OEC196645 ONX196645:ONY196645 OXT196645:OXU196645 PHP196645:PHQ196645 PRL196645:PRM196645 QBH196645:QBI196645 QLD196645:QLE196645 QUZ196645:QVA196645 REV196645:REW196645 ROR196645:ROS196645 RYN196645:RYO196645 SIJ196645:SIK196645 SSF196645:SSG196645 TCB196645:TCC196645 TLX196645:TLY196645 TVT196645:TVU196645 UFP196645:UFQ196645 UPL196645:UPM196645 UZH196645:UZI196645 VJD196645:VJE196645 VSZ196645:VTA196645 WCV196645:WCW196645 WMR196645:WMS196645 WWN196645:WWO196645 KB262181:KC262181 TX262181:TY262181 ADT262181:ADU262181 ANP262181:ANQ262181 AXL262181:AXM262181 BHH262181:BHI262181 BRD262181:BRE262181 CAZ262181:CBA262181 CKV262181:CKW262181 CUR262181:CUS262181 DEN262181:DEO262181 DOJ262181:DOK262181 DYF262181:DYG262181 EIB262181:EIC262181 ERX262181:ERY262181 FBT262181:FBU262181 FLP262181:FLQ262181 FVL262181:FVM262181 GFH262181:GFI262181 GPD262181:GPE262181 GYZ262181:GZA262181 HIV262181:HIW262181 HSR262181:HSS262181 ICN262181:ICO262181 IMJ262181:IMK262181 IWF262181:IWG262181 JGB262181:JGC262181 JPX262181:JPY262181 JZT262181:JZU262181 KJP262181:KJQ262181 KTL262181:KTM262181 LDH262181:LDI262181 LND262181:LNE262181 LWZ262181:LXA262181 MGV262181:MGW262181 MQR262181:MQS262181 NAN262181:NAO262181 NKJ262181:NKK262181 NUF262181:NUG262181 OEB262181:OEC262181 ONX262181:ONY262181 OXT262181:OXU262181 PHP262181:PHQ262181 PRL262181:PRM262181 QBH262181:QBI262181 QLD262181:QLE262181 QUZ262181:QVA262181 REV262181:REW262181 ROR262181:ROS262181 RYN262181:RYO262181 SIJ262181:SIK262181 SSF262181:SSG262181 TCB262181:TCC262181 TLX262181:TLY262181 TVT262181:TVU262181 UFP262181:UFQ262181 UPL262181:UPM262181 UZH262181:UZI262181 VJD262181:VJE262181 VSZ262181:VTA262181 WCV262181:WCW262181 WMR262181:WMS262181 WWN262181:WWO262181 KB327717:KC327717 TX327717:TY327717 ADT327717:ADU327717 ANP327717:ANQ327717 AXL327717:AXM327717 BHH327717:BHI327717 BRD327717:BRE327717 CAZ327717:CBA327717 CKV327717:CKW327717 CUR327717:CUS327717 DEN327717:DEO327717 DOJ327717:DOK327717 DYF327717:DYG327717 EIB327717:EIC327717 ERX327717:ERY327717 FBT327717:FBU327717 FLP327717:FLQ327717 FVL327717:FVM327717 GFH327717:GFI327717 GPD327717:GPE327717 GYZ327717:GZA327717 HIV327717:HIW327717 HSR327717:HSS327717 ICN327717:ICO327717 IMJ327717:IMK327717 IWF327717:IWG327717 JGB327717:JGC327717 JPX327717:JPY327717 JZT327717:JZU327717 KJP327717:KJQ327717 KTL327717:KTM327717 LDH327717:LDI327717 LND327717:LNE327717 LWZ327717:LXA327717 MGV327717:MGW327717 MQR327717:MQS327717 NAN327717:NAO327717 NKJ327717:NKK327717 NUF327717:NUG327717 OEB327717:OEC327717 ONX327717:ONY327717 OXT327717:OXU327717 PHP327717:PHQ327717 PRL327717:PRM327717 QBH327717:QBI327717 QLD327717:QLE327717 QUZ327717:QVA327717 REV327717:REW327717 ROR327717:ROS327717 RYN327717:RYO327717 SIJ327717:SIK327717 SSF327717:SSG327717 TCB327717:TCC327717 TLX327717:TLY327717 TVT327717:TVU327717 UFP327717:UFQ327717 UPL327717:UPM327717 UZH327717:UZI327717 VJD327717:VJE327717 VSZ327717:VTA327717 WCV327717:WCW327717 WMR327717:WMS327717 WWN327717:WWO327717 KB393253:KC393253 TX393253:TY393253 ADT393253:ADU393253 ANP393253:ANQ393253 AXL393253:AXM393253 BHH393253:BHI393253 BRD393253:BRE393253 CAZ393253:CBA393253 CKV393253:CKW393253 CUR393253:CUS393253 DEN393253:DEO393253 DOJ393253:DOK393253 DYF393253:DYG393253 EIB393253:EIC393253 ERX393253:ERY393253 FBT393253:FBU393253 FLP393253:FLQ393253 FVL393253:FVM393253 GFH393253:GFI393253 GPD393253:GPE393253 GYZ393253:GZA393253 HIV393253:HIW393253 HSR393253:HSS393253 ICN393253:ICO393253 IMJ393253:IMK393253 IWF393253:IWG393253 JGB393253:JGC393253 JPX393253:JPY393253 JZT393253:JZU393253 KJP393253:KJQ393253 KTL393253:KTM393253 LDH393253:LDI393253 LND393253:LNE393253 LWZ393253:LXA393253 MGV393253:MGW393253 MQR393253:MQS393253 NAN393253:NAO393253 NKJ393253:NKK393253 NUF393253:NUG393253 OEB393253:OEC393253 ONX393253:ONY393253 OXT393253:OXU393253 PHP393253:PHQ393253 PRL393253:PRM393253 QBH393253:QBI393253 QLD393253:QLE393253 QUZ393253:QVA393253 REV393253:REW393253 ROR393253:ROS393253 RYN393253:RYO393253 SIJ393253:SIK393253 SSF393253:SSG393253 TCB393253:TCC393253 TLX393253:TLY393253 TVT393253:TVU393253 UFP393253:UFQ393253 UPL393253:UPM393253 UZH393253:UZI393253 VJD393253:VJE393253 VSZ393253:VTA393253 WCV393253:WCW393253 WMR393253:WMS393253 WWN393253:WWO393253 KB458789:KC458789 TX458789:TY458789 ADT458789:ADU458789 ANP458789:ANQ458789 AXL458789:AXM458789 BHH458789:BHI458789 BRD458789:BRE458789 CAZ458789:CBA458789 CKV458789:CKW458789 CUR458789:CUS458789 DEN458789:DEO458789 DOJ458789:DOK458789 DYF458789:DYG458789 EIB458789:EIC458789 ERX458789:ERY458789 FBT458789:FBU458789 FLP458789:FLQ458789 FVL458789:FVM458789 GFH458789:GFI458789 GPD458789:GPE458789 GYZ458789:GZA458789 HIV458789:HIW458789 HSR458789:HSS458789 ICN458789:ICO458789 IMJ458789:IMK458789 IWF458789:IWG458789 JGB458789:JGC458789 JPX458789:JPY458789 JZT458789:JZU458789 KJP458789:KJQ458789 KTL458789:KTM458789 LDH458789:LDI458789 LND458789:LNE458789 LWZ458789:LXA458789 MGV458789:MGW458789 MQR458789:MQS458789 NAN458789:NAO458789 NKJ458789:NKK458789 NUF458789:NUG458789 OEB458789:OEC458789 ONX458789:ONY458789 OXT458789:OXU458789 PHP458789:PHQ458789 PRL458789:PRM458789 QBH458789:QBI458789 QLD458789:QLE458789 QUZ458789:QVA458789 REV458789:REW458789 ROR458789:ROS458789 RYN458789:RYO458789 SIJ458789:SIK458789 SSF458789:SSG458789 TCB458789:TCC458789 TLX458789:TLY458789 TVT458789:TVU458789 UFP458789:UFQ458789 UPL458789:UPM458789 UZH458789:UZI458789 VJD458789:VJE458789 VSZ458789:VTA458789 WCV458789:WCW458789 WMR458789:WMS458789 WWN458789:WWO458789 KB524325:KC524325 TX524325:TY524325 ADT524325:ADU524325 ANP524325:ANQ524325 AXL524325:AXM524325 BHH524325:BHI524325 BRD524325:BRE524325 CAZ524325:CBA524325 CKV524325:CKW524325 CUR524325:CUS524325 DEN524325:DEO524325 DOJ524325:DOK524325 DYF524325:DYG524325 EIB524325:EIC524325 ERX524325:ERY524325 FBT524325:FBU524325 FLP524325:FLQ524325 FVL524325:FVM524325 GFH524325:GFI524325 GPD524325:GPE524325 GYZ524325:GZA524325 HIV524325:HIW524325 HSR524325:HSS524325 ICN524325:ICO524325 IMJ524325:IMK524325 IWF524325:IWG524325 JGB524325:JGC524325 JPX524325:JPY524325 JZT524325:JZU524325 KJP524325:KJQ524325 KTL524325:KTM524325 LDH524325:LDI524325 LND524325:LNE524325 LWZ524325:LXA524325 MGV524325:MGW524325 MQR524325:MQS524325 NAN524325:NAO524325 NKJ524325:NKK524325 NUF524325:NUG524325 OEB524325:OEC524325 ONX524325:ONY524325 OXT524325:OXU524325 PHP524325:PHQ524325 PRL524325:PRM524325 QBH524325:QBI524325 QLD524325:QLE524325 QUZ524325:QVA524325 REV524325:REW524325 ROR524325:ROS524325 RYN524325:RYO524325 SIJ524325:SIK524325 SSF524325:SSG524325 TCB524325:TCC524325 TLX524325:TLY524325 TVT524325:TVU524325 UFP524325:UFQ524325 UPL524325:UPM524325 UZH524325:UZI524325 VJD524325:VJE524325 VSZ524325:VTA524325 WCV524325:WCW524325 WMR524325:WMS524325 WWN524325:WWO524325 KB589861:KC589861 TX589861:TY589861 ADT589861:ADU589861 ANP589861:ANQ589861 AXL589861:AXM589861 BHH589861:BHI589861 BRD589861:BRE589861 CAZ589861:CBA589861 CKV589861:CKW589861 CUR589861:CUS589861 DEN589861:DEO589861 DOJ589861:DOK589861 DYF589861:DYG589861 EIB589861:EIC589861 ERX589861:ERY589861 FBT589861:FBU589861 FLP589861:FLQ589861 FVL589861:FVM589861 GFH589861:GFI589861 GPD589861:GPE589861 GYZ589861:GZA589861 HIV589861:HIW589861 HSR589861:HSS589861 ICN589861:ICO589861 IMJ589861:IMK589861 IWF589861:IWG589861 JGB589861:JGC589861 JPX589861:JPY589861 JZT589861:JZU589861 KJP589861:KJQ589861 KTL589861:KTM589861 LDH589861:LDI589861 LND589861:LNE589861 LWZ589861:LXA589861 MGV589861:MGW589861 MQR589861:MQS589861 NAN589861:NAO589861 NKJ589861:NKK589861 NUF589861:NUG589861 OEB589861:OEC589861 ONX589861:ONY589861 OXT589861:OXU589861 PHP589861:PHQ589861 PRL589861:PRM589861 QBH589861:QBI589861 QLD589861:QLE589861 QUZ589861:QVA589861 REV589861:REW589861 ROR589861:ROS589861 RYN589861:RYO589861 SIJ589861:SIK589861 SSF589861:SSG589861 TCB589861:TCC589861 TLX589861:TLY589861 TVT589861:TVU589861 UFP589861:UFQ589861 UPL589861:UPM589861 UZH589861:UZI589861 VJD589861:VJE589861 VSZ589861:VTA589861 WCV589861:WCW589861 WMR589861:WMS589861 WWN589861:WWO589861 KB655397:KC655397 TX655397:TY655397 ADT655397:ADU655397 ANP655397:ANQ655397 AXL655397:AXM655397 BHH655397:BHI655397 BRD655397:BRE655397 CAZ655397:CBA655397 CKV655397:CKW655397 CUR655397:CUS655397 DEN655397:DEO655397 DOJ655397:DOK655397 DYF655397:DYG655397 EIB655397:EIC655397 ERX655397:ERY655397 FBT655397:FBU655397 FLP655397:FLQ655397 FVL655397:FVM655397 GFH655397:GFI655397 GPD655397:GPE655397 GYZ655397:GZA655397 HIV655397:HIW655397 HSR655397:HSS655397 ICN655397:ICO655397 IMJ655397:IMK655397 IWF655397:IWG655397 JGB655397:JGC655397 JPX655397:JPY655397 JZT655397:JZU655397 KJP655397:KJQ655397 KTL655397:KTM655397 LDH655397:LDI655397 LND655397:LNE655397 LWZ655397:LXA655397 MGV655397:MGW655397 MQR655397:MQS655397 NAN655397:NAO655397 NKJ655397:NKK655397 NUF655397:NUG655397 OEB655397:OEC655397 ONX655397:ONY655397 OXT655397:OXU655397 PHP655397:PHQ655397 PRL655397:PRM655397 QBH655397:QBI655397 QLD655397:QLE655397 QUZ655397:QVA655397 REV655397:REW655397 ROR655397:ROS655397 RYN655397:RYO655397 SIJ655397:SIK655397 SSF655397:SSG655397 TCB655397:TCC655397 TLX655397:TLY655397 TVT655397:TVU655397 UFP655397:UFQ655397 UPL655397:UPM655397 UZH655397:UZI655397 VJD655397:VJE655397 VSZ655397:VTA655397 WCV655397:WCW655397 WMR655397:WMS655397 WWN655397:WWO655397 KB720933:KC720933 TX720933:TY720933 ADT720933:ADU720933 ANP720933:ANQ720933 AXL720933:AXM720933 BHH720933:BHI720933 BRD720933:BRE720933 CAZ720933:CBA720933 CKV720933:CKW720933 CUR720933:CUS720933 DEN720933:DEO720933 DOJ720933:DOK720933 DYF720933:DYG720933 EIB720933:EIC720933 ERX720933:ERY720933 FBT720933:FBU720933 FLP720933:FLQ720933 FVL720933:FVM720933 GFH720933:GFI720933 GPD720933:GPE720933 GYZ720933:GZA720933 HIV720933:HIW720933 HSR720933:HSS720933 ICN720933:ICO720933 IMJ720933:IMK720933 IWF720933:IWG720933 JGB720933:JGC720933 JPX720933:JPY720933 JZT720933:JZU720933 KJP720933:KJQ720933 KTL720933:KTM720933 LDH720933:LDI720933 LND720933:LNE720933 LWZ720933:LXA720933 MGV720933:MGW720933 MQR720933:MQS720933 NAN720933:NAO720933 NKJ720933:NKK720933 NUF720933:NUG720933 OEB720933:OEC720933 ONX720933:ONY720933 OXT720933:OXU720933 PHP720933:PHQ720933 PRL720933:PRM720933 QBH720933:QBI720933 QLD720933:QLE720933 QUZ720933:QVA720933 REV720933:REW720933 ROR720933:ROS720933 RYN720933:RYO720933 SIJ720933:SIK720933 SSF720933:SSG720933 TCB720933:TCC720933 TLX720933:TLY720933 TVT720933:TVU720933 UFP720933:UFQ720933 UPL720933:UPM720933 UZH720933:UZI720933 VJD720933:VJE720933 VSZ720933:VTA720933 WCV720933:WCW720933 WMR720933:WMS720933 WWN720933:WWO720933 KB786469:KC786469 TX786469:TY786469 ADT786469:ADU786469 ANP786469:ANQ786469 AXL786469:AXM786469 BHH786469:BHI786469 BRD786469:BRE786469 CAZ786469:CBA786469 CKV786469:CKW786469 CUR786469:CUS786469 DEN786469:DEO786469 DOJ786469:DOK786469 DYF786469:DYG786469 EIB786469:EIC786469 ERX786469:ERY786469 FBT786469:FBU786469 FLP786469:FLQ786469 FVL786469:FVM786469 GFH786469:GFI786469 GPD786469:GPE786469 GYZ786469:GZA786469 HIV786469:HIW786469 HSR786469:HSS786469 ICN786469:ICO786469 IMJ786469:IMK786469 IWF786469:IWG786469 JGB786469:JGC786469 JPX786469:JPY786469 JZT786469:JZU786469 KJP786469:KJQ786469 KTL786469:KTM786469 LDH786469:LDI786469 LND786469:LNE786469 LWZ786469:LXA786469 MGV786469:MGW786469 MQR786469:MQS786469 NAN786469:NAO786469 NKJ786469:NKK786469 NUF786469:NUG786469 OEB786469:OEC786469 ONX786469:ONY786469 OXT786469:OXU786469 PHP786469:PHQ786469 PRL786469:PRM786469 QBH786469:QBI786469 QLD786469:QLE786469 QUZ786469:QVA786469 REV786469:REW786469 ROR786469:ROS786469 RYN786469:RYO786469 SIJ786469:SIK786469 SSF786469:SSG786469 TCB786469:TCC786469 TLX786469:TLY786469 TVT786469:TVU786469 UFP786469:UFQ786469 UPL786469:UPM786469 UZH786469:UZI786469 VJD786469:VJE786469 VSZ786469:VTA786469 WCV786469:WCW786469 WMR786469:WMS786469 WWN786469:WWO786469 KB852005:KC852005 TX852005:TY852005 ADT852005:ADU852005 ANP852005:ANQ852005 AXL852005:AXM852005 BHH852005:BHI852005 BRD852005:BRE852005 CAZ852005:CBA852005 CKV852005:CKW852005 CUR852005:CUS852005 DEN852005:DEO852005 DOJ852005:DOK852005 DYF852005:DYG852005 EIB852005:EIC852005 ERX852005:ERY852005 FBT852005:FBU852005 FLP852005:FLQ852005 FVL852005:FVM852005 GFH852005:GFI852005 GPD852005:GPE852005 GYZ852005:GZA852005 HIV852005:HIW852005 HSR852005:HSS852005 ICN852005:ICO852005 IMJ852005:IMK852005 IWF852005:IWG852005 JGB852005:JGC852005 JPX852005:JPY852005 JZT852005:JZU852005 KJP852005:KJQ852005 KTL852005:KTM852005 LDH852005:LDI852005 LND852005:LNE852005 LWZ852005:LXA852005 MGV852005:MGW852005 MQR852005:MQS852005 NAN852005:NAO852005 NKJ852005:NKK852005 NUF852005:NUG852005 OEB852005:OEC852005 ONX852005:ONY852005 OXT852005:OXU852005 PHP852005:PHQ852005 PRL852005:PRM852005 QBH852005:QBI852005 QLD852005:QLE852005 QUZ852005:QVA852005 REV852005:REW852005 ROR852005:ROS852005 RYN852005:RYO852005 SIJ852005:SIK852005 SSF852005:SSG852005 TCB852005:TCC852005 TLX852005:TLY852005 TVT852005:TVU852005 UFP852005:UFQ852005 UPL852005:UPM852005 UZH852005:UZI852005 VJD852005:VJE852005 VSZ852005:VTA852005 WCV852005:WCW852005 WMR852005:WMS852005 WWN852005:WWO852005 KB917541:KC917541 TX917541:TY917541 ADT917541:ADU917541 ANP917541:ANQ917541 AXL917541:AXM917541 BHH917541:BHI917541 BRD917541:BRE917541 CAZ917541:CBA917541 CKV917541:CKW917541 CUR917541:CUS917541 DEN917541:DEO917541 DOJ917541:DOK917541 DYF917541:DYG917541 EIB917541:EIC917541 ERX917541:ERY917541 FBT917541:FBU917541 FLP917541:FLQ917541 FVL917541:FVM917541 GFH917541:GFI917541 GPD917541:GPE917541 GYZ917541:GZA917541 HIV917541:HIW917541 HSR917541:HSS917541 ICN917541:ICO917541 IMJ917541:IMK917541 IWF917541:IWG917541 JGB917541:JGC917541 JPX917541:JPY917541 JZT917541:JZU917541 KJP917541:KJQ917541 KTL917541:KTM917541 LDH917541:LDI917541 LND917541:LNE917541 LWZ917541:LXA917541 MGV917541:MGW917541 MQR917541:MQS917541 NAN917541:NAO917541 NKJ917541:NKK917541 NUF917541:NUG917541 OEB917541:OEC917541 ONX917541:ONY917541 OXT917541:OXU917541 PHP917541:PHQ917541 PRL917541:PRM917541 QBH917541:QBI917541 QLD917541:QLE917541 QUZ917541:QVA917541 REV917541:REW917541 ROR917541:ROS917541 RYN917541:RYO917541 SIJ917541:SIK917541 SSF917541:SSG917541 TCB917541:TCC917541 TLX917541:TLY917541 TVT917541:TVU917541 UFP917541:UFQ917541 UPL917541:UPM917541 UZH917541:UZI917541 VJD917541:VJE917541 VSZ917541:VTA917541 WCV917541:WCW917541 WMR917541:WMS917541 WWN917541:WWO917541 KB983077:KC983077 TX983077:TY983077 ADT983077:ADU983077 ANP983077:ANQ983077 AXL983077:AXM983077 BHH983077:BHI983077 BRD983077:BRE983077 CAZ983077:CBA983077 CKV983077:CKW983077 CUR983077:CUS983077 DEN983077:DEO983077 DOJ983077:DOK983077 DYF983077:DYG983077 EIB983077:EIC983077 ERX983077:ERY983077 FBT983077:FBU983077 FLP983077:FLQ983077 FVL983077:FVM983077 GFH983077:GFI983077 GPD983077:GPE983077 GYZ983077:GZA983077 HIV983077:HIW983077 HSR983077:HSS983077 ICN983077:ICO983077 IMJ983077:IMK983077 IWF983077:IWG983077 JGB983077:JGC983077 JPX983077:JPY983077 JZT983077:JZU983077 KJP983077:KJQ983077 KTL983077:KTM983077 LDH983077:LDI983077 LND983077:LNE983077 LWZ983077:LXA983077 MGV983077:MGW983077 MQR983077:MQS983077 NAN983077:NAO983077 NKJ983077:NKK983077 NUF983077:NUG983077 OEB983077:OEC983077 ONX983077:ONY983077 OXT983077:OXU983077 PHP983077:PHQ983077 PRL983077:PRM983077 QBH983077:QBI983077 QLD983077:QLE983077 QUZ983077:QVA983077 REV983077:REW983077 ROR983077:ROS983077 RYN983077:RYO983077 SIJ983077:SIK983077 SSF983077:SSG983077 TCB983077:TCC983077 TLX983077:TLY983077 TVT983077:TVU983077 UFP983077:UFQ983077 UPL983077:UPM983077 UZH983077:UZI983077 VJD983077:VJE983077 VSZ983077:VTA983077 WCV983077:WCW983077 WMR983077:WMS983077 WWN983077:WWO983077 AH29:AI29 KD29:KE29 TZ29:UA29 ADV29:ADW29 ANR29:ANS29 AXN29:AXO29 BHJ29:BHK29 BRF29:BRG29 CBB29:CBC29 CKX29:CKY29 CUT29:CUU29 DEP29:DEQ29 DOL29:DOM29 DYH29:DYI29 EID29:EIE29 ERZ29:ESA29 FBV29:FBW29 FLR29:FLS29 FVN29:FVO29 GFJ29:GFK29 GPF29:GPG29 GZB29:GZC29 HIX29:HIY29 HST29:HSU29 ICP29:ICQ29 IML29:IMM29 IWH29:IWI29 JGD29:JGE29 JPZ29:JQA29 JZV29:JZW29 KJR29:KJS29 KTN29:KTO29 LDJ29:LDK29 LNF29:LNG29 LXB29:LXC29 MGX29:MGY29 MQT29:MQU29 NAP29:NAQ29 NKL29:NKM29 NUH29:NUI29 OED29:OEE29 ONZ29:OOA29 OXV29:OXW29 PHR29:PHS29 PRN29:PRO29 QBJ29:QBK29 QLF29:QLG29 QVB29:QVC29 REX29:REY29 ROT29:ROU29 RYP29:RYQ29 SIL29:SIM29 SSH29:SSI29 TCD29:TCE29 TLZ29:TMA29 TVV29:TVW29 UFR29:UFS29 UPN29:UPO29 UZJ29:UZK29 VJF29:VJG29 VTB29:VTC29 WCX29:WCY29 WMT29:WMU29 WWP29:WWQ29 AG65564:AH65564 KC65564:KD65564 TY65564:TZ65564 ADU65564:ADV65564 ANQ65564:ANR65564 AXM65564:AXN65564 BHI65564:BHJ65564 BRE65564:BRF65564 CBA65564:CBB65564 CKW65564:CKX65564 CUS65564:CUT65564 DEO65564:DEP65564 DOK65564:DOL65564 DYG65564:DYH65564 EIC65564:EID65564 ERY65564:ERZ65564 FBU65564:FBV65564 FLQ65564:FLR65564 FVM65564:FVN65564 GFI65564:GFJ65564 GPE65564:GPF65564 GZA65564:GZB65564 HIW65564:HIX65564 HSS65564:HST65564 ICO65564:ICP65564 IMK65564:IML65564 IWG65564:IWH65564 JGC65564:JGD65564 JPY65564:JPZ65564 JZU65564:JZV65564 KJQ65564:KJR65564 KTM65564:KTN65564 LDI65564:LDJ65564 LNE65564:LNF65564 LXA65564:LXB65564 MGW65564:MGX65564 MQS65564:MQT65564 NAO65564:NAP65564 NKK65564:NKL65564 NUG65564:NUH65564 OEC65564:OED65564 ONY65564:ONZ65564 OXU65564:OXV65564 PHQ65564:PHR65564 PRM65564:PRN65564 QBI65564:QBJ65564 QLE65564:QLF65564 QVA65564:QVB65564 REW65564:REX65564 ROS65564:ROT65564 RYO65564:RYP65564 SIK65564:SIL65564 SSG65564:SSH65564 TCC65564:TCD65564 TLY65564:TLZ65564 TVU65564:TVV65564 UFQ65564:UFR65564 UPM65564:UPN65564 UZI65564:UZJ65564 VJE65564:VJF65564 VTA65564:VTB65564 WCW65564:WCX65564 WMS65564:WMT65564 WWO65564:WWP65564 AG131100:AH131100 KC131100:KD131100 TY131100:TZ131100 ADU131100:ADV131100 ANQ131100:ANR131100 AXM131100:AXN131100 BHI131100:BHJ131100 BRE131100:BRF131100 CBA131100:CBB131100 CKW131100:CKX131100 CUS131100:CUT131100 DEO131100:DEP131100 DOK131100:DOL131100 DYG131100:DYH131100 EIC131100:EID131100 ERY131100:ERZ131100 FBU131100:FBV131100 FLQ131100:FLR131100 FVM131100:FVN131100 GFI131100:GFJ131100 GPE131100:GPF131100 GZA131100:GZB131100 HIW131100:HIX131100 HSS131100:HST131100 ICO131100:ICP131100 IMK131100:IML131100 IWG131100:IWH131100 JGC131100:JGD131100 JPY131100:JPZ131100 JZU131100:JZV131100 KJQ131100:KJR131100 KTM131100:KTN131100 LDI131100:LDJ131100 LNE131100:LNF131100 LXA131100:LXB131100 MGW131100:MGX131100 MQS131100:MQT131100 NAO131100:NAP131100 NKK131100:NKL131100 NUG131100:NUH131100 OEC131100:OED131100 ONY131100:ONZ131100 OXU131100:OXV131100 PHQ131100:PHR131100 PRM131100:PRN131100 QBI131100:QBJ131100 QLE131100:QLF131100 QVA131100:QVB131100 REW131100:REX131100 ROS131100:ROT131100 RYO131100:RYP131100 SIK131100:SIL131100 SSG131100:SSH131100 TCC131100:TCD131100 TLY131100:TLZ131100 TVU131100:TVV131100 UFQ131100:UFR131100 UPM131100:UPN131100 UZI131100:UZJ131100 VJE131100:VJF131100 VTA131100:VTB131100 WCW131100:WCX131100 WMS131100:WMT131100 WWO131100:WWP131100 AG196636:AH196636 KC196636:KD196636 TY196636:TZ196636 ADU196636:ADV196636 ANQ196636:ANR196636 AXM196636:AXN196636 BHI196636:BHJ196636 BRE196636:BRF196636 CBA196636:CBB196636 CKW196636:CKX196636 CUS196636:CUT196636 DEO196636:DEP196636 DOK196636:DOL196636 DYG196636:DYH196636 EIC196636:EID196636 ERY196636:ERZ196636 FBU196636:FBV196636 FLQ196636:FLR196636 FVM196636:FVN196636 GFI196636:GFJ196636 GPE196636:GPF196636 GZA196636:GZB196636 HIW196636:HIX196636 HSS196636:HST196636 ICO196636:ICP196636 IMK196636:IML196636 IWG196636:IWH196636 JGC196636:JGD196636 JPY196636:JPZ196636 JZU196636:JZV196636 KJQ196636:KJR196636 KTM196636:KTN196636 LDI196636:LDJ196636 LNE196636:LNF196636 LXA196636:LXB196636 MGW196636:MGX196636 MQS196636:MQT196636 NAO196636:NAP196636 NKK196636:NKL196636 NUG196636:NUH196636 OEC196636:OED196636 ONY196636:ONZ196636 OXU196636:OXV196636 PHQ196636:PHR196636 PRM196636:PRN196636 QBI196636:QBJ196636 QLE196636:QLF196636 QVA196636:QVB196636 REW196636:REX196636 ROS196636:ROT196636 RYO196636:RYP196636 SIK196636:SIL196636 SSG196636:SSH196636 TCC196636:TCD196636 TLY196636:TLZ196636 TVU196636:TVV196636 UFQ196636:UFR196636 UPM196636:UPN196636 UZI196636:UZJ196636 VJE196636:VJF196636 VTA196636:VTB196636 WCW196636:WCX196636 WMS196636:WMT196636 WWO196636:WWP196636 AG262172:AH262172 KC262172:KD262172 TY262172:TZ262172 ADU262172:ADV262172 ANQ262172:ANR262172 AXM262172:AXN262172 BHI262172:BHJ262172 BRE262172:BRF262172 CBA262172:CBB262172 CKW262172:CKX262172 CUS262172:CUT262172 DEO262172:DEP262172 DOK262172:DOL262172 DYG262172:DYH262172 EIC262172:EID262172 ERY262172:ERZ262172 FBU262172:FBV262172 FLQ262172:FLR262172 FVM262172:FVN262172 GFI262172:GFJ262172 GPE262172:GPF262172 GZA262172:GZB262172 HIW262172:HIX262172 HSS262172:HST262172 ICO262172:ICP262172 IMK262172:IML262172 IWG262172:IWH262172 JGC262172:JGD262172 JPY262172:JPZ262172 JZU262172:JZV262172 KJQ262172:KJR262172 KTM262172:KTN262172 LDI262172:LDJ262172 LNE262172:LNF262172 LXA262172:LXB262172 MGW262172:MGX262172 MQS262172:MQT262172 NAO262172:NAP262172 NKK262172:NKL262172 NUG262172:NUH262172 OEC262172:OED262172 ONY262172:ONZ262172 OXU262172:OXV262172 PHQ262172:PHR262172 PRM262172:PRN262172 QBI262172:QBJ262172 QLE262172:QLF262172 QVA262172:QVB262172 REW262172:REX262172 ROS262172:ROT262172 RYO262172:RYP262172 SIK262172:SIL262172 SSG262172:SSH262172 TCC262172:TCD262172 TLY262172:TLZ262172 TVU262172:TVV262172 UFQ262172:UFR262172 UPM262172:UPN262172 UZI262172:UZJ262172 VJE262172:VJF262172 VTA262172:VTB262172 WCW262172:WCX262172 WMS262172:WMT262172 WWO262172:WWP262172 AG327708:AH327708 KC327708:KD327708 TY327708:TZ327708 ADU327708:ADV327708 ANQ327708:ANR327708 AXM327708:AXN327708 BHI327708:BHJ327708 BRE327708:BRF327708 CBA327708:CBB327708 CKW327708:CKX327708 CUS327708:CUT327708 DEO327708:DEP327708 DOK327708:DOL327708 DYG327708:DYH327708 EIC327708:EID327708 ERY327708:ERZ327708 FBU327708:FBV327708 FLQ327708:FLR327708 FVM327708:FVN327708 GFI327708:GFJ327708 GPE327708:GPF327708 GZA327708:GZB327708 HIW327708:HIX327708 HSS327708:HST327708 ICO327708:ICP327708 IMK327708:IML327708 IWG327708:IWH327708 JGC327708:JGD327708 JPY327708:JPZ327708 JZU327708:JZV327708 KJQ327708:KJR327708 KTM327708:KTN327708 LDI327708:LDJ327708 LNE327708:LNF327708 LXA327708:LXB327708 MGW327708:MGX327708 MQS327708:MQT327708 NAO327708:NAP327708 NKK327708:NKL327708 NUG327708:NUH327708 OEC327708:OED327708 ONY327708:ONZ327708 OXU327708:OXV327708 PHQ327708:PHR327708 PRM327708:PRN327708 QBI327708:QBJ327708 QLE327708:QLF327708 QVA327708:QVB327708 REW327708:REX327708 ROS327708:ROT327708 RYO327708:RYP327708 SIK327708:SIL327708 SSG327708:SSH327708 TCC327708:TCD327708 TLY327708:TLZ327708 TVU327708:TVV327708 UFQ327708:UFR327708 UPM327708:UPN327708 UZI327708:UZJ327708 VJE327708:VJF327708 VTA327708:VTB327708 WCW327708:WCX327708 WMS327708:WMT327708 WWO327708:WWP327708 AG393244:AH393244 KC393244:KD393244 TY393244:TZ393244 ADU393244:ADV393244 ANQ393244:ANR393244 AXM393244:AXN393244 BHI393244:BHJ393244 BRE393244:BRF393244 CBA393244:CBB393244 CKW393244:CKX393244 CUS393244:CUT393244 DEO393244:DEP393244 DOK393244:DOL393244 DYG393244:DYH393244 EIC393244:EID393244 ERY393244:ERZ393244 FBU393244:FBV393244 FLQ393244:FLR393244 FVM393244:FVN393244 GFI393244:GFJ393244 GPE393244:GPF393244 GZA393244:GZB393244 HIW393244:HIX393244 HSS393244:HST393244 ICO393244:ICP393244 IMK393244:IML393244 IWG393244:IWH393244 JGC393244:JGD393244 JPY393244:JPZ393244 JZU393244:JZV393244 KJQ393244:KJR393244 KTM393244:KTN393244 LDI393244:LDJ393244 LNE393244:LNF393244 LXA393244:LXB393244 MGW393244:MGX393244 MQS393244:MQT393244 NAO393244:NAP393244 NKK393244:NKL393244 NUG393244:NUH393244 OEC393244:OED393244 ONY393244:ONZ393244 OXU393244:OXV393244 PHQ393244:PHR393244 PRM393244:PRN393244 QBI393244:QBJ393244 QLE393244:QLF393244 QVA393244:QVB393244 REW393244:REX393244 ROS393244:ROT393244 RYO393244:RYP393244 SIK393244:SIL393244 SSG393244:SSH393244 TCC393244:TCD393244 TLY393244:TLZ393244 TVU393244:TVV393244 UFQ393244:UFR393244 UPM393244:UPN393244 UZI393244:UZJ393244 VJE393244:VJF393244 VTA393244:VTB393244 WCW393244:WCX393244 WMS393244:WMT393244 WWO393244:WWP393244 AG458780:AH458780 KC458780:KD458780 TY458780:TZ458780 ADU458780:ADV458780 ANQ458780:ANR458780 AXM458780:AXN458780 BHI458780:BHJ458780 BRE458780:BRF458780 CBA458780:CBB458780 CKW458780:CKX458780 CUS458780:CUT458780 DEO458780:DEP458780 DOK458780:DOL458780 DYG458780:DYH458780 EIC458780:EID458780 ERY458780:ERZ458780 FBU458780:FBV458780 FLQ458780:FLR458780 FVM458780:FVN458780 GFI458780:GFJ458780 GPE458780:GPF458780 GZA458780:GZB458780 HIW458780:HIX458780 HSS458780:HST458780 ICO458780:ICP458780 IMK458780:IML458780 IWG458780:IWH458780 JGC458780:JGD458780 JPY458780:JPZ458780 JZU458780:JZV458780 KJQ458780:KJR458780 KTM458780:KTN458780 LDI458780:LDJ458780 LNE458780:LNF458780 LXA458780:LXB458780 MGW458780:MGX458780 MQS458780:MQT458780 NAO458780:NAP458780 NKK458780:NKL458780 NUG458780:NUH458780 OEC458780:OED458780 ONY458780:ONZ458780 OXU458780:OXV458780 PHQ458780:PHR458780 PRM458780:PRN458780 QBI458780:QBJ458780 QLE458780:QLF458780 QVA458780:QVB458780 REW458780:REX458780 ROS458780:ROT458780 RYO458780:RYP458780 SIK458780:SIL458780 SSG458780:SSH458780 TCC458780:TCD458780 TLY458780:TLZ458780 TVU458780:TVV458780 UFQ458780:UFR458780 UPM458780:UPN458780 UZI458780:UZJ458780 VJE458780:VJF458780 VTA458780:VTB458780 WCW458780:WCX458780 WMS458780:WMT458780 WWO458780:WWP458780 AG524316:AH524316 KC524316:KD524316 TY524316:TZ524316 ADU524316:ADV524316 ANQ524316:ANR524316 AXM524316:AXN524316 BHI524316:BHJ524316 BRE524316:BRF524316 CBA524316:CBB524316 CKW524316:CKX524316 CUS524316:CUT524316 DEO524316:DEP524316 DOK524316:DOL524316 DYG524316:DYH524316 EIC524316:EID524316 ERY524316:ERZ524316 FBU524316:FBV524316 FLQ524316:FLR524316 FVM524316:FVN524316 GFI524316:GFJ524316 GPE524316:GPF524316 GZA524316:GZB524316 HIW524316:HIX524316 HSS524316:HST524316 ICO524316:ICP524316 IMK524316:IML524316 IWG524316:IWH524316 JGC524316:JGD524316 JPY524316:JPZ524316 JZU524316:JZV524316 KJQ524316:KJR524316 KTM524316:KTN524316 LDI524316:LDJ524316 LNE524316:LNF524316 LXA524316:LXB524316 MGW524316:MGX524316 MQS524316:MQT524316 NAO524316:NAP524316 NKK524316:NKL524316 NUG524316:NUH524316 OEC524316:OED524316 ONY524316:ONZ524316 OXU524316:OXV524316 PHQ524316:PHR524316 PRM524316:PRN524316 QBI524316:QBJ524316 QLE524316:QLF524316 QVA524316:QVB524316 REW524316:REX524316 ROS524316:ROT524316 RYO524316:RYP524316 SIK524316:SIL524316 SSG524316:SSH524316 TCC524316:TCD524316 TLY524316:TLZ524316 TVU524316:TVV524316 UFQ524316:UFR524316 UPM524316:UPN524316 UZI524316:UZJ524316 VJE524316:VJF524316 VTA524316:VTB524316 WCW524316:WCX524316 WMS524316:WMT524316 WWO524316:WWP524316 AG589852:AH589852 KC589852:KD589852 TY589852:TZ589852 ADU589852:ADV589852 ANQ589852:ANR589852 AXM589852:AXN589852 BHI589852:BHJ589852 BRE589852:BRF589852 CBA589852:CBB589852 CKW589852:CKX589852 CUS589852:CUT589852 DEO589852:DEP589852 DOK589852:DOL589852 DYG589852:DYH589852 EIC589852:EID589852 ERY589852:ERZ589852 FBU589852:FBV589852 FLQ589852:FLR589852 FVM589852:FVN589852 GFI589852:GFJ589852 GPE589852:GPF589852 GZA589852:GZB589852 HIW589852:HIX589852 HSS589852:HST589852 ICO589852:ICP589852 IMK589852:IML589852 IWG589852:IWH589852 JGC589852:JGD589852 JPY589852:JPZ589852 JZU589852:JZV589852 KJQ589852:KJR589852 KTM589852:KTN589852 LDI589852:LDJ589852 LNE589852:LNF589852 LXA589852:LXB589852 MGW589852:MGX589852 MQS589852:MQT589852 NAO589852:NAP589852 NKK589852:NKL589852 NUG589852:NUH589852 OEC589852:OED589852 ONY589852:ONZ589852 OXU589852:OXV589852 PHQ589852:PHR589852 PRM589852:PRN589852 QBI589852:QBJ589852 QLE589852:QLF589852 QVA589852:QVB589852 REW589852:REX589852 ROS589852:ROT589852 RYO589852:RYP589852 SIK589852:SIL589852 SSG589852:SSH589852 TCC589852:TCD589852 TLY589852:TLZ589852 TVU589852:TVV589852 UFQ589852:UFR589852 UPM589852:UPN589852 UZI589852:UZJ589852 VJE589852:VJF589852 VTA589852:VTB589852 WCW589852:WCX589852 WMS589852:WMT589852 WWO589852:WWP589852 AG655388:AH655388 KC655388:KD655388 TY655388:TZ655388 ADU655388:ADV655388 ANQ655388:ANR655388 AXM655388:AXN655388 BHI655388:BHJ655388 BRE655388:BRF655388 CBA655388:CBB655388 CKW655388:CKX655388 CUS655388:CUT655388 DEO655388:DEP655388 DOK655388:DOL655388 DYG655388:DYH655388 EIC655388:EID655388 ERY655388:ERZ655388 FBU655388:FBV655388 FLQ655388:FLR655388 FVM655388:FVN655388 GFI655388:GFJ655388 GPE655388:GPF655388 GZA655388:GZB655388 HIW655388:HIX655388 HSS655388:HST655388 ICO655388:ICP655388 IMK655388:IML655388 IWG655388:IWH655388 JGC655388:JGD655388 JPY655388:JPZ655388 JZU655388:JZV655388 KJQ655388:KJR655388 KTM655388:KTN655388 LDI655388:LDJ655388 LNE655388:LNF655388 LXA655388:LXB655388 MGW655388:MGX655388 MQS655388:MQT655388 NAO655388:NAP655388 NKK655388:NKL655388 NUG655388:NUH655388 OEC655388:OED655388 ONY655388:ONZ655388 OXU655388:OXV655388 PHQ655388:PHR655388 PRM655388:PRN655388 QBI655388:QBJ655388 QLE655388:QLF655388 QVA655388:QVB655388 REW655388:REX655388 ROS655388:ROT655388 RYO655388:RYP655388 SIK655388:SIL655388 SSG655388:SSH655388 TCC655388:TCD655388 TLY655388:TLZ655388 TVU655388:TVV655388 UFQ655388:UFR655388 UPM655388:UPN655388 UZI655388:UZJ655388 VJE655388:VJF655388 VTA655388:VTB655388 WCW655388:WCX655388 WMS655388:WMT655388 WWO655388:WWP655388 AG720924:AH720924 KC720924:KD720924 TY720924:TZ720924 ADU720924:ADV720924 ANQ720924:ANR720924 AXM720924:AXN720924 BHI720924:BHJ720924 BRE720924:BRF720924 CBA720924:CBB720924 CKW720924:CKX720924 CUS720924:CUT720924 DEO720924:DEP720924 DOK720924:DOL720924 DYG720924:DYH720924 EIC720924:EID720924 ERY720924:ERZ720924 FBU720924:FBV720924 FLQ720924:FLR720924 FVM720924:FVN720924 GFI720924:GFJ720924 GPE720924:GPF720924 GZA720924:GZB720924 HIW720924:HIX720924 HSS720924:HST720924 ICO720924:ICP720924 IMK720924:IML720924 IWG720924:IWH720924 JGC720924:JGD720924 JPY720924:JPZ720924 JZU720924:JZV720924 KJQ720924:KJR720924 KTM720924:KTN720924 LDI720924:LDJ720924 LNE720924:LNF720924 LXA720924:LXB720924 MGW720924:MGX720924 MQS720924:MQT720924 NAO720924:NAP720924 NKK720924:NKL720924 NUG720924:NUH720924 OEC720924:OED720924 ONY720924:ONZ720924 OXU720924:OXV720924 PHQ720924:PHR720924 PRM720924:PRN720924 QBI720924:QBJ720924 QLE720924:QLF720924 QVA720924:QVB720924 REW720924:REX720924 ROS720924:ROT720924 RYO720924:RYP720924 SIK720924:SIL720924 SSG720924:SSH720924 TCC720924:TCD720924 TLY720924:TLZ720924 TVU720924:TVV720924 UFQ720924:UFR720924 UPM720924:UPN720924 UZI720924:UZJ720924 VJE720924:VJF720924 VTA720924:VTB720924 WCW720924:WCX720924 WMS720924:WMT720924 WWO720924:WWP720924 AG786460:AH786460 KC786460:KD786460 TY786460:TZ786460 ADU786460:ADV786460 ANQ786460:ANR786460 AXM786460:AXN786460 BHI786460:BHJ786460 BRE786460:BRF786460 CBA786460:CBB786460 CKW786460:CKX786460 CUS786460:CUT786460 DEO786460:DEP786460 DOK786460:DOL786460 DYG786460:DYH786460 EIC786460:EID786460 ERY786460:ERZ786460 FBU786460:FBV786460 FLQ786460:FLR786460 FVM786460:FVN786460 GFI786460:GFJ786460 GPE786460:GPF786460 GZA786460:GZB786460 HIW786460:HIX786460 HSS786460:HST786460 ICO786460:ICP786460 IMK786460:IML786460 IWG786460:IWH786460 JGC786460:JGD786460 JPY786460:JPZ786460 JZU786460:JZV786460 KJQ786460:KJR786460 KTM786460:KTN786460 LDI786460:LDJ786460 LNE786460:LNF786460 LXA786460:LXB786460 MGW786460:MGX786460 MQS786460:MQT786460 NAO786460:NAP786460 NKK786460:NKL786460 NUG786460:NUH786460 OEC786460:OED786460 ONY786460:ONZ786460 OXU786460:OXV786460 PHQ786460:PHR786460 PRM786460:PRN786460 QBI786460:QBJ786460 QLE786460:QLF786460 QVA786460:QVB786460 REW786460:REX786460 ROS786460:ROT786460 RYO786460:RYP786460 SIK786460:SIL786460 SSG786460:SSH786460 TCC786460:TCD786460 TLY786460:TLZ786460 TVU786460:TVV786460 UFQ786460:UFR786460 UPM786460:UPN786460 UZI786460:UZJ786460 VJE786460:VJF786460 VTA786460:VTB786460 WCW786460:WCX786460 WMS786460:WMT786460 WWO786460:WWP786460 AG851996:AH851996 KC851996:KD851996 TY851996:TZ851996 ADU851996:ADV851996 ANQ851996:ANR851996 AXM851996:AXN851996 BHI851996:BHJ851996 BRE851996:BRF851996 CBA851996:CBB851996 CKW851996:CKX851996 CUS851996:CUT851996 DEO851996:DEP851996 DOK851996:DOL851996 DYG851996:DYH851996 EIC851996:EID851996 ERY851996:ERZ851996 FBU851996:FBV851996 FLQ851996:FLR851996 FVM851996:FVN851996 GFI851996:GFJ851996 GPE851996:GPF851996 GZA851996:GZB851996 HIW851996:HIX851996 HSS851996:HST851996 ICO851996:ICP851996 IMK851996:IML851996 IWG851996:IWH851996 JGC851996:JGD851996 JPY851996:JPZ851996 JZU851996:JZV851996 KJQ851996:KJR851996 KTM851996:KTN851996 LDI851996:LDJ851996 LNE851996:LNF851996 LXA851996:LXB851996 MGW851996:MGX851996 MQS851996:MQT851996 NAO851996:NAP851996 NKK851996:NKL851996 NUG851996:NUH851996 OEC851996:OED851996 ONY851996:ONZ851996 OXU851996:OXV851996 PHQ851996:PHR851996 PRM851996:PRN851996 QBI851996:QBJ851996 QLE851996:QLF851996 QVA851996:QVB851996 REW851996:REX851996 ROS851996:ROT851996 RYO851996:RYP851996 SIK851996:SIL851996 SSG851996:SSH851996 TCC851996:TCD851996 TLY851996:TLZ851996 TVU851996:TVV851996 UFQ851996:UFR851996 UPM851996:UPN851996 UZI851996:UZJ851996 VJE851996:VJF851996 VTA851996:VTB851996 WCW851996:WCX851996 WMS851996:WMT851996 WWO851996:WWP851996 AG917532:AH917532 KC917532:KD917532 TY917532:TZ917532 ADU917532:ADV917532 ANQ917532:ANR917532 AXM917532:AXN917532 BHI917532:BHJ917532 BRE917532:BRF917532 CBA917532:CBB917532 CKW917532:CKX917532 CUS917532:CUT917532 DEO917532:DEP917532 DOK917532:DOL917532 DYG917532:DYH917532 EIC917532:EID917532 ERY917532:ERZ917532 FBU917532:FBV917532 FLQ917532:FLR917532 FVM917532:FVN917532 GFI917532:GFJ917532 GPE917532:GPF917532 GZA917532:GZB917532 HIW917532:HIX917532 HSS917532:HST917532 ICO917532:ICP917532 IMK917532:IML917532 IWG917532:IWH917532 JGC917532:JGD917532 JPY917532:JPZ917532 JZU917532:JZV917532 KJQ917532:KJR917532 KTM917532:KTN917532 LDI917532:LDJ917532 LNE917532:LNF917532 LXA917532:LXB917532 MGW917532:MGX917532 MQS917532:MQT917532 NAO917532:NAP917532 NKK917532:NKL917532 NUG917532:NUH917532 OEC917532:OED917532 ONY917532:ONZ917532 OXU917532:OXV917532 PHQ917532:PHR917532 PRM917532:PRN917532 QBI917532:QBJ917532 QLE917532:QLF917532 QVA917532:QVB917532 REW917532:REX917532 ROS917532:ROT917532 RYO917532:RYP917532 SIK917532:SIL917532 SSG917532:SSH917532 TCC917532:TCD917532 TLY917532:TLZ917532 TVU917532:TVV917532 UFQ917532:UFR917532 UPM917532:UPN917532 UZI917532:UZJ917532 VJE917532:VJF917532 VTA917532:VTB917532 WCW917532:WCX917532 WMS917532:WMT917532 WWO917532:WWP917532 AG983068:AH983068 KC983068:KD983068 TY983068:TZ983068 ADU983068:ADV983068 ANQ983068:ANR983068 AXM983068:AXN983068 BHI983068:BHJ983068 BRE983068:BRF983068 CBA983068:CBB983068 CKW983068:CKX983068 CUS983068:CUT983068 DEO983068:DEP983068 DOK983068:DOL983068 DYG983068:DYH983068 EIC983068:EID983068 ERY983068:ERZ983068 FBU983068:FBV983068 FLQ983068:FLR983068 FVM983068:FVN983068 GFI983068:GFJ983068 GPE983068:GPF983068 GZA983068:GZB983068 HIW983068:HIX983068 HSS983068:HST983068 ICO983068:ICP983068 IMK983068:IML983068 IWG983068:IWH983068 JGC983068:JGD983068 JPY983068:JPZ983068 JZU983068:JZV983068 KJQ983068:KJR983068 KTM983068:KTN983068 LDI983068:LDJ983068 LNE983068:LNF983068 LXA983068:LXB983068 MGW983068:MGX983068 MQS983068:MQT983068 NAO983068:NAP983068 NKK983068:NKL983068 NUG983068:NUH983068 OEC983068:OED983068 ONY983068:ONZ983068 OXU983068:OXV983068 PHQ983068:PHR983068 PRM983068:PRN983068 QBI983068:QBJ983068 QLE983068:QLF983068 QVA983068:QVB983068 REW983068:REX983068 ROS983068:ROT983068 RYO983068:RYP983068 SIK983068:SIL983068 SSG983068:SSH983068 TCC983068:TCD983068 TLY983068:TLZ983068 TVU983068:TVV983068 UFQ983068:UFR983068 UPM983068:UPN983068 UZI983068:UZJ983068 VJE983068:VJF983068 VTA983068:VTB983068 WCW983068:WCX983068 WMS983068:WMT983068 WWO983068:WWP983068 AH65565:AI65565 KD65565:KE65565 TZ65565:UA65565 ADV65565:ADW65565 ANR65565:ANS65565 AXN65565:AXO65565 BHJ65565:BHK65565 BRF65565:BRG65565 CBB65565:CBC65565 CKX65565:CKY65565 CUT65565:CUU65565 DEP65565:DEQ65565 DOL65565:DOM65565 DYH65565:DYI65565 EID65565:EIE65565 ERZ65565:ESA65565 FBV65565:FBW65565 FLR65565:FLS65565 FVN65565:FVO65565 GFJ65565:GFK65565 GPF65565:GPG65565 GZB65565:GZC65565 HIX65565:HIY65565 HST65565:HSU65565 ICP65565:ICQ65565 IML65565:IMM65565 IWH65565:IWI65565 JGD65565:JGE65565 JPZ65565:JQA65565 JZV65565:JZW65565 KJR65565:KJS65565 KTN65565:KTO65565 LDJ65565:LDK65565 LNF65565:LNG65565 LXB65565:LXC65565 MGX65565:MGY65565 MQT65565:MQU65565 NAP65565:NAQ65565 NKL65565:NKM65565 NUH65565:NUI65565 OED65565:OEE65565 ONZ65565:OOA65565 OXV65565:OXW65565 PHR65565:PHS65565 PRN65565:PRO65565 QBJ65565:QBK65565 QLF65565:QLG65565 QVB65565:QVC65565 REX65565:REY65565 ROT65565:ROU65565 RYP65565:RYQ65565 SIL65565:SIM65565 SSH65565:SSI65565 TCD65565:TCE65565 TLZ65565:TMA65565 TVV65565:TVW65565 UFR65565:UFS65565 UPN65565:UPO65565 UZJ65565:UZK65565 VJF65565:VJG65565 VTB65565:VTC65565 WCX65565:WCY65565 WMT65565:WMU65565 WWP65565:WWQ65565 AH131101:AI131101 KD131101:KE131101 TZ131101:UA131101 ADV131101:ADW131101 ANR131101:ANS131101 AXN131101:AXO131101 BHJ131101:BHK131101 BRF131101:BRG131101 CBB131101:CBC131101 CKX131101:CKY131101 CUT131101:CUU131101 DEP131101:DEQ131101 DOL131101:DOM131101 DYH131101:DYI131101 EID131101:EIE131101 ERZ131101:ESA131101 FBV131101:FBW131101 FLR131101:FLS131101 FVN131101:FVO131101 GFJ131101:GFK131101 GPF131101:GPG131101 GZB131101:GZC131101 HIX131101:HIY131101 HST131101:HSU131101 ICP131101:ICQ131101 IML131101:IMM131101 IWH131101:IWI131101 JGD131101:JGE131101 JPZ131101:JQA131101 JZV131101:JZW131101 KJR131101:KJS131101 KTN131101:KTO131101 LDJ131101:LDK131101 LNF131101:LNG131101 LXB131101:LXC131101 MGX131101:MGY131101 MQT131101:MQU131101 NAP131101:NAQ131101 NKL131101:NKM131101 NUH131101:NUI131101 OED131101:OEE131101 ONZ131101:OOA131101 OXV131101:OXW131101 PHR131101:PHS131101 PRN131101:PRO131101 QBJ131101:QBK131101 QLF131101:QLG131101 QVB131101:QVC131101 REX131101:REY131101 ROT131101:ROU131101 RYP131101:RYQ131101 SIL131101:SIM131101 SSH131101:SSI131101 TCD131101:TCE131101 TLZ131101:TMA131101 TVV131101:TVW131101 UFR131101:UFS131101 UPN131101:UPO131101 UZJ131101:UZK131101 VJF131101:VJG131101 VTB131101:VTC131101 WCX131101:WCY131101 WMT131101:WMU131101 WWP131101:WWQ131101 AH196637:AI196637 KD196637:KE196637 TZ196637:UA196637 ADV196637:ADW196637 ANR196637:ANS196637 AXN196637:AXO196637 BHJ196637:BHK196637 BRF196637:BRG196637 CBB196637:CBC196637 CKX196637:CKY196637 CUT196637:CUU196637 DEP196637:DEQ196637 DOL196637:DOM196637 DYH196637:DYI196637 EID196637:EIE196637 ERZ196637:ESA196637 FBV196637:FBW196637 FLR196637:FLS196637 FVN196637:FVO196637 GFJ196637:GFK196637 GPF196637:GPG196637 GZB196637:GZC196637 HIX196637:HIY196637 HST196637:HSU196637 ICP196637:ICQ196637 IML196637:IMM196637 IWH196637:IWI196637 JGD196637:JGE196637 JPZ196637:JQA196637 JZV196637:JZW196637 KJR196637:KJS196637 KTN196637:KTO196637 LDJ196637:LDK196637 LNF196637:LNG196637 LXB196637:LXC196637 MGX196637:MGY196637 MQT196637:MQU196637 NAP196637:NAQ196637 NKL196637:NKM196637 NUH196637:NUI196637 OED196637:OEE196637 ONZ196637:OOA196637 OXV196637:OXW196637 PHR196637:PHS196637 PRN196637:PRO196637 QBJ196637:QBK196637 QLF196637:QLG196637 QVB196637:QVC196637 REX196637:REY196637 ROT196637:ROU196637 RYP196637:RYQ196637 SIL196637:SIM196637 SSH196637:SSI196637 TCD196637:TCE196637 TLZ196637:TMA196637 TVV196637:TVW196637 UFR196637:UFS196637 UPN196637:UPO196637 UZJ196637:UZK196637 VJF196637:VJG196637 VTB196637:VTC196637 WCX196637:WCY196637 WMT196637:WMU196637 WWP196637:WWQ196637 AH262173:AI262173 KD262173:KE262173 TZ262173:UA262173 ADV262173:ADW262173 ANR262173:ANS262173 AXN262173:AXO262173 BHJ262173:BHK262173 BRF262173:BRG262173 CBB262173:CBC262173 CKX262173:CKY262173 CUT262173:CUU262173 DEP262173:DEQ262173 DOL262173:DOM262173 DYH262173:DYI262173 EID262173:EIE262173 ERZ262173:ESA262173 FBV262173:FBW262173 FLR262173:FLS262173 FVN262173:FVO262173 GFJ262173:GFK262173 GPF262173:GPG262173 GZB262173:GZC262173 HIX262173:HIY262173 HST262173:HSU262173 ICP262173:ICQ262173 IML262173:IMM262173 IWH262173:IWI262173 JGD262173:JGE262173 JPZ262173:JQA262173 JZV262173:JZW262173 KJR262173:KJS262173 KTN262173:KTO262173 LDJ262173:LDK262173 LNF262173:LNG262173 LXB262173:LXC262173 MGX262173:MGY262173 MQT262173:MQU262173 NAP262173:NAQ262173 NKL262173:NKM262173 NUH262173:NUI262173 OED262173:OEE262173 ONZ262173:OOA262173 OXV262173:OXW262173 PHR262173:PHS262173 PRN262173:PRO262173 QBJ262173:QBK262173 QLF262173:QLG262173 QVB262173:QVC262173 REX262173:REY262173 ROT262173:ROU262173 RYP262173:RYQ262173 SIL262173:SIM262173 SSH262173:SSI262173 TCD262173:TCE262173 TLZ262173:TMA262173 TVV262173:TVW262173 UFR262173:UFS262173 UPN262173:UPO262173 UZJ262173:UZK262173 VJF262173:VJG262173 VTB262173:VTC262173 WCX262173:WCY262173 WMT262173:WMU262173 WWP262173:WWQ262173 AH327709:AI327709 KD327709:KE327709 TZ327709:UA327709 ADV327709:ADW327709 ANR327709:ANS327709 AXN327709:AXO327709 BHJ327709:BHK327709 BRF327709:BRG327709 CBB327709:CBC327709 CKX327709:CKY327709 CUT327709:CUU327709 DEP327709:DEQ327709 DOL327709:DOM327709 DYH327709:DYI327709 EID327709:EIE327709 ERZ327709:ESA327709 FBV327709:FBW327709 FLR327709:FLS327709 FVN327709:FVO327709 GFJ327709:GFK327709 GPF327709:GPG327709 GZB327709:GZC327709 HIX327709:HIY327709 HST327709:HSU327709 ICP327709:ICQ327709 IML327709:IMM327709 IWH327709:IWI327709 JGD327709:JGE327709 JPZ327709:JQA327709 JZV327709:JZW327709 KJR327709:KJS327709 KTN327709:KTO327709 LDJ327709:LDK327709 LNF327709:LNG327709 LXB327709:LXC327709 MGX327709:MGY327709 MQT327709:MQU327709 NAP327709:NAQ327709 NKL327709:NKM327709 NUH327709:NUI327709 OED327709:OEE327709 ONZ327709:OOA327709 OXV327709:OXW327709 PHR327709:PHS327709 PRN327709:PRO327709 QBJ327709:QBK327709 QLF327709:QLG327709 QVB327709:QVC327709 REX327709:REY327709 ROT327709:ROU327709 RYP327709:RYQ327709 SIL327709:SIM327709 SSH327709:SSI327709 TCD327709:TCE327709 TLZ327709:TMA327709 TVV327709:TVW327709 UFR327709:UFS327709 UPN327709:UPO327709 UZJ327709:UZK327709 VJF327709:VJG327709 VTB327709:VTC327709 WCX327709:WCY327709 WMT327709:WMU327709 WWP327709:WWQ327709 AH393245:AI393245 KD393245:KE393245 TZ393245:UA393245 ADV393245:ADW393245 ANR393245:ANS393245 AXN393245:AXO393245 BHJ393245:BHK393245 BRF393245:BRG393245 CBB393245:CBC393245 CKX393245:CKY393245 CUT393245:CUU393245 DEP393245:DEQ393245 DOL393245:DOM393245 DYH393245:DYI393245 EID393245:EIE393245 ERZ393245:ESA393245 FBV393245:FBW393245 FLR393245:FLS393245 FVN393245:FVO393245 GFJ393245:GFK393245 GPF393245:GPG393245 GZB393245:GZC393245 HIX393245:HIY393245 HST393245:HSU393245 ICP393245:ICQ393245 IML393245:IMM393245 IWH393245:IWI393245 JGD393245:JGE393245 JPZ393245:JQA393245 JZV393245:JZW393245 KJR393245:KJS393245 KTN393245:KTO393245 LDJ393245:LDK393245 LNF393245:LNG393245 LXB393245:LXC393245 MGX393245:MGY393245 MQT393245:MQU393245 NAP393245:NAQ393245 NKL393245:NKM393245 NUH393245:NUI393245 OED393245:OEE393245 ONZ393245:OOA393245 OXV393245:OXW393245 PHR393245:PHS393245 PRN393245:PRO393245 QBJ393245:QBK393245 QLF393245:QLG393245 QVB393245:QVC393245 REX393245:REY393245 ROT393245:ROU393245 RYP393245:RYQ393245 SIL393245:SIM393245 SSH393245:SSI393245 TCD393245:TCE393245 TLZ393245:TMA393245 TVV393245:TVW393245 UFR393245:UFS393245 UPN393245:UPO393245 UZJ393245:UZK393245 VJF393245:VJG393245 VTB393245:VTC393245 WCX393245:WCY393245 WMT393245:WMU393245 WWP393245:WWQ393245 AH458781:AI458781 KD458781:KE458781 TZ458781:UA458781 ADV458781:ADW458781 ANR458781:ANS458781 AXN458781:AXO458781 BHJ458781:BHK458781 BRF458781:BRG458781 CBB458781:CBC458781 CKX458781:CKY458781 CUT458781:CUU458781 DEP458781:DEQ458781 DOL458781:DOM458781 DYH458781:DYI458781 EID458781:EIE458781 ERZ458781:ESA458781 FBV458781:FBW458781 FLR458781:FLS458781 FVN458781:FVO458781 GFJ458781:GFK458781 GPF458781:GPG458781 GZB458781:GZC458781 HIX458781:HIY458781 HST458781:HSU458781 ICP458781:ICQ458781 IML458781:IMM458781 IWH458781:IWI458781 JGD458781:JGE458781 JPZ458781:JQA458781 JZV458781:JZW458781 KJR458781:KJS458781 KTN458781:KTO458781 LDJ458781:LDK458781 LNF458781:LNG458781 LXB458781:LXC458781 MGX458781:MGY458781 MQT458781:MQU458781 NAP458781:NAQ458781 NKL458781:NKM458781 NUH458781:NUI458781 OED458781:OEE458781 ONZ458781:OOA458781 OXV458781:OXW458781 PHR458781:PHS458781 PRN458781:PRO458781 QBJ458781:QBK458781 QLF458781:QLG458781 QVB458781:QVC458781 REX458781:REY458781 ROT458781:ROU458781 RYP458781:RYQ458781 SIL458781:SIM458781 SSH458781:SSI458781 TCD458781:TCE458781 TLZ458781:TMA458781 TVV458781:TVW458781 UFR458781:UFS458781 UPN458781:UPO458781 UZJ458781:UZK458781 VJF458781:VJG458781 VTB458781:VTC458781 WCX458781:WCY458781 WMT458781:WMU458781 WWP458781:WWQ458781 AH524317:AI524317 KD524317:KE524317 TZ524317:UA524317 ADV524317:ADW524317 ANR524317:ANS524317 AXN524317:AXO524317 BHJ524317:BHK524317 BRF524317:BRG524317 CBB524317:CBC524317 CKX524317:CKY524317 CUT524317:CUU524317 DEP524317:DEQ524317 DOL524317:DOM524317 DYH524317:DYI524317 EID524317:EIE524317 ERZ524317:ESA524317 FBV524317:FBW524317 FLR524317:FLS524317 FVN524317:FVO524317 GFJ524317:GFK524317 GPF524317:GPG524317 GZB524317:GZC524317 HIX524317:HIY524317 HST524317:HSU524317 ICP524317:ICQ524317 IML524317:IMM524317 IWH524317:IWI524317 JGD524317:JGE524317 JPZ524317:JQA524317 JZV524317:JZW524317 KJR524317:KJS524317 KTN524317:KTO524317 LDJ524317:LDK524317 LNF524317:LNG524317 LXB524317:LXC524317 MGX524317:MGY524317 MQT524317:MQU524317 NAP524317:NAQ524317 NKL524317:NKM524317 NUH524317:NUI524317 OED524317:OEE524317 ONZ524317:OOA524317 OXV524317:OXW524317 PHR524317:PHS524317 PRN524317:PRO524317 QBJ524317:QBK524317 QLF524317:QLG524317 QVB524317:QVC524317 REX524317:REY524317 ROT524317:ROU524317 RYP524317:RYQ524317 SIL524317:SIM524317 SSH524317:SSI524317 TCD524317:TCE524317 TLZ524317:TMA524317 TVV524317:TVW524317 UFR524317:UFS524317 UPN524317:UPO524317 UZJ524317:UZK524317 VJF524317:VJG524317 VTB524317:VTC524317 WCX524317:WCY524317 WMT524317:WMU524317 WWP524317:WWQ524317 AH589853:AI589853 KD589853:KE589853 TZ589853:UA589853 ADV589853:ADW589853 ANR589853:ANS589853 AXN589853:AXO589853 BHJ589853:BHK589853 BRF589853:BRG589853 CBB589853:CBC589853 CKX589853:CKY589853 CUT589853:CUU589853 DEP589853:DEQ589853 DOL589853:DOM589853 DYH589853:DYI589853 EID589853:EIE589853 ERZ589853:ESA589853 FBV589853:FBW589853 FLR589853:FLS589853 FVN589853:FVO589853 GFJ589853:GFK589853 GPF589853:GPG589853 GZB589853:GZC589853 HIX589853:HIY589853 HST589853:HSU589853 ICP589853:ICQ589853 IML589853:IMM589853 IWH589853:IWI589853 JGD589853:JGE589853 JPZ589853:JQA589853 JZV589853:JZW589853 KJR589853:KJS589853 KTN589853:KTO589853 LDJ589853:LDK589853 LNF589853:LNG589853 LXB589853:LXC589853 MGX589853:MGY589853 MQT589853:MQU589853 NAP589853:NAQ589853 NKL589853:NKM589853 NUH589853:NUI589853 OED589853:OEE589853 ONZ589853:OOA589853 OXV589853:OXW589853 PHR589853:PHS589853 PRN589853:PRO589853 QBJ589853:QBK589853 QLF589853:QLG589853 QVB589853:QVC589853 REX589853:REY589853 ROT589853:ROU589853 RYP589853:RYQ589853 SIL589853:SIM589853 SSH589853:SSI589853 TCD589853:TCE589853 TLZ589853:TMA589853 TVV589853:TVW589853 UFR589853:UFS589853 UPN589853:UPO589853 UZJ589853:UZK589853 VJF589853:VJG589853 VTB589853:VTC589853 WCX589853:WCY589853 WMT589853:WMU589853 WWP589853:WWQ589853 AH655389:AI655389 KD655389:KE655389 TZ655389:UA655389 ADV655389:ADW655389 ANR655389:ANS655389 AXN655389:AXO655389 BHJ655389:BHK655389 BRF655389:BRG655389 CBB655389:CBC655389 CKX655389:CKY655389 CUT655389:CUU655389 DEP655389:DEQ655389 DOL655389:DOM655389 DYH655389:DYI655389 EID655389:EIE655389 ERZ655389:ESA655389 FBV655389:FBW655389 FLR655389:FLS655389 FVN655389:FVO655389 GFJ655389:GFK655389 GPF655389:GPG655389 GZB655389:GZC655389 HIX655389:HIY655389 HST655389:HSU655389 ICP655389:ICQ655389 IML655389:IMM655389 IWH655389:IWI655389 JGD655389:JGE655389 JPZ655389:JQA655389 JZV655389:JZW655389 KJR655389:KJS655389 KTN655389:KTO655389 LDJ655389:LDK655389 LNF655389:LNG655389 LXB655389:LXC655389 MGX655389:MGY655389 MQT655389:MQU655389 NAP655389:NAQ655389 NKL655389:NKM655389 NUH655389:NUI655389 OED655389:OEE655389 ONZ655389:OOA655389 OXV655389:OXW655389 PHR655389:PHS655389 PRN655389:PRO655389 QBJ655389:QBK655389 QLF655389:QLG655389 QVB655389:QVC655389 REX655389:REY655389 ROT655389:ROU655389 RYP655389:RYQ655389 SIL655389:SIM655389 SSH655389:SSI655389 TCD655389:TCE655389 TLZ655389:TMA655389 TVV655389:TVW655389 UFR655389:UFS655389 UPN655389:UPO655389 UZJ655389:UZK655389 VJF655389:VJG655389 VTB655389:VTC655389 WCX655389:WCY655389 WMT655389:WMU655389 WWP655389:WWQ655389 AH720925:AI720925 KD720925:KE720925 TZ720925:UA720925 ADV720925:ADW720925 ANR720925:ANS720925 AXN720925:AXO720925 BHJ720925:BHK720925 BRF720925:BRG720925 CBB720925:CBC720925 CKX720925:CKY720925 CUT720925:CUU720925 DEP720925:DEQ720925 DOL720925:DOM720925 DYH720925:DYI720925 EID720925:EIE720925 ERZ720925:ESA720925 FBV720925:FBW720925 FLR720925:FLS720925 FVN720925:FVO720925 GFJ720925:GFK720925 GPF720925:GPG720925 GZB720925:GZC720925 HIX720925:HIY720925 HST720925:HSU720925 ICP720925:ICQ720925 IML720925:IMM720925 IWH720925:IWI720925 JGD720925:JGE720925 JPZ720925:JQA720925 JZV720925:JZW720925 KJR720925:KJS720925 KTN720925:KTO720925 LDJ720925:LDK720925 LNF720925:LNG720925 LXB720925:LXC720925 MGX720925:MGY720925 MQT720925:MQU720925 NAP720925:NAQ720925 NKL720925:NKM720925 NUH720925:NUI720925 OED720925:OEE720925 ONZ720925:OOA720925 OXV720925:OXW720925 PHR720925:PHS720925 PRN720925:PRO720925 QBJ720925:QBK720925 QLF720925:QLG720925 QVB720925:QVC720925 REX720925:REY720925 ROT720925:ROU720925 RYP720925:RYQ720925 SIL720925:SIM720925 SSH720925:SSI720925 TCD720925:TCE720925 TLZ720925:TMA720925 TVV720925:TVW720925 UFR720925:UFS720925 UPN720925:UPO720925 UZJ720925:UZK720925 VJF720925:VJG720925 VTB720925:VTC720925 WCX720925:WCY720925 WMT720925:WMU720925 WWP720925:WWQ720925 AH786461:AI786461 KD786461:KE786461 TZ786461:UA786461 ADV786461:ADW786461 ANR786461:ANS786461 AXN786461:AXO786461 BHJ786461:BHK786461 BRF786461:BRG786461 CBB786461:CBC786461 CKX786461:CKY786461 CUT786461:CUU786461 DEP786461:DEQ786461 DOL786461:DOM786461 DYH786461:DYI786461 EID786461:EIE786461 ERZ786461:ESA786461 FBV786461:FBW786461 FLR786461:FLS786461 FVN786461:FVO786461 GFJ786461:GFK786461 GPF786461:GPG786461 GZB786461:GZC786461 HIX786461:HIY786461 HST786461:HSU786461 ICP786461:ICQ786461 IML786461:IMM786461 IWH786461:IWI786461 JGD786461:JGE786461 JPZ786461:JQA786461 JZV786461:JZW786461 KJR786461:KJS786461 KTN786461:KTO786461 LDJ786461:LDK786461 LNF786461:LNG786461 LXB786461:LXC786461 MGX786461:MGY786461 MQT786461:MQU786461 NAP786461:NAQ786461 NKL786461:NKM786461 NUH786461:NUI786461 OED786461:OEE786461 ONZ786461:OOA786461 OXV786461:OXW786461 PHR786461:PHS786461 PRN786461:PRO786461 QBJ786461:QBK786461 QLF786461:QLG786461 QVB786461:QVC786461 REX786461:REY786461 ROT786461:ROU786461 RYP786461:RYQ786461 SIL786461:SIM786461 SSH786461:SSI786461 TCD786461:TCE786461 TLZ786461:TMA786461 TVV786461:TVW786461 UFR786461:UFS786461 UPN786461:UPO786461 UZJ786461:UZK786461 VJF786461:VJG786461 VTB786461:VTC786461 WCX786461:WCY786461 WMT786461:WMU786461 WWP786461:WWQ786461 AH851997:AI851997 KD851997:KE851997 TZ851997:UA851997 ADV851997:ADW851997 ANR851997:ANS851997 AXN851997:AXO851997 BHJ851997:BHK851997 BRF851997:BRG851997 CBB851997:CBC851997 CKX851997:CKY851997 CUT851997:CUU851997 DEP851997:DEQ851997 DOL851997:DOM851997 DYH851997:DYI851997 EID851997:EIE851997 ERZ851997:ESA851997 FBV851997:FBW851997 FLR851997:FLS851997 FVN851997:FVO851997 GFJ851997:GFK851997 GPF851997:GPG851997 GZB851997:GZC851997 HIX851997:HIY851997 HST851997:HSU851997 ICP851997:ICQ851997 IML851997:IMM851997 IWH851997:IWI851997 JGD851997:JGE851997 JPZ851997:JQA851997 JZV851997:JZW851997 KJR851997:KJS851997 KTN851997:KTO851997 LDJ851997:LDK851997 LNF851997:LNG851997 LXB851997:LXC851997 MGX851997:MGY851997 MQT851997:MQU851997 NAP851997:NAQ851997 NKL851997:NKM851997 NUH851997:NUI851997 OED851997:OEE851997 ONZ851997:OOA851997 OXV851997:OXW851997 PHR851997:PHS851997 PRN851997:PRO851997 QBJ851997:QBK851997 QLF851997:QLG851997 QVB851997:QVC851997 REX851997:REY851997 ROT851997:ROU851997 RYP851997:RYQ851997 SIL851997:SIM851997 SSH851997:SSI851997 TCD851997:TCE851997 TLZ851997:TMA851997 TVV851997:TVW851997 UFR851997:UFS851997 UPN851997:UPO851997 UZJ851997:UZK851997 VJF851997:VJG851997 VTB851997:VTC851997 WCX851997:WCY851997 WMT851997:WMU851997 WWP851997:WWQ851997 AH917533:AI917533 KD917533:KE917533 TZ917533:UA917533 ADV917533:ADW917533 ANR917533:ANS917533 AXN917533:AXO917533 BHJ917533:BHK917533 BRF917533:BRG917533 CBB917533:CBC917533 CKX917533:CKY917533 CUT917533:CUU917533 DEP917533:DEQ917533 DOL917533:DOM917533 DYH917533:DYI917533 EID917533:EIE917533 ERZ917533:ESA917533 FBV917533:FBW917533 FLR917533:FLS917533 FVN917533:FVO917533 GFJ917533:GFK917533 GPF917533:GPG917533 GZB917533:GZC917533 HIX917533:HIY917533 HST917533:HSU917533 ICP917533:ICQ917533 IML917533:IMM917533 IWH917533:IWI917533 JGD917533:JGE917533 JPZ917533:JQA917533 JZV917533:JZW917533 KJR917533:KJS917533 KTN917533:KTO917533 LDJ917533:LDK917533 LNF917533:LNG917533 LXB917533:LXC917533 MGX917533:MGY917533 MQT917533:MQU917533 NAP917533:NAQ917533 NKL917533:NKM917533 NUH917533:NUI917533 OED917533:OEE917533 ONZ917533:OOA917533 OXV917533:OXW917533 PHR917533:PHS917533 PRN917533:PRO917533 QBJ917533:QBK917533 QLF917533:QLG917533 QVB917533:QVC917533 REX917533:REY917533 ROT917533:ROU917533 RYP917533:RYQ917533 SIL917533:SIM917533 SSH917533:SSI917533 TCD917533:TCE917533 TLZ917533:TMA917533 TVV917533:TVW917533 UFR917533:UFS917533 UPN917533:UPO917533 UZJ917533:UZK917533 VJF917533:VJG917533 VTB917533:VTC917533 WCX917533:WCY917533 WMT917533:WMU917533 WWP917533:WWQ917533 AH983069:AI983069 KD983069:KE983069 TZ983069:UA983069 ADV983069:ADW983069 ANR983069:ANS983069 AXN983069:AXO983069 BHJ983069:BHK983069 BRF983069:BRG983069 CBB983069:CBC983069 CKX983069:CKY983069 CUT983069:CUU983069 DEP983069:DEQ983069 DOL983069:DOM983069 DYH983069:DYI983069 EID983069:EIE983069 ERZ983069:ESA983069 FBV983069:FBW983069 FLR983069:FLS983069 FVN983069:FVO983069 GFJ983069:GFK983069 GPF983069:GPG983069 GZB983069:GZC983069 HIX983069:HIY983069 HST983069:HSU983069 ICP983069:ICQ983069 IML983069:IMM983069 IWH983069:IWI983069 JGD983069:JGE983069 JPZ983069:JQA983069 JZV983069:JZW983069 KJR983069:KJS983069 KTN983069:KTO983069 LDJ983069:LDK983069 LNF983069:LNG983069 LXB983069:LXC983069 MGX983069:MGY983069 MQT983069:MQU983069 NAP983069:NAQ983069 NKL983069:NKM983069 NUH983069:NUI983069 OED983069:OEE983069 ONZ983069:OOA983069 OXV983069:OXW983069 PHR983069:PHS983069 PRN983069:PRO983069 QBJ983069:QBK983069 QLF983069:QLG983069 QVB983069:QVC983069 REX983069:REY983069 ROT983069:ROU983069 RYP983069:RYQ983069 SIL983069:SIM983069 SSH983069:SSI983069 TCD983069:TCE983069 TLZ983069:TMA983069 TVV983069:TVW983069 UFR983069:UFS983069 UPN983069:UPO983069 UZJ983069:UZK983069 VJF983069:VJG983069 VTB983069:VTC983069 WCX983069:WCY983069 WMT983069:WMU983069 WWP983069:WWQ983069 AG65577:AH65577 KC65577:KD65577 TY65577:TZ65577 ADU65577:ADV65577 ANQ65577:ANR65577 AXM65577:AXN65577 BHI65577:BHJ65577 BRE65577:BRF65577 CBA65577:CBB65577 CKW65577:CKX65577 CUS65577:CUT65577 DEO65577:DEP65577 DOK65577:DOL65577 DYG65577:DYH65577 EIC65577:EID65577 ERY65577:ERZ65577 FBU65577:FBV65577 FLQ65577:FLR65577 FVM65577:FVN65577 GFI65577:GFJ65577 GPE65577:GPF65577 GZA65577:GZB65577 HIW65577:HIX65577 HSS65577:HST65577 ICO65577:ICP65577 IMK65577:IML65577 IWG65577:IWH65577 JGC65577:JGD65577 JPY65577:JPZ65577 JZU65577:JZV65577 KJQ65577:KJR65577 KTM65577:KTN65577 LDI65577:LDJ65577 LNE65577:LNF65577 LXA65577:LXB65577 MGW65577:MGX65577 MQS65577:MQT65577 NAO65577:NAP65577 NKK65577:NKL65577 NUG65577:NUH65577 OEC65577:OED65577 ONY65577:ONZ65577 OXU65577:OXV65577 PHQ65577:PHR65577 PRM65577:PRN65577 QBI65577:QBJ65577 QLE65577:QLF65577 QVA65577:QVB65577 REW65577:REX65577 ROS65577:ROT65577 RYO65577:RYP65577 SIK65577:SIL65577 SSG65577:SSH65577 TCC65577:TCD65577 TLY65577:TLZ65577 TVU65577:TVV65577 UFQ65577:UFR65577 UPM65577:UPN65577 UZI65577:UZJ65577 VJE65577:VJF65577 VTA65577:VTB65577 WCW65577:WCX65577 WMS65577:WMT65577 WWO65577:WWP65577 AG131113:AH131113 KC131113:KD131113 TY131113:TZ131113 ADU131113:ADV131113 ANQ131113:ANR131113 AXM131113:AXN131113 BHI131113:BHJ131113 BRE131113:BRF131113 CBA131113:CBB131113 CKW131113:CKX131113 CUS131113:CUT131113 DEO131113:DEP131113 DOK131113:DOL131113 DYG131113:DYH131113 EIC131113:EID131113 ERY131113:ERZ131113 FBU131113:FBV131113 FLQ131113:FLR131113 FVM131113:FVN131113 GFI131113:GFJ131113 GPE131113:GPF131113 GZA131113:GZB131113 HIW131113:HIX131113 HSS131113:HST131113 ICO131113:ICP131113 IMK131113:IML131113 IWG131113:IWH131113 JGC131113:JGD131113 JPY131113:JPZ131113 JZU131113:JZV131113 KJQ131113:KJR131113 KTM131113:KTN131113 LDI131113:LDJ131113 LNE131113:LNF131113 LXA131113:LXB131113 MGW131113:MGX131113 MQS131113:MQT131113 NAO131113:NAP131113 NKK131113:NKL131113 NUG131113:NUH131113 OEC131113:OED131113 ONY131113:ONZ131113 OXU131113:OXV131113 PHQ131113:PHR131113 PRM131113:PRN131113 QBI131113:QBJ131113 QLE131113:QLF131113 QVA131113:QVB131113 REW131113:REX131113 ROS131113:ROT131113 RYO131113:RYP131113 SIK131113:SIL131113 SSG131113:SSH131113 TCC131113:TCD131113 TLY131113:TLZ131113 TVU131113:TVV131113 UFQ131113:UFR131113 UPM131113:UPN131113 UZI131113:UZJ131113 VJE131113:VJF131113 VTA131113:VTB131113 WCW131113:WCX131113 WMS131113:WMT131113 WWO131113:WWP131113 AG196649:AH196649 KC196649:KD196649 TY196649:TZ196649 ADU196649:ADV196649 ANQ196649:ANR196649 AXM196649:AXN196649 BHI196649:BHJ196649 BRE196649:BRF196649 CBA196649:CBB196649 CKW196649:CKX196649 CUS196649:CUT196649 DEO196649:DEP196649 DOK196649:DOL196649 DYG196649:DYH196649 EIC196649:EID196649 ERY196649:ERZ196649 FBU196649:FBV196649 FLQ196649:FLR196649 FVM196649:FVN196649 GFI196649:GFJ196649 GPE196649:GPF196649 GZA196649:GZB196649 HIW196649:HIX196649 HSS196649:HST196649 ICO196649:ICP196649 IMK196649:IML196649 IWG196649:IWH196649 JGC196649:JGD196649 JPY196649:JPZ196649 JZU196649:JZV196649 KJQ196649:KJR196649 KTM196649:KTN196649 LDI196649:LDJ196649 LNE196649:LNF196649 LXA196649:LXB196649 MGW196649:MGX196649 MQS196649:MQT196649 NAO196649:NAP196649 NKK196649:NKL196649 NUG196649:NUH196649 OEC196649:OED196649 ONY196649:ONZ196649 OXU196649:OXV196649 PHQ196649:PHR196649 PRM196649:PRN196649 QBI196649:QBJ196649 QLE196649:QLF196649 QVA196649:QVB196649 REW196649:REX196649 ROS196649:ROT196649 RYO196649:RYP196649 SIK196649:SIL196649 SSG196649:SSH196649 TCC196649:TCD196649 TLY196649:TLZ196649 TVU196649:TVV196649 UFQ196649:UFR196649 UPM196649:UPN196649 UZI196649:UZJ196649 VJE196649:VJF196649 VTA196649:VTB196649 WCW196649:WCX196649 WMS196649:WMT196649 WWO196649:WWP196649 AG262185:AH262185 KC262185:KD262185 TY262185:TZ262185 ADU262185:ADV262185 ANQ262185:ANR262185 AXM262185:AXN262185 BHI262185:BHJ262185 BRE262185:BRF262185 CBA262185:CBB262185 CKW262185:CKX262185 CUS262185:CUT262185 DEO262185:DEP262185 DOK262185:DOL262185 DYG262185:DYH262185 EIC262185:EID262185 ERY262185:ERZ262185 FBU262185:FBV262185 FLQ262185:FLR262185 FVM262185:FVN262185 GFI262185:GFJ262185 GPE262185:GPF262185 GZA262185:GZB262185 HIW262185:HIX262185 HSS262185:HST262185 ICO262185:ICP262185 IMK262185:IML262185 IWG262185:IWH262185 JGC262185:JGD262185 JPY262185:JPZ262185 JZU262185:JZV262185 KJQ262185:KJR262185 KTM262185:KTN262185 LDI262185:LDJ262185 LNE262185:LNF262185 LXA262185:LXB262185 MGW262185:MGX262185 MQS262185:MQT262185 NAO262185:NAP262185 NKK262185:NKL262185 NUG262185:NUH262185 OEC262185:OED262185 ONY262185:ONZ262185 OXU262185:OXV262185 PHQ262185:PHR262185 PRM262185:PRN262185 QBI262185:QBJ262185 QLE262185:QLF262185 QVA262185:QVB262185 REW262185:REX262185 ROS262185:ROT262185 RYO262185:RYP262185 SIK262185:SIL262185 SSG262185:SSH262185 TCC262185:TCD262185 TLY262185:TLZ262185 TVU262185:TVV262185 UFQ262185:UFR262185 UPM262185:UPN262185 UZI262185:UZJ262185 VJE262185:VJF262185 VTA262185:VTB262185 WCW262185:WCX262185 WMS262185:WMT262185 WWO262185:WWP262185 AG327721:AH327721 KC327721:KD327721 TY327721:TZ327721 ADU327721:ADV327721 ANQ327721:ANR327721 AXM327721:AXN327721 BHI327721:BHJ327721 BRE327721:BRF327721 CBA327721:CBB327721 CKW327721:CKX327721 CUS327721:CUT327721 DEO327721:DEP327721 DOK327721:DOL327721 DYG327721:DYH327721 EIC327721:EID327721 ERY327721:ERZ327721 FBU327721:FBV327721 FLQ327721:FLR327721 FVM327721:FVN327721 GFI327721:GFJ327721 GPE327721:GPF327721 GZA327721:GZB327721 HIW327721:HIX327721 HSS327721:HST327721 ICO327721:ICP327721 IMK327721:IML327721 IWG327721:IWH327721 JGC327721:JGD327721 JPY327721:JPZ327721 JZU327721:JZV327721 KJQ327721:KJR327721 KTM327721:KTN327721 LDI327721:LDJ327721 LNE327721:LNF327721 LXA327721:LXB327721 MGW327721:MGX327721 MQS327721:MQT327721 NAO327721:NAP327721 NKK327721:NKL327721 NUG327721:NUH327721 OEC327721:OED327721 ONY327721:ONZ327721 OXU327721:OXV327721 PHQ327721:PHR327721 PRM327721:PRN327721 QBI327721:QBJ327721 QLE327721:QLF327721 QVA327721:QVB327721 REW327721:REX327721 ROS327721:ROT327721 RYO327721:RYP327721 SIK327721:SIL327721 SSG327721:SSH327721 TCC327721:TCD327721 TLY327721:TLZ327721 TVU327721:TVV327721 UFQ327721:UFR327721 UPM327721:UPN327721 UZI327721:UZJ327721 VJE327721:VJF327721 VTA327721:VTB327721 WCW327721:WCX327721 WMS327721:WMT327721 WWO327721:WWP327721 AG393257:AH393257 KC393257:KD393257 TY393257:TZ393257 ADU393257:ADV393257 ANQ393257:ANR393257 AXM393257:AXN393257 BHI393257:BHJ393257 BRE393257:BRF393257 CBA393257:CBB393257 CKW393257:CKX393257 CUS393257:CUT393257 DEO393257:DEP393257 DOK393257:DOL393257 DYG393257:DYH393257 EIC393257:EID393257 ERY393257:ERZ393257 FBU393257:FBV393257 FLQ393257:FLR393257 FVM393257:FVN393257 GFI393257:GFJ393257 GPE393257:GPF393257 GZA393257:GZB393257 HIW393257:HIX393257 HSS393257:HST393257 ICO393257:ICP393257 IMK393257:IML393257 IWG393257:IWH393257 JGC393257:JGD393257 JPY393257:JPZ393257 JZU393257:JZV393257 KJQ393257:KJR393257 KTM393257:KTN393257 LDI393257:LDJ393257 LNE393257:LNF393257 LXA393257:LXB393257 MGW393257:MGX393257 MQS393257:MQT393257 NAO393257:NAP393257 NKK393257:NKL393257 NUG393257:NUH393257 OEC393257:OED393257 ONY393257:ONZ393257 OXU393257:OXV393257 PHQ393257:PHR393257 PRM393257:PRN393257 QBI393257:QBJ393257 QLE393257:QLF393257 QVA393257:QVB393257 REW393257:REX393257 ROS393257:ROT393257 RYO393257:RYP393257 SIK393257:SIL393257 SSG393257:SSH393257 TCC393257:TCD393257 TLY393257:TLZ393257 TVU393257:TVV393257 UFQ393257:UFR393257 UPM393257:UPN393257 UZI393257:UZJ393257 VJE393257:VJF393257 VTA393257:VTB393257 WCW393257:WCX393257 WMS393257:WMT393257 WWO393257:WWP393257 AG458793:AH458793 KC458793:KD458793 TY458793:TZ458793 ADU458793:ADV458793 ANQ458793:ANR458793 AXM458793:AXN458793 BHI458793:BHJ458793 BRE458793:BRF458793 CBA458793:CBB458793 CKW458793:CKX458793 CUS458793:CUT458793 DEO458793:DEP458793 DOK458793:DOL458793 DYG458793:DYH458793 EIC458793:EID458793 ERY458793:ERZ458793 FBU458793:FBV458793 FLQ458793:FLR458793 FVM458793:FVN458793 GFI458793:GFJ458793 GPE458793:GPF458793 GZA458793:GZB458793 HIW458793:HIX458793 HSS458793:HST458793 ICO458793:ICP458793 IMK458793:IML458793 IWG458793:IWH458793 JGC458793:JGD458793 JPY458793:JPZ458793 JZU458793:JZV458793 KJQ458793:KJR458793 KTM458793:KTN458793 LDI458793:LDJ458793 LNE458793:LNF458793 LXA458793:LXB458793 MGW458793:MGX458793 MQS458793:MQT458793 NAO458793:NAP458793 NKK458793:NKL458793 NUG458793:NUH458793 OEC458793:OED458793 ONY458793:ONZ458793 OXU458793:OXV458793 PHQ458793:PHR458793 PRM458793:PRN458793 QBI458793:QBJ458793 QLE458793:QLF458793 QVA458793:QVB458793 REW458793:REX458793 ROS458793:ROT458793 RYO458793:RYP458793 SIK458793:SIL458793 SSG458793:SSH458793 TCC458793:TCD458793 TLY458793:TLZ458793 TVU458793:TVV458793 UFQ458793:UFR458793 UPM458793:UPN458793 UZI458793:UZJ458793 VJE458793:VJF458793 VTA458793:VTB458793 WCW458793:WCX458793 WMS458793:WMT458793 WWO458793:WWP458793 AG524329:AH524329 KC524329:KD524329 TY524329:TZ524329 ADU524329:ADV524329 ANQ524329:ANR524329 AXM524329:AXN524329 BHI524329:BHJ524329 BRE524329:BRF524329 CBA524329:CBB524329 CKW524329:CKX524329 CUS524329:CUT524329 DEO524329:DEP524329 DOK524329:DOL524329 DYG524329:DYH524329 EIC524329:EID524329 ERY524329:ERZ524329 FBU524329:FBV524329 FLQ524329:FLR524329 FVM524329:FVN524329 GFI524329:GFJ524329 GPE524329:GPF524329 GZA524329:GZB524329 HIW524329:HIX524329 HSS524329:HST524329 ICO524329:ICP524329 IMK524329:IML524329 IWG524329:IWH524329 JGC524329:JGD524329 JPY524329:JPZ524329 JZU524329:JZV524329 KJQ524329:KJR524329 KTM524329:KTN524329 LDI524329:LDJ524329 LNE524329:LNF524329 LXA524329:LXB524329 MGW524329:MGX524329 MQS524329:MQT524329 NAO524329:NAP524329 NKK524329:NKL524329 NUG524329:NUH524329 OEC524329:OED524329 ONY524329:ONZ524329 OXU524329:OXV524329 PHQ524329:PHR524329 PRM524329:PRN524329 QBI524329:QBJ524329 QLE524329:QLF524329 QVA524329:QVB524329 REW524329:REX524329 ROS524329:ROT524329 RYO524329:RYP524329 SIK524329:SIL524329 SSG524329:SSH524329 TCC524329:TCD524329 TLY524329:TLZ524329 TVU524329:TVV524329 UFQ524329:UFR524329 UPM524329:UPN524329 UZI524329:UZJ524329 VJE524329:VJF524329 VTA524329:VTB524329 WCW524329:WCX524329 WMS524329:WMT524329 WWO524329:WWP524329 AG589865:AH589865 KC589865:KD589865 TY589865:TZ589865 ADU589865:ADV589865 ANQ589865:ANR589865 AXM589865:AXN589865 BHI589865:BHJ589865 BRE589865:BRF589865 CBA589865:CBB589865 CKW589865:CKX589865 CUS589865:CUT589865 DEO589865:DEP589865 DOK589865:DOL589865 DYG589865:DYH589865 EIC589865:EID589865 ERY589865:ERZ589865 FBU589865:FBV589865 FLQ589865:FLR589865 FVM589865:FVN589865 GFI589865:GFJ589865 GPE589865:GPF589865 GZA589865:GZB589865 HIW589865:HIX589865 HSS589865:HST589865 ICO589865:ICP589865 IMK589865:IML589865 IWG589865:IWH589865 JGC589865:JGD589865 JPY589865:JPZ589865 JZU589865:JZV589865 KJQ589865:KJR589865 KTM589865:KTN589865 LDI589865:LDJ589865 LNE589865:LNF589865 LXA589865:LXB589865 MGW589865:MGX589865 MQS589865:MQT589865 NAO589865:NAP589865 NKK589865:NKL589865 NUG589865:NUH589865 OEC589865:OED589865 ONY589865:ONZ589865 OXU589865:OXV589865 PHQ589865:PHR589865 PRM589865:PRN589865 QBI589865:QBJ589865 QLE589865:QLF589865 QVA589865:QVB589865 REW589865:REX589865 ROS589865:ROT589865 RYO589865:RYP589865 SIK589865:SIL589865 SSG589865:SSH589865 TCC589865:TCD589865 TLY589865:TLZ589865 TVU589865:TVV589865 UFQ589865:UFR589865 UPM589865:UPN589865 UZI589865:UZJ589865 VJE589865:VJF589865 VTA589865:VTB589865 WCW589865:WCX589865 WMS589865:WMT589865 WWO589865:WWP589865 AG655401:AH655401 KC655401:KD655401 TY655401:TZ655401 ADU655401:ADV655401 ANQ655401:ANR655401 AXM655401:AXN655401 BHI655401:BHJ655401 BRE655401:BRF655401 CBA655401:CBB655401 CKW655401:CKX655401 CUS655401:CUT655401 DEO655401:DEP655401 DOK655401:DOL655401 DYG655401:DYH655401 EIC655401:EID655401 ERY655401:ERZ655401 FBU655401:FBV655401 FLQ655401:FLR655401 FVM655401:FVN655401 GFI655401:GFJ655401 GPE655401:GPF655401 GZA655401:GZB655401 HIW655401:HIX655401 HSS655401:HST655401 ICO655401:ICP655401 IMK655401:IML655401 IWG655401:IWH655401 JGC655401:JGD655401 JPY655401:JPZ655401 JZU655401:JZV655401 KJQ655401:KJR655401 KTM655401:KTN655401 LDI655401:LDJ655401 LNE655401:LNF655401 LXA655401:LXB655401 MGW655401:MGX655401 MQS655401:MQT655401 NAO655401:NAP655401 NKK655401:NKL655401 NUG655401:NUH655401 OEC655401:OED655401 ONY655401:ONZ655401 OXU655401:OXV655401 PHQ655401:PHR655401 PRM655401:PRN655401 QBI655401:QBJ655401 QLE655401:QLF655401 QVA655401:QVB655401 REW655401:REX655401 ROS655401:ROT655401 RYO655401:RYP655401 SIK655401:SIL655401 SSG655401:SSH655401 TCC655401:TCD655401 TLY655401:TLZ655401 TVU655401:TVV655401 UFQ655401:UFR655401 UPM655401:UPN655401 UZI655401:UZJ655401 VJE655401:VJF655401 VTA655401:VTB655401 WCW655401:WCX655401 WMS655401:WMT655401 WWO655401:WWP655401 AG720937:AH720937 KC720937:KD720937 TY720937:TZ720937 ADU720937:ADV720937 ANQ720937:ANR720937 AXM720937:AXN720937 BHI720937:BHJ720937 BRE720937:BRF720937 CBA720937:CBB720937 CKW720937:CKX720937 CUS720937:CUT720937 DEO720937:DEP720937 DOK720937:DOL720937 DYG720937:DYH720937 EIC720937:EID720937 ERY720937:ERZ720937 FBU720937:FBV720937 FLQ720937:FLR720937 FVM720937:FVN720937 GFI720937:GFJ720937 GPE720937:GPF720937 GZA720937:GZB720937 HIW720937:HIX720937 HSS720937:HST720937 ICO720937:ICP720937 IMK720937:IML720937 IWG720937:IWH720937 JGC720937:JGD720937 JPY720937:JPZ720937 JZU720937:JZV720937 KJQ720937:KJR720937 KTM720937:KTN720937 LDI720937:LDJ720937 LNE720937:LNF720937 LXA720937:LXB720937 MGW720937:MGX720937 MQS720937:MQT720937 NAO720937:NAP720937 NKK720937:NKL720937 NUG720937:NUH720937 OEC720937:OED720937 ONY720937:ONZ720937 OXU720937:OXV720937 PHQ720937:PHR720937 PRM720937:PRN720937 QBI720937:QBJ720937 QLE720937:QLF720937 QVA720937:QVB720937 REW720937:REX720937 ROS720937:ROT720937 RYO720937:RYP720937 SIK720937:SIL720937 SSG720937:SSH720937 TCC720937:TCD720937 TLY720937:TLZ720937 TVU720937:TVV720937 UFQ720937:UFR720937 UPM720937:UPN720937 UZI720937:UZJ720937 VJE720937:VJF720937 VTA720937:VTB720937 WCW720937:WCX720937 WMS720937:WMT720937 WWO720937:WWP720937 AG786473:AH786473 KC786473:KD786473 TY786473:TZ786473 ADU786473:ADV786473 ANQ786473:ANR786473 AXM786473:AXN786473 BHI786473:BHJ786473 BRE786473:BRF786473 CBA786473:CBB786473 CKW786473:CKX786473 CUS786473:CUT786473 DEO786473:DEP786473 DOK786473:DOL786473 DYG786473:DYH786473 EIC786473:EID786473 ERY786473:ERZ786473 FBU786473:FBV786473 FLQ786473:FLR786473 FVM786473:FVN786473 GFI786473:GFJ786473 GPE786473:GPF786473 GZA786473:GZB786473 HIW786473:HIX786473 HSS786473:HST786473 ICO786473:ICP786473 IMK786473:IML786473 IWG786473:IWH786473 JGC786473:JGD786473 JPY786473:JPZ786473 JZU786473:JZV786473 KJQ786473:KJR786473 KTM786473:KTN786473 LDI786473:LDJ786473 LNE786473:LNF786473 LXA786473:LXB786473 MGW786473:MGX786473 MQS786473:MQT786473 NAO786473:NAP786473 NKK786473:NKL786473 NUG786473:NUH786473 OEC786473:OED786473 ONY786473:ONZ786473 OXU786473:OXV786473 PHQ786473:PHR786473 PRM786473:PRN786473 QBI786473:QBJ786473 QLE786473:QLF786473 QVA786473:QVB786473 REW786473:REX786473 ROS786473:ROT786473 RYO786473:RYP786473 SIK786473:SIL786473 SSG786473:SSH786473 TCC786473:TCD786473 TLY786473:TLZ786473 TVU786473:TVV786473 UFQ786473:UFR786473 UPM786473:UPN786473 UZI786473:UZJ786473 VJE786473:VJF786473 VTA786473:VTB786473 WCW786473:WCX786473 WMS786473:WMT786473 WWO786473:WWP786473 AG852009:AH852009 KC852009:KD852009 TY852009:TZ852009 ADU852009:ADV852009 ANQ852009:ANR852009 AXM852009:AXN852009 BHI852009:BHJ852009 BRE852009:BRF852009 CBA852009:CBB852009 CKW852009:CKX852009 CUS852009:CUT852009 DEO852009:DEP852009 DOK852009:DOL852009 DYG852009:DYH852009 EIC852009:EID852009 ERY852009:ERZ852009 FBU852009:FBV852009 FLQ852009:FLR852009 FVM852009:FVN852009 GFI852009:GFJ852009 GPE852009:GPF852009 GZA852009:GZB852009 HIW852009:HIX852009 HSS852009:HST852009 ICO852009:ICP852009 IMK852009:IML852009 IWG852009:IWH852009 JGC852009:JGD852009 JPY852009:JPZ852009 JZU852009:JZV852009 KJQ852009:KJR852009 KTM852009:KTN852009 LDI852009:LDJ852009 LNE852009:LNF852009 LXA852009:LXB852009 MGW852009:MGX852009 MQS852009:MQT852009 NAO852009:NAP852009 NKK852009:NKL852009 NUG852009:NUH852009 OEC852009:OED852009 ONY852009:ONZ852009 OXU852009:OXV852009 PHQ852009:PHR852009 PRM852009:PRN852009 QBI852009:QBJ852009 QLE852009:QLF852009 QVA852009:QVB852009 REW852009:REX852009 ROS852009:ROT852009 RYO852009:RYP852009 SIK852009:SIL852009 SSG852009:SSH852009 TCC852009:TCD852009 TLY852009:TLZ852009 TVU852009:TVV852009 UFQ852009:UFR852009 UPM852009:UPN852009 UZI852009:UZJ852009 VJE852009:VJF852009 VTA852009:VTB852009 WCW852009:WCX852009 WMS852009:WMT852009 WWO852009:WWP852009 AG917545:AH917545 KC917545:KD917545 TY917545:TZ917545 ADU917545:ADV917545 ANQ917545:ANR917545 AXM917545:AXN917545 BHI917545:BHJ917545 BRE917545:BRF917545 CBA917545:CBB917545 CKW917545:CKX917545 CUS917545:CUT917545 DEO917545:DEP917545 DOK917545:DOL917545 DYG917545:DYH917545 EIC917545:EID917545 ERY917545:ERZ917545 FBU917545:FBV917545 FLQ917545:FLR917545 FVM917545:FVN917545 GFI917545:GFJ917545 GPE917545:GPF917545 GZA917545:GZB917545 HIW917545:HIX917545 HSS917545:HST917545 ICO917545:ICP917545 IMK917545:IML917545 IWG917545:IWH917545 JGC917545:JGD917545 JPY917545:JPZ917545 JZU917545:JZV917545 KJQ917545:KJR917545 KTM917545:KTN917545 LDI917545:LDJ917545 LNE917545:LNF917545 LXA917545:LXB917545 MGW917545:MGX917545 MQS917545:MQT917545 NAO917545:NAP917545 NKK917545:NKL917545 NUG917545:NUH917545 OEC917545:OED917545 ONY917545:ONZ917545 OXU917545:OXV917545 PHQ917545:PHR917545 PRM917545:PRN917545 QBI917545:QBJ917545 QLE917545:QLF917545 QVA917545:QVB917545 REW917545:REX917545 ROS917545:ROT917545 RYO917545:RYP917545 SIK917545:SIL917545 SSG917545:SSH917545 TCC917545:TCD917545 TLY917545:TLZ917545 TVU917545:TVV917545 UFQ917545:UFR917545 UPM917545:UPN917545 UZI917545:UZJ917545 VJE917545:VJF917545 VTA917545:VTB917545 WCW917545:WCX917545 WMS917545:WMT917545 WWO917545:WWP917545 AG983081:AH983081 KC983081:KD983081 TY983081:TZ983081 ADU983081:ADV983081 ANQ983081:ANR983081 AXM983081:AXN983081 BHI983081:BHJ983081 BRE983081:BRF983081 CBA983081:CBB983081 CKW983081:CKX983081 CUS983081:CUT983081 DEO983081:DEP983081 DOK983081:DOL983081 DYG983081:DYH983081 EIC983081:EID983081 ERY983081:ERZ983081 FBU983081:FBV983081 FLQ983081:FLR983081 FVM983081:FVN983081 GFI983081:GFJ983081 GPE983081:GPF983081 GZA983081:GZB983081 HIW983081:HIX983081 HSS983081:HST983081 ICO983081:ICP983081 IMK983081:IML983081 IWG983081:IWH983081 JGC983081:JGD983081 JPY983081:JPZ983081 JZU983081:JZV983081 KJQ983081:KJR983081 KTM983081:KTN983081 LDI983081:LDJ983081 LNE983081:LNF983081 LXA983081:LXB983081 MGW983081:MGX983081 MQS983081:MQT983081 NAO983081:NAP983081 NKK983081:NKL983081 NUG983081:NUH983081 OEC983081:OED983081 ONY983081:ONZ983081 OXU983081:OXV983081 PHQ983081:PHR983081 PRM983081:PRN983081 QBI983081:QBJ983081 QLE983081:QLF983081 QVA983081:QVB983081 REW983081:REX983081 ROS983081:ROT983081 RYO983081:RYP983081 SIK983081:SIL983081 SSG983081:SSH983081 TCC983081:TCD983081 TLY983081:TLZ983081 TVU983081:TVV983081 UFQ983081:UFR983081 UPM983081:UPN983081 UZI983081:UZJ983081 VJE983081:VJF983081 VTA983081:VTB983081 WCW983081:WCX983081 WMS983081:WMT983081 WWO983081:WWP983081 AH65578:AI65580 KD65578:KE65580 TZ65578:UA65580 ADV65578:ADW65580 ANR65578:ANS65580 AXN65578:AXO65580 BHJ65578:BHK65580 BRF65578:BRG65580 CBB65578:CBC65580 CKX65578:CKY65580 CUT65578:CUU65580 DEP65578:DEQ65580 DOL65578:DOM65580 DYH65578:DYI65580 EID65578:EIE65580 ERZ65578:ESA65580 FBV65578:FBW65580 FLR65578:FLS65580 FVN65578:FVO65580 GFJ65578:GFK65580 GPF65578:GPG65580 GZB65578:GZC65580 HIX65578:HIY65580 HST65578:HSU65580 ICP65578:ICQ65580 IML65578:IMM65580 IWH65578:IWI65580 JGD65578:JGE65580 JPZ65578:JQA65580 JZV65578:JZW65580 KJR65578:KJS65580 KTN65578:KTO65580 LDJ65578:LDK65580 LNF65578:LNG65580 LXB65578:LXC65580 MGX65578:MGY65580 MQT65578:MQU65580 NAP65578:NAQ65580 NKL65578:NKM65580 NUH65578:NUI65580 OED65578:OEE65580 ONZ65578:OOA65580 OXV65578:OXW65580 PHR65578:PHS65580 PRN65578:PRO65580 QBJ65578:QBK65580 QLF65578:QLG65580 QVB65578:QVC65580 REX65578:REY65580 ROT65578:ROU65580 RYP65578:RYQ65580 SIL65578:SIM65580 SSH65578:SSI65580 TCD65578:TCE65580 TLZ65578:TMA65580 TVV65578:TVW65580 UFR65578:UFS65580 UPN65578:UPO65580 UZJ65578:UZK65580 VJF65578:VJG65580 VTB65578:VTC65580 WCX65578:WCY65580 WMT65578:WMU65580 WWP65578:WWQ65580 AH131114:AI131116 KD131114:KE131116 TZ131114:UA131116 ADV131114:ADW131116 ANR131114:ANS131116 AXN131114:AXO131116 BHJ131114:BHK131116 BRF131114:BRG131116 CBB131114:CBC131116 CKX131114:CKY131116 CUT131114:CUU131116 DEP131114:DEQ131116 DOL131114:DOM131116 DYH131114:DYI131116 EID131114:EIE131116 ERZ131114:ESA131116 FBV131114:FBW131116 FLR131114:FLS131116 FVN131114:FVO131116 GFJ131114:GFK131116 GPF131114:GPG131116 GZB131114:GZC131116 HIX131114:HIY131116 HST131114:HSU131116 ICP131114:ICQ131116 IML131114:IMM131116 IWH131114:IWI131116 JGD131114:JGE131116 JPZ131114:JQA131116 JZV131114:JZW131116 KJR131114:KJS131116 KTN131114:KTO131116 LDJ131114:LDK131116 LNF131114:LNG131116 LXB131114:LXC131116 MGX131114:MGY131116 MQT131114:MQU131116 NAP131114:NAQ131116 NKL131114:NKM131116 NUH131114:NUI131116 OED131114:OEE131116 ONZ131114:OOA131116 OXV131114:OXW131116 PHR131114:PHS131116 PRN131114:PRO131116 QBJ131114:QBK131116 QLF131114:QLG131116 QVB131114:QVC131116 REX131114:REY131116 ROT131114:ROU131116 RYP131114:RYQ131116 SIL131114:SIM131116 SSH131114:SSI131116 TCD131114:TCE131116 TLZ131114:TMA131116 TVV131114:TVW131116 UFR131114:UFS131116 UPN131114:UPO131116 UZJ131114:UZK131116 VJF131114:VJG131116 VTB131114:VTC131116 WCX131114:WCY131116 WMT131114:WMU131116 WWP131114:WWQ131116 AH196650:AI196652 KD196650:KE196652 TZ196650:UA196652 ADV196650:ADW196652 ANR196650:ANS196652 AXN196650:AXO196652 BHJ196650:BHK196652 BRF196650:BRG196652 CBB196650:CBC196652 CKX196650:CKY196652 CUT196650:CUU196652 DEP196650:DEQ196652 DOL196650:DOM196652 DYH196650:DYI196652 EID196650:EIE196652 ERZ196650:ESA196652 FBV196650:FBW196652 FLR196650:FLS196652 FVN196650:FVO196652 GFJ196650:GFK196652 GPF196650:GPG196652 GZB196650:GZC196652 HIX196650:HIY196652 HST196650:HSU196652 ICP196650:ICQ196652 IML196650:IMM196652 IWH196650:IWI196652 JGD196650:JGE196652 JPZ196650:JQA196652 JZV196650:JZW196652 KJR196650:KJS196652 KTN196650:KTO196652 LDJ196650:LDK196652 LNF196650:LNG196652 LXB196650:LXC196652 MGX196650:MGY196652 MQT196650:MQU196652 NAP196650:NAQ196652 NKL196650:NKM196652 NUH196650:NUI196652 OED196650:OEE196652 ONZ196650:OOA196652 OXV196650:OXW196652 PHR196650:PHS196652 PRN196650:PRO196652 QBJ196650:QBK196652 QLF196650:QLG196652 QVB196650:QVC196652 REX196650:REY196652 ROT196650:ROU196652 RYP196650:RYQ196652 SIL196650:SIM196652 SSH196650:SSI196652 TCD196650:TCE196652 TLZ196650:TMA196652 TVV196650:TVW196652 UFR196650:UFS196652 UPN196650:UPO196652 UZJ196650:UZK196652 VJF196650:VJG196652 VTB196650:VTC196652 WCX196650:WCY196652 WMT196650:WMU196652 WWP196650:WWQ196652 AH262186:AI262188 KD262186:KE262188 TZ262186:UA262188 ADV262186:ADW262188 ANR262186:ANS262188 AXN262186:AXO262188 BHJ262186:BHK262188 BRF262186:BRG262188 CBB262186:CBC262188 CKX262186:CKY262188 CUT262186:CUU262188 DEP262186:DEQ262188 DOL262186:DOM262188 DYH262186:DYI262188 EID262186:EIE262188 ERZ262186:ESA262188 FBV262186:FBW262188 FLR262186:FLS262188 FVN262186:FVO262188 GFJ262186:GFK262188 GPF262186:GPG262188 GZB262186:GZC262188 HIX262186:HIY262188 HST262186:HSU262188 ICP262186:ICQ262188 IML262186:IMM262188 IWH262186:IWI262188 JGD262186:JGE262188 JPZ262186:JQA262188 JZV262186:JZW262188 KJR262186:KJS262188 KTN262186:KTO262188 LDJ262186:LDK262188 LNF262186:LNG262188 LXB262186:LXC262188 MGX262186:MGY262188 MQT262186:MQU262188 NAP262186:NAQ262188 NKL262186:NKM262188 NUH262186:NUI262188 OED262186:OEE262188 ONZ262186:OOA262188 OXV262186:OXW262188 PHR262186:PHS262188 PRN262186:PRO262188 QBJ262186:QBK262188 QLF262186:QLG262188 QVB262186:QVC262188 REX262186:REY262188 ROT262186:ROU262188 RYP262186:RYQ262188 SIL262186:SIM262188 SSH262186:SSI262188 TCD262186:TCE262188 TLZ262186:TMA262188 TVV262186:TVW262188 UFR262186:UFS262188 UPN262186:UPO262188 UZJ262186:UZK262188 VJF262186:VJG262188 VTB262186:VTC262188 WCX262186:WCY262188 WMT262186:WMU262188 WWP262186:WWQ262188 AH327722:AI327724 KD327722:KE327724 TZ327722:UA327724 ADV327722:ADW327724 ANR327722:ANS327724 AXN327722:AXO327724 BHJ327722:BHK327724 BRF327722:BRG327724 CBB327722:CBC327724 CKX327722:CKY327724 CUT327722:CUU327724 DEP327722:DEQ327724 DOL327722:DOM327724 DYH327722:DYI327724 EID327722:EIE327724 ERZ327722:ESA327724 FBV327722:FBW327724 FLR327722:FLS327724 FVN327722:FVO327724 GFJ327722:GFK327724 GPF327722:GPG327724 GZB327722:GZC327724 HIX327722:HIY327724 HST327722:HSU327724 ICP327722:ICQ327724 IML327722:IMM327724 IWH327722:IWI327724 JGD327722:JGE327724 JPZ327722:JQA327724 JZV327722:JZW327724 KJR327722:KJS327724 KTN327722:KTO327724 LDJ327722:LDK327724 LNF327722:LNG327724 LXB327722:LXC327724 MGX327722:MGY327724 MQT327722:MQU327724 NAP327722:NAQ327724 NKL327722:NKM327724 NUH327722:NUI327724 OED327722:OEE327724 ONZ327722:OOA327724 OXV327722:OXW327724 PHR327722:PHS327724 PRN327722:PRO327724 QBJ327722:QBK327724 QLF327722:QLG327724 QVB327722:QVC327724 REX327722:REY327724 ROT327722:ROU327724 RYP327722:RYQ327724 SIL327722:SIM327724 SSH327722:SSI327724 TCD327722:TCE327724 TLZ327722:TMA327724 TVV327722:TVW327724 UFR327722:UFS327724 UPN327722:UPO327724 UZJ327722:UZK327724 VJF327722:VJG327724 VTB327722:VTC327724 WCX327722:WCY327724 WMT327722:WMU327724 WWP327722:WWQ327724 AH393258:AI393260 KD393258:KE393260 TZ393258:UA393260 ADV393258:ADW393260 ANR393258:ANS393260 AXN393258:AXO393260 BHJ393258:BHK393260 BRF393258:BRG393260 CBB393258:CBC393260 CKX393258:CKY393260 CUT393258:CUU393260 DEP393258:DEQ393260 DOL393258:DOM393260 DYH393258:DYI393260 EID393258:EIE393260 ERZ393258:ESA393260 FBV393258:FBW393260 FLR393258:FLS393260 FVN393258:FVO393260 GFJ393258:GFK393260 GPF393258:GPG393260 GZB393258:GZC393260 HIX393258:HIY393260 HST393258:HSU393260 ICP393258:ICQ393260 IML393258:IMM393260 IWH393258:IWI393260 JGD393258:JGE393260 JPZ393258:JQA393260 JZV393258:JZW393260 KJR393258:KJS393260 KTN393258:KTO393260 LDJ393258:LDK393260 LNF393258:LNG393260 LXB393258:LXC393260 MGX393258:MGY393260 MQT393258:MQU393260 NAP393258:NAQ393260 NKL393258:NKM393260 NUH393258:NUI393260 OED393258:OEE393260 ONZ393258:OOA393260 OXV393258:OXW393260 PHR393258:PHS393260 PRN393258:PRO393260 QBJ393258:QBK393260 QLF393258:QLG393260 QVB393258:QVC393260 REX393258:REY393260 ROT393258:ROU393260 RYP393258:RYQ393260 SIL393258:SIM393260 SSH393258:SSI393260 TCD393258:TCE393260 TLZ393258:TMA393260 TVV393258:TVW393260 UFR393258:UFS393260 UPN393258:UPO393260 UZJ393258:UZK393260 VJF393258:VJG393260 VTB393258:VTC393260 WCX393258:WCY393260 WMT393258:WMU393260 WWP393258:WWQ393260 AH458794:AI458796 KD458794:KE458796 TZ458794:UA458796 ADV458794:ADW458796 ANR458794:ANS458796 AXN458794:AXO458796 BHJ458794:BHK458796 BRF458794:BRG458796 CBB458794:CBC458796 CKX458794:CKY458796 CUT458794:CUU458796 DEP458794:DEQ458796 DOL458794:DOM458796 DYH458794:DYI458796 EID458794:EIE458796 ERZ458794:ESA458796 FBV458794:FBW458796 FLR458794:FLS458796 FVN458794:FVO458796 GFJ458794:GFK458796 GPF458794:GPG458796 GZB458794:GZC458796 HIX458794:HIY458796 HST458794:HSU458796 ICP458794:ICQ458796 IML458794:IMM458796 IWH458794:IWI458796 JGD458794:JGE458796 JPZ458794:JQA458796 JZV458794:JZW458796 KJR458794:KJS458796 KTN458794:KTO458796 LDJ458794:LDK458796 LNF458794:LNG458796 LXB458794:LXC458796 MGX458794:MGY458796 MQT458794:MQU458796 NAP458794:NAQ458796 NKL458794:NKM458796 NUH458794:NUI458796 OED458794:OEE458796 ONZ458794:OOA458796 OXV458794:OXW458796 PHR458794:PHS458796 PRN458794:PRO458796 QBJ458794:QBK458796 QLF458794:QLG458796 QVB458794:QVC458796 REX458794:REY458796 ROT458794:ROU458796 RYP458794:RYQ458796 SIL458794:SIM458796 SSH458794:SSI458796 TCD458794:TCE458796 TLZ458794:TMA458796 TVV458794:TVW458796 UFR458794:UFS458796 UPN458794:UPO458796 UZJ458794:UZK458796 VJF458794:VJG458796 VTB458794:VTC458796 WCX458794:WCY458796 WMT458794:WMU458796 WWP458794:WWQ458796 AH524330:AI524332 KD524330:KE524332 TZ524330:UA524332 ADV524330:ADW524332 ANR524330:ANS524332 AXN524330:AXO524332 BHJ524330:BHK524332 BRF524330:BRG524332 CBB524330:CBC524332 CKX524330:CKY524332 CUT524330:CUU524332 DEP524330:DEQ524332 DOL524330:DOM524332 DYH524330:DYI524332 EID524330:EIE524332 ERZ524330:ESA524332 FBV524330:FBW524332 FLR524330:FLS524332 FVN524330:FVO524332 GFJ524330:GFK524332 GPF524330:GPG524332 GZB524330:GZC524332 HIX524330:HIY524332 HST524330:HSU524332 ICP524330:ICQ524332 IML524330:IMM524332 IWH524330:IWI524332 JGD524330:JGE524332 JPZ524330:JQA524332 JZV524330:JZW524332 KJR524330:KJS524332 KTN524330:KTO524332 LDJ524330:LDK524332 LNF524330:LNG524332 LXB524330:LXC524332 MGX524330:MGY524332 MQT524330:MQU524332 NAP524330:NAQ524332 NKL524330:NKM524332 NUH524330:NUI524332 OED524330:OEE524332 ONZ524330:OOA524332 OXV524330:OXW524332 PHR524330:PHS524332 PRN524330:PRO524332 QBJ524330:QBK524332 QLF524330:QLG524332 QVB524330:QVC524332 REX524330:REY524332 ROT524330:ROU524332 RYP524330:RYQ524332 SIL524330:SIM524332 SSH524330:SSI524332 TCD524330:TCE524332 TLZ524330:TMA524332 TVV524330:TVW524332 UFR524330:UFS524332 UPN524330:UPO524332 UZJ524330:UZK524332 VJF524330:VJG524332 VTB524330:VTC524332 WCX524330:WCY524332 WMT524330:WMU524332 WWP524330:WWQ524332 AH589866:AI589868 KD589866:KE589868 TZ589866:UA589868 ADV589866:ADW589868 ANR589866:ANS589868 AXN589866:AXO589868 BHJ589866:BHK589868 BRF589866:BRG589868 CBB589866:CBC589868 CKX589866:CKY589868 CUT589866:CUU589868 DEP589866:DEQ589868 DOL589866:DOM589868 DYH589866:DYI589868 EID589866:EIE589868 ERZ589866:ESA589868 FBV589866:FBW589868 FLR589866:FLS589868 FVN589866:FVO589868 GFJ589866:GFK589868 GPF589866:GPG589868 GZB589866:GZC589868 HIX589866:HIY589868 HST589866:HSU589868 ICP589866:ICQ589868 IML589866:IMM589868 IWH589866:IWI589868 JGD589866:JGE589868 JPZ589866:JQA589868 JZV589866:JZW589868 KJR589866:KJS589868 KTN589866:KTO589868 LDJ589866:LDK589868 LNF589866:LNG589868 LXB589866:LXC589868 MGX589866:MGY589868 MQT589866:MQU589868 NAP589866:NAQ589868 NKL589866:NKM589868 NUH589866:NUI589868 OED589866:OEE589868 ONZ589866:OOA589868 OXV589866:OXW589868 PHR589866:PHS589868 PRN589866:PRO589868 QBJ589866:QBK589868 QLF589866:QLG589868 QVB589866:QVC589868 REX589866:REY589868 ROT589866:ROU589868 RYP589866:RYQ589868 SIL589866:SIM589868 SSH589866:SSI589868 TCD589866:TCE589868 TLZ589866:TMA589868 TVV589866:TVW589868 UFR589866:UFS589868 UPN589866:UPO589868 UZJ589866:UZK589868 VJF589866:VJG589868 VTB589866:VTC589868 WCX589866:WCY589868 WMT589866:WMU589868 WWP589866:WWQ589868 AH655402:AI655404 KD655402:KE655404 TZ655402:UA655404 ADV655402:ADW655404 ANR655402:ANS655404 AXN655402:AXO655404 BHJ655402:BHK655404 BRF655402:BRG655404 CBB655402:CBC655404 CKX655402:CKY655404 CUT655402:CUU655404 DEP655402:DEQ655404 DOL655402:DOM655404 DYH655402:DYI655404 EID655402:EIE655404 ERZ655402:ESA655404 FBV655402:FBW655404 FLR655402:FLS655404 FVN655402:FVO655404 GFJ655402:GFK655404 GPF655402:GPG655404 GZB655402:GZC655404 HIX655402:HIY655404 HST655402:HSU655404 ICP655402:ICQ655404 IML655402:IMM655404 IWH655402:IWI655404 JGD655402:JGE655404 JPZ655402:JQA655404 JZV655402:JZW655404 KJR655402:KJS655404 KTN655402:KTO655404 LDJ655402:LDK655404 LNF655402:LNG655404 LXB655402:LXC655404 MGX655402:MGY655404 MQT655402:MQU655404 NAP655402:NAQ655404 NKL655402:NKM655404 NUH655402:NUI655404 OED655402:OEE655404 ONZ655402:OOA655404 OXV655402:OXW655404 PHR655402:PHS655404 PRN655402:PRO655404 QBJ655402:QBK655404 QLF655402:QLG655404 QVB655402:QVC655404 REX655402:REY655404 ROT655402:ROU655404 RYP655402:RYQ655404 SIL655402:SIM655404 SSH655402:SSI655404 TCD655402:TCE655404 TLZ655402:TMA655404 TVV655402:TVW655404 UFR655402:UFS655404 UPN655402:UPO655404 UZJ655402:UZK655404 VJF655402:VJG655404 VTB655402:VTC655404 WCX655402:WCY655404 WMT655402:WMU655404 WWP655402:WWQ655404 AH720938:AI720940 KD720938:KE720940 TZ720938:UA720940 ADV720938:ADW720940 ANR720938:ANS720940 AXN720938:AXO720940 BHJ720938:BHK720940 BRF720938:BRG720940 CBB720938:CBC720940 CKX720938:CKY720940 CUT720938:CUU720940 DEP720938:DEQ720940 DOL720938:DOM720940 DYH720938:DYI720940 EID720938:EIE720940 ERZ720938:ESA720940 FBV720938:FBW720940 FLR720938:FLS720940 FVN720938:FVO720940 GFJ720938:GFK720940 GPF720938:GPG720940 GZB720938:GZC720940 HIX720938:HIY720940 HST720938:HSU720940 ICP720938:ICQ720940 IML720938:IMM720940 IWH720938:IWI720940 JGD720938:JGE720940 JPZ720938:JQA720940 JZV720938:JZW720940 KJR720938:KJS720940 KTN720938:KTO720940 LDJ720938:LDK720940 LNF720938:LNG720940 LXB720938:LXC720940 MGX720938:MGY720940 MQT720938:MQU720940 NAP720938:NAQ720940 NKL720938:NKM720940 NUH720938:NUI720940 OED720938:OEE720940 ONZ720938:OOA720940 OXV720938:OXW720940 PHR720938:PHS720940 PRN720938:PRO720940 QBJ720938:QBK720940 QLF720938:QLG720940 QVB720938:QVC720940 REX720938:REY720940 ROT720938:ROU720940 RYP720938:RYQ720940 SIL720938:SIM720940 SSH720938:SSI720940 TCD720938:TCE720940 TLZ720938:TMA720940 TVV720938:TVW720940 UFR720938:UFS720940 UPN720938:UPO720940 UZJ720938:UZK720940 VJF720938:VJG720940 VTB720938:VTC720940 WCX720938:WCY720940 WMT720938:WMU720940 WWP720938:WWQ720940 AH786474:AI786476 KD786474:KE786476 TZ786474:UA786476 ADV786474:ADW786476 ANR786474:ANS786476 AXN786474:AXO786476 BHJ786474:BHK786476 BRF786474:BRG786476 CBB786474:CBC786476 CKX786474:CKY786476 CUT786474:CUU786476 DEP786474:DEQ786476 DOL786474:DOM786476 DYH786474:DYI786476 EID786474:EIE786476 ERZ786474:ESA786476 FBV786474:FBW786476 FLR786474:FLS786476 FVN786474:FVO786476 GFJ786474:GFK786476 GPF786474:GPG786476 GZB786474:GZC786476 HIX786474:HIY786476 HST786474:HSU786476 ICP786474:ICQ786476 IML786474:IMM786476 IWH786474:IWI786476 JGD786474:JGE786476 JPZ786474:JQA786476 JZV786474:JZW786476 KJR786474:KJS786476 KTN786474:KTO786476 LDJ786474:LDK786476 LNF786474:LNG786476 LXB786474:LXC786476 MGX786474:MGY786476 MQT786474:MQU786476 NAP786474:NAQ786476 NKL786474:NKM786476 NUH786474:NUI786476 OED786474:OEE786476 ONZ786474:OOA786476 OXV786474:OXW786476 PHR786474:PHS786476 PRN786474:PRO786476 QBJ786474:QBK786476 QLF786474:QLG786476 QVB786474:QVC786476 REX786474:REY786476 ROT786474:ROU786476 RYP786474:RYQ786476 SIL786474:SIM786476 SSH786474:SSI786476 TCD786474:TCE786476 TLZ786474:TMA786476 TVV786474:TVW786476 UFR786474:UFS786476 UPN786474:UPO786476 UZJ786474:UZK786476 VJF786474:VJG786476 VTB786474:VTC786476 WCX786474:WCY786476 WMT786474:WMU786476 WWP786474:WWQ786476 AH852010:AI852012 KD852010:KE852012 TZ852010:UA852012 ADV852010:ADW852012 ANR852010:ANS852012 AXN852010:AXO852012 BHJ852010:BHK852012 BRF852010:BRG852012 CBB852010:CBC852012 CKX852010:CKY852012 CUT852010:CUU852012 DEP852010:DEQ852012 DOL852010:DOM852012 DYH852010:DYI852012 EID852010:EIE852012 ERZ852010:ESA852012 FBV852010:FBW852012 FLR852010:FLS852012 FVN852010:FVO852012 GFJ852010:GFK852012 GPF852010:GPG852012 GZB852010:GZC852012 HIX852010:HIY852012 HST852010:HSU852012 ICP852010:ICQ852012 IML852010:IMM852012 IWH852010:IWI852012 JGD852010:JGE852012 JPZ852010:JQA852012 JZV852010:JZW852012 KJR852010:KJS852012 KTN852010:KTO852012 LDJ852010:LDK852012 LNF852010:LNG852012 LXB852010:LXC852012 MGX852010:MGY852012 MQT852010:MQU852012 NAP852010:NAQ852012 NKL852010:NKM852012 NUH852010:NUI852012 OED852010:OEE852012 ONZ852010:OOA852012 OXV852010:OXW852012 PHR852010:PHS852012 PRN852010:PRO852012 QBJ852010:QBK852012 QLF852010:QLG852012 QVB852010:QVC852012 REX852010:REY852012 ROT852010:ROU852012 RYP852010:RYQ852012 SIL852010:SIM852012 SSH852010:SSI852012 TCD852010:TCE852012 TLZ852010:TMA852012 TVV852010:TVW852012 UFR852010:UFS852012 UPN852010:UPO852012 UZJ852010:UZK852012 VJF852010:VJG852012 VTB852010:VTC852012 WCX852010:WCY852012 WMT852010:WMU852012 WWP852010:WWQ852012 AH917546:AI917548 KD917546:KE917548 TZ917546:UA917548 ADV917546:ADW917548 ANR917546:ANS917548 AXN917546:AXO917548 BHJ917546:BHK917548 BRF917546:BRG917548 CBB917546:CBC917548 CKX917546:CKY917548 CUT917546:CUU917548 DEP917546:DEQ917548 DOL917546:DOM917548 DYH917546:DYI917548 EID917546:EIE917548 ERZ917546:ESA917548 FBV917546:FBW917548 FLR917546:FLS917548 FVN917546:FVO917548 GFJ917546:GFK917548 GPF917546:GPG917548 GZB917546:GZC917548 HIX917546:HIY917548 HST917546:HSU917548 ICP917546:ICQ917548 IML917546:IMM917548 IWH917546:IWI917548 JGD917546:JGE917548 JPZ917546:JQA917548 JZV917546:JZW917548 KJR917546:KJS917548 KTN917546:KTO917548 LDJ917546:LDK917548 LNF917546:LNG917548 LXB917546:LXC917548 MGX917546:MGY917548 MQT917546:MQU917548 NAP917546:NAQ917548 NKL917546:NKM917548 NUH917546:NUI917548 OED917546:OEE917548 ONZ917546:OOA917548 OXV917546:OXW917548 PHR917546:PHS917548 PRN917546:PRO917548 QBJ917546:QBK917548 QLF917546:QLG917548 QVB917546:QVC917548 REX917546:REY917548 ROT917546:ROU917548 RYP917546:RYQ917548 SIL917546:SIM917548 SSH917546:SSI917548 TCD917546:TCE917548 TLZ917546:TMA917548 TVV917546:TVW917548 UFR917546:UFS917548 UPN917546:UPO917548 UZJ917546:UZK917548 VJF917546:VJG917548 VTB917546:VTC917548 WCX917546:WCY917548 WMT917546:WMU917548 WWP917546:WWQ917548 AH983082:AI983084 KD983082:KE983084 TZ983082:UA983084 ADV983082:ADW983084 ANR983082:ANS983084 AXN983082:AXO983084 BHJ983082:BHK983084 BRF983082:BRG983084 CBB983082:CBC983084 CKX983082:CKY983084 CUT983082:CUU983084 DEP983082:DEQ983084 DOL983082:DOM983084 DYH983082:DYI983084 EID983082:EIE983084 ERZ983082:ESA983084 FBV983082:FBW983084 FLR983082:FLS983084 FVN983082:FVO983084 GFJ983082:GFK983084 GPF983082:GPG983084 GZB983082:GZC983084 HIX983082:HIY983084 HST983082:HSU983084 ICP983082:ICQ983084 IML983082:IMM983084 IWH983082:IWI983084 JGD983082:JGE983084 JPZ983082:JQA983084 JZV983082:JZW983084 KJR983082:KJS983084 KTN983082:KTO983084 LDJ983082:LDK983084 LNF983082:LNG983084 LXB983082:LXC983084 MGX983082:MGY983084 MQT983082:MQU983084 NAP983082:NAQ983084 NKL983082:NKM983084 NUH983082:NUI983084 OED983082:OEE983084 ONZ983082:OOA983084 OXV983082:OXW983084 PHR983082:PHS983084 PRN983082:PRO983084 QBJ983082:QBK983084 QLF983082:QLG983084 QVB983082:QVC983084 REX983082:REY983084 ROT983082:ROU983084 RYP983082:RYQ983084 SIL983082:SIM983084 SSH983082:SSI983084 TCD983082:TCE983084 TLZ983082:TMA983084 TVV983082:TVW983084 UFR983082:UFS983084 UPN983082:UPO983084 UZJ983082:UZK983084 VJF983082:VJG983084 VTB983082:VTC983084 WCX983082:WCY983084 WMT983082:WMU983084 WWP983082:WWQ983084 AH65582:AI65582 KD65582:KE65582 TZ65582:UA65582 ADV65582:ADW65582 ANR65582:ANS65582 AXN65582:AXO65582 BHJ65582:BHK65582 BRF65582:BRG65582 CBB65582:CBC65582 CKX65582:CKY65582 CUT65582:CUU65582 DEP65582:DEQ65582 DOL65582:DOM65582 DYH65582:DYI65582 EID65582:EIE65582 ERZ65582:ESA65582 FBV65582:FBW65582 FLR65582:FLS65582 FVN65582:FVO65582 GFJ65582:GFK65582 GPF65582:GPG65582 GZB65582:GZC65582 HIX65582:HIY65582 HST65582:HSU65582 ICP65582:ICQ65582 IML65582:IMM65582 IWH65582:IWI65582 JGD65582:JGE65582 JPZ65582:JQA65582 JZV65582:JZW65582 KJR65582:KJS65582 KTN65582:KTO65582 LDJ65582:LDK65582 LNF65582:LNG65582 LXB65582:LXC65582 MGX65582:MGY65582 MQT65582:MQU65582 NAP65582:NAQ65582 NKL65582:NKM65582 NUH65582:NUI65582 OED65582:OEE65582 ONZ65582:OOA65582 OXV65582:OXW65582 PHR65582:PHS65582 PRN65582:PRO65582 QBJ65582:QBK65582 QLF65582:QLG65582 QVB65582:QVC65582 REX65582:REY65582 ROT65582:ROU65582 RYP65582:RYQ65582 SIL65582:SIM65582 SSH65582:SSI65582 TCD65582:TCE65582 TLZ65582:TMA65582 TVV65582:TVW65582 UFR65582:UFS65582 UPN65582:UPO65582 UZJ65582:UZK65582 VJF65582:VJG65582 VTB65582:VTC65582 WCX65582:WCY65582 WMT65582:WMU65582 WWP65582:WWQ65582 AH131118:AI131118 KD131118:KE131118 TZ131118:UA131118 ADV131118:ADW131118 ANR131118:ANS131118 AXN131118:AXO131118 BHJ131118:BHK131118 BRF131118:BRG131118 CBB131118:CBC131118 CKX131118:CKY131118 CUT131118:CUU131118 DEP131118:DEQ131118 DOL131118:DOM131118 DYH131118:DYI131118 EID131118:EIE131118 ERZ131118:ESA131118 FBV131118:FBW131118 FLR131118:FLS131118 FVN131118:FVO131118 GFJ131118:GFK131118 GPF131118:GPG131118 GZB131118:GZC131118 HIX131118:HIY131118 HST131118:HSU131118 ICP131118:ICQ131118 IML131118:IMM131118 IWH131118:IWI131118 JGD131118:JGE131118 JPZ131118:JQA131118 JZV131118:JZW131118 KJR131118:KJS131118 KTN131118:KTO131118 LDJ131118:LDK131118 LNF131118:LNG131118 LXB131118:LXC131118 MGX131118:MGY131118 MQT131118:MQU131118 NAP131118:NAQ131118 NKL131118:NKM131118 NUH131118:NUI131118 OED131118:OEE131118 ONZ131118:OOA131118 OXV131118:OXW131118 PHR131118:PHS131118 PRN131118:PRO131118 QBJ131118:QBK131118 QLF131118:QLG131118 QVB131118:QVC131118 REX131118:REY131118 ROT131118:ROU131118 RYP131118:RYQ131118 SIL131118:SIM131118 SSH131118:SSI131118 TCD131118:TCE131118 TLZ131118:TMA131118 TVV131118:TVW131118 UFR131118:UFS131118 UPN131118:UPO131118 UZJ131118:UZK131118 VJF131118:VJG131118 VTB131118:VTC131118 WCX131118:WCY131118 WMT131118:WMU131118 WWP131118:WWQ131118 AH196654:AI196654 KD196654:KE196654 TZ196654:UA196654 ADV196654:ADW196654 ANR196654:ANS196654 AXN196654:AXO196654 BHJ196654:BHK196654 BRF196654:BRG196654 CBB196654:CBC196654 CKX196654:CKY196654 CUT196654:CUU196654 DEP196654:DEQ196654 DOL196654:DOM196654 DYH196654:DYI196654 EID196654:EIE196654 ERZ196654:ESA196654 FBV196654:FBW196654 FLR196654:FLS196654 FVN196654:FVO196654 GFJ196654:GFK196654 GPF196654:GPG196654 GZB196654:GZC196654 HIX196654:HIY196654 HST196654:HSU196654 ICP196654:ICQ196654 IML196654:IMM196654 IWH196654:IWI196654 JGD196654:JGE196654 JPZ196654:JQA196654 JZV196654:JZW196654 KJR196654:KJS196654 KTN196654:KTO196654 LDJ196654:LDK196654 LNF196654:LNG196654 LXB196654:LXC196654 MGX196654:MGY196654 MQT196654:MQU196654 NAP196654:NAQ196654 NKL196654:NKM196654 NUH196654:NUI196654 OED196654:OEE196654 ONZ196654:OOA196654 OXV196654:OXW196654 PHR196654:PHS196654 PRN196654:PRO196654 QBJ196654:QBK196654 QLF196654:QLG196654 QVB196654:QVC196654 REX196654:REY196654 ROT196654:ROU196654 RYP196654:RYQ196654 SIL196654:SIM196654 SSH196654:SSI196654 TCD196654:TCE196654 TLZ196654:TMA196654 TVV196654:TVW196654 UFR196654:UFS196654 UPN196654:UPO196654 UZJ196654:UZK196654 VJF196654:VJG196654 VTB196654:VTC196654 WCX196654:WCY196654 WMT196654:WMU196654 WWP196654:WWQ196654 AH262190:AI262190 KD262190:KE262190 TZ262190:UA262190 ADV262190:ADW262190 ANR262190:ANS262190 AXN262190:AXO262190 BHJ262190:BHK262190 BRF262190:BRG262190 CBB262190:CBC262190 CKX262190:CKY262190 CUT262190:CUU262190 DEP262190:DEQ262190 DOL262190:DOM262190 DYH262190:DYI262190 EID262190:EIE262190 ERZ262190:ESA262190 FBV262190:FBW262190 FLR262190:FLS262190 FVN262190:FVO262190 GFJ262190:GFK262190 GPF262190:GPG262190 GZB262190:GZC262190 HIX262190:HIY262190 HST262190:HSU262190 ICP262190:ICQ262190 IML262190:IMM262190 IWH262190:IWI262190 JGD262190:JGE262190 JPZ262190:JQA262190 JZV262190:JZW262190 KJR262190:KJS262190 KTN262190:KTO262190 LDJ262190:LDK262190 LNF262190:LNG262190 LXB262190:LXC262190 MGX262190:MGY262190 MQT262190:MQU262190 NAP262190:NAQ262190 NKL262190:NKM262190 NUH262190:NUI262190 OED262190:OEE262190 ONZ262190:OOA262190 OXV262190:OXW262190 PHR262190:PHS262190 PRN262190:PRO262190 QBJ262190:QBK262190 QLF262190:QLG262190 QVB262190:QVC262190 REX262190:REY262190 ROT262190:ROU262190 RYP262190:RYQ262190 SIL262190:SIM262190 SSH262190:SSI262190 TCD262190:TCE262190 TLZ262190:TMA262190 TVV262190:TVW262190 UFR262190:UFS262190 UPN262190:UPO262190 UZJ262190:UZK262190 VJF262190:VJG262190 VTB262190:VTC262190 WCX262190:WCY262190 WMT262190:WMU262190 WWP262190:WWQ262190 AH327726:AI327726 KD327726:KE327726 TZ327726:UA327726 ADV327726:ADW327726 ANR327726:ANS327726 AXN327726:AXO327726 BHJ327726:BHK327726 BRF327726:BRG327726 CBB327726:CBC327726 CKX327726:CKY327726 CUT327726:CUU327726 DEP327726:DEQ327726 DOL327726:DOM327726 DYH327726:DYI327726 EID327726:EIE327726 ERZ327726:ESA327726 FBV327726:FBW327726 FLR327726:FLS327726 FVN327726:FVO327726 GFJ327726:GFK327726 GPF327726:GPG327726 GZB327726:GZC327726 HIX327726:HIY327726 HST327726:HSU327726 ICP327726:ICQ327726 IML327726:IMM327726 IWH327726:IWI327726 JGD327726:JGE327726 JPZ327726:JQA327726 JZV327726:JZW327726 KJR327726:KJS327726 KTN327726:KTO327726 LDJ327726:LDK327726 LNF327726:LNG327726 LXB327726:LXC327726 MGX327726:MGY327726 MQT327726:MQU327726 NAP327726:NAQ327726 NKL327726:NKM327726 NUH327726:NUI327726 OED327726:OEE327726 ONZ327726:OOA327726 OXV327726:OXW327726 PHR327726:PHS327726 PRN327726:PRO327726 QBJ327726:QBK327726 QLF327726:QLG327726 QVB327726:QVC327726 REX327726:REY327726 ROT327726:ROU327726 RYP327726:RYQ327726 SIL327726:SIM327726 SSH327726:SSI327726 TCD327726:TCE327726 TLZ327726:TMA327726 TVV327726:TVW327726 UFR327726:UFS327726 UPN327726:UPO327726 UZJ327726:UZK327726 VJF327726:VJG327726 VTB327726:VTC327726 WCX327726:WCY327726 WMT327726:WMU327726 WWP327726:WWQ327726 AH393262:AI393262 KD393262:KE393262 TZ393262:UA393262 ADV393262:ADW393262 ANR393262:ANS393262 AXN393262:AXO393262 BHJ393262:BHK393262 BRF393262:BRG393262 CBB393262:CBC393262 CKX393262:CKY393262 CUT393262:CUU393262 DEP393262:DEQ393262 DOL393262:DOM393262 DYH393262:DYI393262 EID393262:EIE393262 ERZ393262:ESA393262 FBV393262:FBW393262 FLR393262:FLS393262 FVN393262:FVO393262 GFJ393262:GFK393262 GPF393262:GPG393262 GZB393262:GZC393262 HIX393262:HIY393262 HST393262:HSU393262 ICP393262:ICQ393262 IML393262:IMM393262 IWH393262:IWI393262 JGD393262:JGE393262 JPZ393262:JQA393262 JZV393262:JZW393262 KJR393262:KJS393262 KTN393262:KTO393262 LDJ393262:LDK393262 LNF393262:LNG393262 LXB393262:LXC393262 MGX393262:MGY393262 MQT393262:MQU393262 NAP393262:NAQ393262 NKL393262:NKM393262 NUH393262:NUI393262 OED393262:OEE393262 ONZ393262:OOA393262 OXV393262:OXW393262 PHR393262:PHS393262 PRN393262:PRO393262 QBJ393262:QBK393262 QLF393262:QLG393262 QVB393262:QVC393262 REX393262:REY393262 ROT393262:ROU393262 RYP393262:RYQ393262 SIL393262:SIM393262 SSH393262:SSI393262 TCD393262:TCE393262 TLZ393262:TMA393262 TVV393262:TVW393262 UFR393262:UFS393262 UPN393262:UPO393262 UZJ393262:UZK393262 VJF393262:VJG393262 VTB393262:VTC393262 WCX393262:WCY393262 WMT393262:WMU393262 WWP393262:WWQ393262 AH458798:AI458798 KD458798:KE458798 TZ458798:UA458798 ADV458798:ADW458798 ANR458798:ANS458798 AXN458798:AXO458798 BHJ458798:BHK458798 BRF458798:BRG458798 CBB458798:CBC458798 CKX458798:CKY458798 CUT458798:CUU458798 DEP458798:DEQ458798 DOL458798:DOM458798 DYH458798:DYI458798 EID458798:EIE458798 ERZ458798:ESA458798 FBV458798:FBW458798 FLR458798:FLS458798 FVN458798:FVO458798 GFJ458798:GFK458798 GPF458798:GPG458798 GZB458798:GZC458798 HIX458798:HIY458798 HST458798:HSU458798 ICP458798:ICQ458798 IML458798:IMM458798 IWH458798:IWI458798 JGD458798:JGE458798 JPZ458798:JQA458798 JZV458798:JZW458798 KJR458798:KJS458798 KTN458798:KTO458798 LDJ458798:LDK458798 LNF458798:LNG458798 LXB458798:LXC458798 MGX458798:MGY458798 MQT458798:MQU458798 NAP458798:NAQ458798 NKL458798:NKM458798 NUH458798:NUI458798 OED458798:OEE458798 ONZ458798:OOA458798 OXV458798:OXW458798 PHR458798:PHS458798 PRN458798:PRO458798 QBJ458798:QBK458798 QLF458798:QLG458798 QVB458798:QVC458798 REX458798:REY458798 ROT458798:ROU458798 RYP458798:RYQ458798 SIL458798:SIM458798 SSH458798:SSI458798 TCD458798:TCE458798 TLZ458798:TMA458798 TVV458798:TVW458798 UFR458798:UFS458798 UPN458798:UPO458798 UZJ458798:UZK458798 VJF458798:VJG458798 VTB458798:VTC458798 WCX458798:WCY458798 WMT458798:WMU458798 WWP458798:WWQ458798 AH524334:AI524334 KD524334:KE524334 TZ524334:UA524334 ADV524334:ADW524334 ANR524334:ANS524334 AXN524334:AXO524334 BHJ524334:BHK524334 BRF524334:BRG524334 CBB524334:CBC524334 CKX524334:CKY524334 CUT524334:CUU524334 DEP524334:DEQ524334 DOL524334:DOM524334 DYH524334:DYI524334 EID524334:EIE524334 ERZ524334:ESA524334 FBV524334:FBW524334 FLR524334:FLS524334 FVN524334:FVO524334 GFJ524334:GFK524334 GPF524334:GPG524334 GZB524334:GZC524334 HIX524334:HIY524334 HST524334:HSU524334 ICP524334:ICQ524334 IML524334:IMM524334 IWH524334:IWI524334 JGD524334:JGE524334 JPZ524334:JQA524334 JZV524334:JZW524334 KJR524334:KJS524334 KTN524334:KTO524334 LDJ524334:LDK524334 LNF524334:LNG524334 LXB524334:LXC524334 MGX524334:MGY524334 MQT524334:MQU524334 NAP524334:NAQ524334 NKL524334:NKM524334 NUH524334:NUI524334 OED524334:OEE524334 ONZ524334:OOA524334 OXV524334:OXW524334 PHR524334:PHS524334 PRN524334:PRO524334 QBJ524334:QBK524334 QLF524334:QLG524334 QVB524334:QVC524334 REX524334:REY524334 ROT524334:ROU524334 RYP524334:RYQ524334 SIL524334:SIM524334 SSH524334:SSI524334 TCD524334:TCE524334 TLZ524334:TMA524334 TVV524334:TVW524334 UFR524334:UFS524334 UPN524334:UPO524334 UZJ524334:UZK524334 VJF524334:VJG524334 VTB524334:VTC524334 WCX524334:WCY524334 WMT524334:WMU524334 WWP524334:WWQ524334 AH589870:AI589870 KD589870:KE589870 TZ589870:UA589870 ADV589870:ADW589870 ANR589870:ANS589870 AXN589870:AXO589870 BHJ589870:BHK589870 BRF589870:BRG589870 CBB589870:CBC589870 CKX589870:CKY589870 CUT589870:CUU589870 DEP589870:DEQ589870 DOL589870:DOM589870 DYH589870:DYI589870 EID589870:EIE589870 ERZ589870:ESA589870 FBV589870:FBW589870 FLR589870:FLS589870 FVN589870:FVO589870 GFJ589870:GFK589870 GPF589870:GPG589870 GZB589870:GZC589870 HIX589870:HIY589870 HST589870:HSU589870 ICP589870:ICQ589870 IML589870:IMM589870 IWH589870:IWI589870 JGD589870:JGE589870 JPZ589870:JQA589870 JZV589870:JZW589870 KJR589870:KJS589870 KTN589870:KTO589870 LDJ589870:LDK589870 LNF589870:LNG589870 LXB589870:LXC589870 MGX589870:MGY589870 MQT589870:MQU589870 NAP589870:NAQ589870 NKL589870:NKM589870 NUH589870:NUI589870 OED589870:OEE589870 ONZ589870:OOA589870 OXV589870:OXW589870 PHR589870:PHS589870 PRN589870:PRO589870 QBJ589870:QBK589870 QLF589870:QLG589870 QVB589870:QVC589870 REX589870:REY589870 ROT589870:ROU589870 RYP589870:RYQ589870 SIL589870:SIM589870 SSH589870:SSI589870 TCD589870:TCE589870 TLZ589870:TMA589870 TVV589870:TVW589870 UFR589870:UFS589870 UPN589870:UPO589870 UZJ589870:UZK589870 VJF589870:VJG589870 VTB589870:VTC589870 WCX589870:WCY589870 WMT589870:WMU589870 WWP589870:WWQ589870 AH655406:AI655406 KD655406:KE655406 TZ655406:UA655406 ADV655406:ADW655406 ANR655406:ANS655406 AXN655406:AXO655406 BHJ655406:BHK655406 BRF655406:BRG655406 CBB655406:CBC655406 CKX655406:CKY655406 CUT655406:CUU655406 DEP655406:DEQ655406 DOL655406:DOM655406 DYH655406:DYI655406 EID655406:EIE655406 ERZ655406:ESA655406 FBV655406:FBW655406 FLR655406:FLS655406 FVN655406:FVO655406 GFJ655406:GFK655406 GPF655406:GPG655406 GZB655406:GZC655406 HIX655406:HIY655406 HST655406:HSU655406 ICP655406:ICQ655406 IML655406:IMM655406 IWH655406:IWI655406 JGD655406:JGE655406 JPZ655406:JQA655406 JZV655406:JZW655406 KJR655406:KJS655406 KTN655406:KTO655406 LDJ655406:LDK655406 LNF655406:LNG655406 LXB655406:LXC655406 MGX655406:MGY655406 MQT655406:MQU655406 NAP655406:NAQ655406 NKL655406:NKM655406 NUH655406:NUI655406 OED655406:OEE655406 ONZ655406:OOA655406 OXV655406:OXW655406 PHR655406:PHS655406 PRN655406:PRO655406 QBJ655406:QBK655406 QLF655406:QLG655406 QVB655406:QVC655406 REX655406:REY655406 ROT655406:ROU655406 RYP655406:RYQ655406 SIL655406:SIM655406 SSH655406:SSI655406 TCD655406:TCE655406 TLZ655406:TMA655406 TVV655406:TVW655406 UFR655406:UFS655406 UPN655406:UPO655406 UZJ655406:UZK655406 VJF655406:VJG655406 VTB655406:VTC655406 WCX655406:WCY655406 WMT655406:WMU655406 WWP655406:WWQ655406 AH720942:AI720942 KD720942:KE720942 TZ720942:UA720942 ADV720942:ADW720942 ANR720942:ANS720942 AXN720942:AXO720942 BHJ720942:BHK720942 BRF720942:BRG720942 CBB720942:CBC720942 CKX720942:CKY720942 CUT720942:CUU720942 DEP720942:DEQ720942 DOL720942:DOM720942 DYH720942:DYI720942 EID720942:EIE720942 ERZ720942:ESA720942 FBV720942:FBW720942 FLR720942:FLS720942 FVN720942:FVO720942 GFJ720942:GFK720942 GPF720942:GPG720942 GZB720942:GZC720942 HIX720942:HIY720942 HST720942:HSU720942 ICP720942:ICQ720942 IML720942:IMM720942 IWH720942:IWI720942 JGD720942:JGE720942 JPZ720942:JQA720942 JZV720942:JZW720942 KJR720942:KJS720942 KTN720942:KTO720942 LDJ720942:LDK720942 LNF720942:LNG720942 LXB720942:LXC720942 MGX720942:MGY720942 MQT720942:MQU720942 NAP720942:NAQ720942 NKL720942:NKM720942 NUH720942:NUI720942 OED720942:OEE720942 ONZ720942:OOA720942 OXV720942:OXW720942 PHR720942:PHS720942 PRN720942:PRO720942 QBJ720942:QBK720942 QLF720942:QLG720942 QVB720942:QVC720942 REX720942:REY720942 ROT720942:ROU720942 RYP720942:RYQ720942 SIL720942:SIM720942 SSH720942:SSI720942 TCD720942:TCE720942 TLZ720942:TMA720942 TVV720942:TVW720942 UFR720942:UFS720942 UPN720942:UPO720942 UZJ720942:UZK720942 VJF720942:VJG720942 VTB720942:VTC720942 WCX720942:WCY720942 WMT720942:WMU720942 WWP720942:WWQ720942 AH786478:AI786478 KD786478:KE786478 TZ786478:UA786478 ADV786478:ADW786478 ANR786478:ANS786478 AXN786478:AXO786478 BHJ786478:BHK786478 BRF786478:BRG786478 CBB786478:CBC786478 CKX786478:CKY786478 CUT786478:CUU786478 DEP786478:DEQ786478 DOL786478:DOM786478 DYH786478:DYI786478 EID786478:EIE786478 ERZ786478:ESA786478 FBV786478:FBW786478 FLR786478:FLS786478 FVN786478:FVO786478 GFJ786478:GFK786478 GPF786478:GPG786478 GZB786478:GZC786478 HIX786478:HIY786478 HST786478:HSU786478 ICP786478:ICQ786478 IML786478:IMM786478 IWH786478:IWI786478 JGD786478:JGE786478 JPZ786478:JQA786478 JZV786478:JZW786478 KJR786478:KJS786478 KTN786478:KTO786478 LDJ786478:LDK786478 LNF786478:LNG786478 LXB786478:LXC786478 MGX786478:MGY786478 MQT786478:MQU786478 NAP786478:NAQ786478 NKL786478:NKM786478 NUH786478:NUI786478 OED786478:OEE786478 ONZ786478:OOA786478 OXV786478:OXW786478 PHR786478:PHS786478 PRN786478:PRO786478 QBJ786478:QBK786478 QLF786478:QLG786478 QVB786478:QVC786478 REX786478:REY786478 ROT786478:ROU786478 RYP786478:RYQ786478 SIL786478:SIM786478 SSH786478:SSI786478 TCD786478:TCE786478 TLZ786478:TMA786478 TVV786478:TVW786478 UFR786478:UFS786478 UPN786478:UPO786478 UZJ786478:UZK786478 VJF786478:VJG786478 VTB786478:VTC786478 WCX786478:WCY786478 WMT786478:WMU786478 WWP786478:WWQ786478 AH852014:AI852014 KD852014:KE852014 TZ852014:UA852014 ADV852014:ADW852014 ANR852014:ANS852014 AXN852014:AXO852014 BHJ852014:BHK852014 BRF852014:BRG852014 CBB852014:CBC852014 CKX852014:CKY852014 CUT852014:CUU852014 DEP852014:DEQ852014 DOL852014:DOM852014 DYH852014:DYI852014 EID852014:EIE852014 ERZ852014:ESA852014 FBV852014:FBW852014 FLR852014:FLS852014 FVN852014:FVO852014 GFJ852014:GFK852014 GPF852014:GPG852014 GZB852014:GZC852014 HIX852014:HIY852014 HST852014:HSU852014 ICP852014:ICQ852014 IML852014:IMM852014 IWH852014:IWI852014 JGD852014:JGE852014 JPZ852014:JQA852014 JZV852014:JZW852014 KJR852014:KJS852014 KTN852014:KTO852014 LDJ852014:LDK852014 LNF852014:LNG852014 LXB852014:LXC852014 MGX852014:MGY852014 MQT852014:MQU852014 NAP852014:NAQ852014 NKL852014:NKM852014 NUH852014:NUI852014 OED852014:OEE852014 ONZ852014:OOA852014 OXV852014:OXW852014 PHR852014:PHS852014 PRN852014:PRO852014 QBJ852014:QBK852014 QLF852014:QLG852014 QVB852014:QVC852014 REX852014:REY852014 ROT852014:ROU852014 RYP852014:RYQ852014 SIL852014:SIM852014 SSH852014:SSI852014 TCD852014:TCE852014 TLZ852014:TMA852014 TVV852014:TVW852014 UFR852014:UFS852014 UPN852014:UPO852014 UZJ852014:UZK852014 VJF852014:VJG852014 VTB852014:VTC852014 WCX852014:WCY852014 WMT852014:WMU852014 WWP852014:WWQ852014 AH917550:AI917550 KD917550:KE917550 TZ917550:UA917550 ADV917550:ADW917550 ANR917550:ANS917550 AXN917550:AXO917550 BHJ917550:BHK917550 BRF917550:BRG917550 CBB917550:CBC917550 CKX917550:CKY917550 CUT917550:CUU917550 DEP917550:DEQ917550 DOL917550:DOM917550 DYH917550:DYI917550 EID917550:EIE917550 ERZ917550:ESA917550 FBV917550:FBW917550 FLR917550:FLS917550 FVN917550:FVO917550 GFJ917550:GFK917550 GPF917550:GPG917550 GZB917550:GZC917550 HIX917550:HIY917550 HST917550:HSU917550 ICP917550:ICQ917550 IML917550:IMM917550 IWH917550:IWI917550 JGD917550:JGE917550 JPZ917550:JQA917550 JZV917550:JZW917550 KJR917550:KJS917550 KTN917550:KTO917550 LDJ917550:LDK917550 LNF917550:LNG917550 LXB917550:LXC917550 MGX917550:MGY917550 MQT917550:MQU917550 NAP917550:NAQ917550 NKL917550:NKM917550 NUH917550:NUI917550 OED917550:OEE917550 ONZ917550:OOA917550 OXV917550:OXW917550 PHR917550:PHS917550 PRN917550:PRO917550 QBJ917550:QBK917550 QLF917550:QLG917550 QVB917550:QVC917550 REX917550:REY917550 ROT917550:ROU917550 RYP917550:RYQ917550 SIL917550:SIM917550 SSH917550:SSI917550 TCD917550:TCE917550 TLZ917550:TMA917550 TVV917550:TVW917550 UFR917550:UFS917550 UPN917550:UPO917550 UZJ917550:UZK917550 VJF917550:VJG917550 VTB917550:VTC917550 WCX917550:WCY917550 WMT917550:WMU917550 WWP917550:WWQ917550 AH983086:AI983086 KD983086:KE983086 TZ983086:UA983086 ADV983086:ADW983086 ANR983086:ANS983086 AXN983086:AXO983086 BHJ983086:BHK983086 BRF983086:BRG983086 CBB983086:CBC983086 CKX983086:CKY983086 CUT983086:CUU983086 DEP983086:DEQ983086 DOL983086:DOM983086 DYH983086:DYI983086 EID983086:EIE983086 ERZ983086:ESA983086 FBV983086:FBW983086 FLR983086:FLS983086 FVN983086:FVO983086 GFJ983086:GFK983086 GPF983086:GPG983086 GZB983086:GZC983086 HIX983086:HIY983086 HST983086:HSU983086 ICP983086:ICQ983086 IML983086:IMM983086 IWH983086:IWI983086 JGD983086:JGE983086 JPZ983086:JQA983086 JZV983086:JZW983086 KJR983086:KJS983086 KTN983086:KTO983086 LDJ983086:LDK983086 LNF983086:LNG983086 LXB983086:LXC983086 MGX983086:MGY983086 MQT983086:MQU983086 NAP983086:NAQ983086 NKL983086:NKM983086 NUH983086:NUI983086 OED983086:OEE983086 ONZ983086:OOA983086 OXV983086:OXW983086 PHR983086:PHS983086 PRN983086:PRO983086 QBJ983086:QBK983086 QLF983086:QLG983086 QVB983086:QVC983086 REX983086:REY983086 ROT983086:ROU983086 RYP983086:RYQ983086 SIL983086:SIM983086 SSH983086:SSI983086 TCD983086:TCE983086 TLZ983086:TMA983086 TVV983086:TVW983086 UFR983086:UFS983086 UPN983086:UPO983086 UZJ983086:UZK983086 VJF983086:VJG983086 VTB983086:VTC983086 WCX983086:WCY983086 WMT983086:WMU983086 WWP983086:WWQ983086 AF65572 AG65573 AF131108 AG131109 AF196644 AG196645 AF262180 AG262181 AF327716 AG327717 AF393252 AG393253 AF458788 AG458789 AF524324 AG524325 AF589860 AG589861 AF655396 AG655397 AF720932 AG720933 AF786468 AG786469 AF852004 AG852005 AF917540 AG917541 AF983076 AG983077 WMU52:WMV52 WWQ30:WWR30 WCY52:WCZ52 WMU30:WMV30 VTC52:VTD52 WCY30:WCZ30 VJG52:VJH52 VTC30:VTD30 UZK52:UZL52 VJG30:VJH30 UPO52:UPP52 UZK30:UZL30 UFS52:UFT52 UPO30:UPP30 TVW52:TVX52 UFS30:UFT30 TMA52:TMB52 TVW30:TVX30 TCE52:TCF52 TMA30:TMB30 SSI52:SSJ52 TCE30:TCF30 SIM52:SIN52 SSI30:SSJ30 RYQ52:RYR52 SIM30:SIN30 ROU52:ROV52 RYQ30:RYR30 REY52:REZ52 ROU30:ROV30 QVC52:QVD52 REY30:REZ30 QLG52:QLH52 QVC30:QVD30 QBK52:QBL52 QLG30:QLH30 PRO52:PRP52 QBK30:QBL30 PHS52:PHT52 PRO30:PRP30 OXW52:OXX52 PHS30:PHT30 OOA52:OOB52 OXW30:OXX30 OEE52:OEF52 OOA30:OOB30 NUI52:NUJ52 OEE30:OEF30 NKM52:NKN52 NUI30:NUJ30 NAQ52:NAR52 NKM30:NKN30 MQU52:MQV52 NAQ30:NAR30 MGY52:MGZ52 MQU30:MQV30 LXC52:LXD52 MGY30:MGZ30 LNG52:LNH52 LXC30:LXD30 LDK52:LDL52 LNG30:LNH30 KTO52:KTP52 LDK30:LDL30 KJS52:KJT52 KTO30:KTP30 JZW52:JZX52 KJS30:KJT30 JQA52:JQB52 JZW30:JZX30 JGE52:JGF52 JQA30:JQB30 IWI52:IWJ52 JGE30:JGF30 IMM52:IMN52 IWI30:IWJ30 ICQ52:ICR52 IMM30:IMN30 HSU52:HSV52 ICQ30:ICR30 HIY52:HIZ52 HSU30:HSV30 GZC52:GZD52 HIY30:HIZ30 GPG52:GPH52 GZC30:GZD30 GFK52:GFL52 GPG30:GPH30 FVO52:FVP52 GFK30:GFL30 FLS52:FLT52 FVO30:FVP30 FBW52:FBX52 FLS30:FLT30 ESA52:ESB52 FBW30:FBX30 EIE52:EIF52 ESA30:ESB30 DYI52:DYJ52 EIE30:EIF30 DOM52:DON52 DYI30:DYJ30 DEQ52:DER52 DOM30:DON30 CUU52:CUV52 DEQ30:DER30 CKY52:CKZ52 CUU30:CUV30 CBC52:CBD52 CKY30:CKZ30 BRG52:BRH52 CBC30:CBD30 BHK52:BHL52 BRG30:BRH30 AXO52:AXP52 BHK30:BHL30 ANS52:ANT52 AXO30:AXP30 ADW52:ADX52 ANS30:ANT30 UA52:UB52 ADW30:ADX30 KE52:KF52 UA30:UB30 AI52:AJ52 KE30:KF30 AI30:AJ30 WWQ52:WWR52 WMS50:WMT51 WCW50:WCX51 VTA50:VTB51 VJE50:VJF51 UZI50:UZJ51 UPM50:UPN51 UFQ50:UFR51 TVU50:TVV51 TLY50:TLZ51 TCC50:TCD51 SSG50:SSH51 SIK50:SIL51 RYO50:RYP51 ROS50:ROT51 REW50:REX51 QVA50:QVB51 QLE50:QLF51 QBI50:QBJ51 PRM50:PRN51 PHQ50:PHR51 OXU50:OXV51 ONY50:ONZ51 OEC50:OED51 NUG50:NUH51 NKK50:NKL51 NAO50:NAP51 MQS50:MQT51 MGW50:MGX51 LXA50:LXB51 LNE50:LNF51 LDI50:LDJ51 KTM50:KTN51 KJQ50:KJR51 JZU50:JZV51 JPY50:JPZ51 JGC50:JGD51 IWG50:IWH51 IMK50:IML51 ICO50:ICP51 HSS50:HST51 HIW50:HIX51 GZA50:GZB51 GPE50:GPF51 GFI50:GFJ51 FVM50:FVN51 FLQ50:FLR51 FBU50:FBV51 ERY50:ERZ51 EIC50:EID51 DYG50:DYH51 DOK50:DOL51 DEO50:DEP51 CUS50:CUT51 CKW50:CKX51 CBA50:CBB51 BRE50:BRF51 BHI50:BHJ51 AXM50:AXN51 ANQ50:ANR51 ADU50:ADV51 TY50:TZ51 KC50:KD51 AG50:AH51 WWO50:WWP51 WWQ44:WWR48 WMU44:WMV48 WCY44:WCZ48 VTC44:VTD48 VJG44:VJH48 UZK44:UZL48 UPO44:UPP48 UFS44:UFT48 TVW44:TVX48 TMA44:TMB48 TCE44:TCF48 SSI44:SSJ48 SIM44:SIN48 RYQ44:RYR48 ROU44:ROV48 REY44:REZ48 QVC44:QVD48 QLG44:QLH48 QBK44:QBL48 PRO44:PRP48 PHS44:PHT48 OXW44:OXX48 OOA44:OOB48 OEE44:OEF48 NUI44:NUJ48 NKM44:NKN48 NAQ44:NAR48 MQU44:MQV48 MGY44:MGZ48 LXC44:LXD48 LNG44:LNH48 LDK44:LDL48 KTO44:KTP48 KJS44:KJT48 JZW44:JZX48 JQA44:JQB48 JGE44:JGF48 IWI44:IWJ48 IMM44:IMN48 ICQ44:ICR48 HSU44:HSV48 HIY44:HIZ48 GZC44:GZD48 GPG44:GPH48 GFK44:GFL48 FVO44:FVP48 FLS44:FLT48 FBW44:FBX48 ESA44:ESB48 EIE44:EIF48 DYI44:DYJ48 DOM44:DON48 DEQ44:DER48 CUU44:CUV48 CKY44:CKZ48 CBC44:CBD48 BRG44:BRH48 BHK44:BHL48 AXO44:AXP48 ANS44:ANT48 ADW44:ADX48 UA44:UB48 KE44:KF48 AI44:AJ48 AI72:AJ75 KE72:KF75 UA72:UB75 ADW72:ADX75 ANS72:ANT75 AXO72:AXP75 BHK72:BHL75 BRG72:BRH75 CBC72:CBD75 CKY72:CKZ75 CUU72:CUV75 DEQ72:DER75 DOM72:DON75 DYI72:DYJ75 EIE72:EIF75 ESA72:ESB75 FBW72:FBX75 FLS72:FLT75 FVO72:FVP75 GFK72:GFL75 GPG72:GPH75 GZC72:GZD75 HIY72:HIZ75 HSU72:HSV75 ICQ72:ICR75 IMM72:IMN75 IWI72:IWJ75 JGE72:JGF75 JQA72:JQB75 JZW72:JZX75 KJS72:KJT75 KTO72:KTP75 LDK72:LDL75 LNG72:LNH75 LXC72:LXD75 MGY72:MGZ75 MQU72:MQV75 NAQ72:NAR75 NKM72:NKN75 NUI72:NUJ75 OEE72:OEF75 OOA72:OOB75 OXW72:OXX75 PHS72:PHT75 PRO72:PRP75 QBK72:QBL75 QLG72:QLH75 QVC72:QVD75 REY72:REZ75 ROU72:ROV75 RYQ72:RYR75 SIM72:SIN75 SSI72:SSJ75 TCE72:TCF75 TMA72:TMB75 TVW72:TVX75 UFS72:UFT75 UPO72:UPP75 UZK72:UZL75 VJG72:VJH75 VTC72:VTD75 WCY72:WCZ75 WMU72:WMV75 WWQ72:WWR75 AI97:AJ99 KE97:KF99 UA97:UB99 ADW97:ADX99 ANS97:ANT99 AXO97:AXP99 BHK97:BHL99 BRG97:BRH99 CBC97:CBD99 CKY97:CKZ99 CUU97:CUV99 DEQ97:DER99 DOM97:DON99 DYI97:DYJ99 EIE97:EIF99 ESA97:ESB99 FBW97:FBX99 FLS97:FLT99 FVO97:FVP99 GFK97:GFL99 GPG97:GPH99 GZC97:GZD99 HIY97:HIZ99 HSU97:HSV99 ICQ97:ICR99 IMM97:IMN99 IWI97:IWJ99 JGE97:JGF99 JQA97:JQB99 JZW97:JZX99 KJS97:KJT99 KTO97:KTP99 LDK97:LDL99 LNG97:LNH99 LXC97:LXD99 MGY97:MGZ99 MQU97:MQV99 NAQ97:NAR99 NKM97:NKN99 NUI97:NUJ99 OEE97:OEF99 OOA97:OOB99 OXW97:OXX99 PHS97:PHT99 PRO97:PRP99 QBK97:QBL99 QLG97:QLH99 QVC97:QVD99 REY97:REZ99 ROU97:ROV99 RYQ97:RYR99 SIM97:SIN99 SSI97:SSJ99 TCE97:TCF99 TMA97:TMB99 TVW97:TVX99 UFS97:UFT99 UPO97:UPP99 UZK97:UZL99 VJG97:VJH99 VTC97:VTD99 WCY97:WCZ99 WMU97:WMV99 WWQ97:WWR99"/>
  </dataValidations>
  <printOptions horizontalCentered="1"/>
  <pageMargins left="0.78740157480314965" right="0.35" top="0.41" bottom="0.37" header="0.31496062992125984" footer="0.2"/>
  <pageSetup paperSize="9" scale="84" fitToHeight="2" orientation="portrait" r:id="rId1"/>
  <rowBreaks count="1" manualBreakCount="1">
    <brk id="58" max="28"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T106"/>
  <sheetViews>
    <sheetView view="pageBreakPreview" zoomScale="85" zoomScaleNormal="100" zoomScaleSheetLayoutView="85" workbookViewId="0">
      <selection activeCell="T107" sqref="T107"/>
    </sheetView>
  </sheetViews>
  <sheetFormatPr defaultRowHeight="13.5"/>
  <cols>
    <col min="1" max="30" width="3.625" style="15" customWidth="1"/>
    <col min="31" max="32" width="2.875" style="15" customWidth="1"/>
    <col min="33" max="40" width="5.625" style="15" customWidth="1"/>
    <col min="41" max="41" width="9" style="15"/>
    <col min="42" max="46" width="9" style="15" customWidth="1"/>
    <col min="47" max="47" width="11.125" style="15" customWidth="1"/>
    <col min="48" max="48" width="9" style="15" customWidth="1"/>
    <col min="49" max="256" width="9" style="15"/>
    <col min="257" max="257" width="5.125" style="15" customWidth="1"/>
    <col min="258" max="258" width="9.625" style="15" customWidth="1"/>
    <col min="259" max="259" width="5.125" style="15" customWidth="1"/>
    <col min="260" max="260" width="5.375" style="15" customWidth="1"/>
    <col min="261" max="284" width="5.125" style="15" customWidth="1"/>
    <col min="285" max="286" width="9" style="15"/>
    <col min="287" max="287" width="3.625" style="15" customWidth="1"/>
    <col min="288" max="296" width="5.625" style="15" customWidth="1"/>
    <col min="297" max="512" width="9" style="15"/>
    <col min="513" max="513" width="5.125" style="15" customWidth="1"/>
    <col min="514" max="514" width="9.625" style="15" customWidth="1"/>
    <col min="515" max="515" width="5.125" style="15" customWidth="1"/>
    <col min="516" max="516" width="5.375" style="15" customWidth="1"/>
    <col min="517" max="540" width="5.125" style="15" customWidth="1"/>
    <col min="541" max="542" width="9" style="15"/>
    <col min="543" max="543" width="3.625" style="15" customWidth="1"/>
    <col min="544" max="552" width="5.625" style="15" customWidth="1"/>
    <col min="553" max="768" width="9" style="15"/>
    <col min="769" max="769" width="5.125" style="15" customWidth="1"/>
    <col min="770" max="770" width="9.625" style="15" customWidth="1"/>
    <col min="771" max="771" width="5.125" style="15" customWidth="1"/>
    <col min="772" max="772" width="5.375" style="15" customWidth="1"/>
    <col min="773" max="796" width="5.125" style="15" customWidth="1"/>
    <col min="797" max="798" width="9" style="15"/>
    <col min="799" max="799" width="3.625" style="15" customWidth="1"/>
    <col min="800" max="808" width="5.625" style="15" customWidth="1"/>
    <col min="809" max="1024" width="9" style="15"/>
    <col min="1025" max="1025" width="5.125" style="15" customWidth="1"/>
    <col min="1026" max="1026" width="9.625" style="15" customWidth="1"/>
    <col min="1027" max="1027" width="5.125" style="15" customWidth="1"/>
    <col min="1028" max="1028" width="5.375" style="15" customWidth="1"/>
    <col min="1029" max="1052" width="5.125" style="15" customWidth="1"/>
    <col min="1053" max="1054" width="9" style="15"/>
    <col min="1055" max="1055" width="3.625" style="15" customWidth="1"/>
    <col min="1056" max="1064" width="5.625" style="15" customWidth="1"/>
    <col min="1065" max="1280" width="9" style="15"/>
    <col min="1281" max="1281" width="5.125" style="15" customWidth="1"/>
    <col min="1282" max="1282" width="9.625" style="15" customWidth="1"/>
    <col min="1283" max="1283" width="5.125" style="15" customWidth="1"/>
    <col min="1284" max="1284" width="5.375" style="15" customWidth="1"/>
    <col min="1285" max="1308" width="5.125" style="15" customWidth="1"/>
    <col min="1309" max="1310" width="9" style="15"/>
    <col min="1311" max="1311" width="3.625" style="15" customWidth="1"/>
    <col min="1312" max="1320" width="5.625" style="15" customWidth="1"/>
    <col min="1321" max="1536" width="9" style="15"/>
    <col min="1537" max="1537" width="5.125" style="15" customWidth="1"/>
    <col min="1538" max="1538" width="9.625" style="15" customWidth="1"/>
    <col min="1539" max="1539" width="5.125" style="15" customWidth="1"/>
    <col min="1540" max="1540" width="5.375" style="15" customWidth="1"/>
    <col min="1541" max="1564" width="5.125" style="15" customWidth="1"/>
    <col min="1565" max="1566" width="9" style="15"/>
    <col min="1567" max="1567" width="3.625" style="15" customWidth="1"/>
    <col min="1568" max="1576" width="5.625" style="15" customWidth="1"/>
    <col min="1577" max="1792" width="9" style="15"/>
    <col min="1793" max="1793" width="5.125" style="15" customWidth="1"/>
    <col min="1794" max="1794" width="9.625" style="15" customWidth="1"/>
    <col min="1795" max="1795" width="5.125" style="15" customWidth="1"/>
    <col min="1796" max="1796" width="5.375" style="15" customWidth="1"/>
    <col min="1797" max="1820" width="5.125" style="15" customWidth="1"/>
    <col min="1821" max="1822" width="9" style="15"/>
    <col min="1823" max="1823" width="3.625" style="15" customWidth="1"/>
    <col min="1824" max="1832" width="5.625" style="15" customWidth="1"/>
    <col min="1833" max="2048" width="9" style="15"/>
    <col min="2049" max="2049" width="5.125" style="15" customWidth="1"/>
    <col min="2050" max="2050" width="9.625" style="15" customWidth="1"/>
    <col min="2051" max="2051" width="5.125" style="15" customWidth="1"/>
    <col min="2052" max="2052" width="5.375" style="15" customWidth="1"/>
    <col min="2053" max="2076" width="5.125" style="15" customWidth="1"/>
    <col min="2077" max="2078" width="9" style="15"/>
    <col min="2079" max="2079" width="3.625" style="15" customWidth="1"/>
    <col min="2080" max="2088" width="5.625" style="15" customWidth="1"/>
    <col min="2089" max="2304" width="9" style="15"/>
    <col min="2305" max="2305" width="5.125" style="15" customWidth="1"/>
    <col min="2306" max="2306" width="9.625" style="15" customWidth="1"/>
    <col min="2307" max="2307" width="5.125" style="15" customWidth="1"/>
    <col min="2308" max="2308" width="5.375" style="15" customWidth="1"/>
    <col min="2309" max="2332" width="5.125" style="15" customWidth="1"/>
    <col min="2333" max="2334" width="9" style="15"/>
    <col min="2335" max="2335" width="3.625" style="15" customWidth="1"/>
    <col min="2336" max="2344" width="5.625" style="15" customWidth="1"/>
    <col min="2345" max="2560" width="9" style="15"/>
    <col min="2561" max="2561" width="5.125" style="15" customWidth="1"/>
    <col min="2562" max="2562" width="9.625" style="15" customWidth="1"/>
    <col min="2563" max="2563" width="5.125" style="15" customWidth="1"/>
    <col min="2564" max="2564" width="5.375" style="15" customWidth="1"/>
    <col min="2565" max="2588" width="5.125" style="15" customWidth="1"/>
    <col min="2589" max="2590" width="9" style="15"/>
    <col min="2591" max="2591" width="3.625" style="15" customWidth="1"/>
    <col min="2592" max="2600" width="5.625" style="15" customWidth="1"/>
    <col min="2601" max="2816" width="9" style="15"/>
    <col min="2817" max="2817" width="5.125" style="15" customWidth="1"/>
    <col min="2818" max="2818" width="9.625" style="15" customWidth="1"/>
    <col min="2819" max="2819" width="5.125" style="15" customWidth="1"/>
    <col min="2820" max="2820" width="5.375" style="15" customWidth="1"/>
    <col min="2821" max="2844" width="5.125" style="15" customWidth="1"/>
    <col min="2845" max="2846" width="9" style="15"/>
    <col min="2847" max="2847" width="3.625" style="15" customWidth="1"/>
    <col min="2848" max="2856" width="5.625" style="15" customWidth="1"/>
    <col min="2857" max="3072" width="9" style="15"/>
    <col min="3073" max="3073" width="5.125" style="15" customWidth="1"/>
    <col min="3074" max="3074" width="9.625" style="15" customWidth="1"/>
    <col min="3075" max="3075" width="5.125" style="15" customWidth="1"/>
    <col min="3076" max="3076" width="5.375" style="15" customWidth="1"/>
    <col min="3077" max="3100" width="5.125" style="15" customWidth="1"/>
    <col min="3101" max="3102" width="9" style="15"/>
    <col min="3103" max="3103" width="3.625" style="15" customWidth="1"/>
    <col min="3104" max="3112" width="5.625" style="15" customWidth="1"/>
    <col min="3113" max="3328" width="9" style="15"/>
    <col min="3329" max="3329" width="5.125" style="15" customWidth="1"/>
    <col min="3330" max="3330" width="9.625" style="15" customWidth="1"/>
    <col min="3331" max="3331" width="5.125" style="15" customWidth="1"/>
    <col min="3332" max="3332" width="5.375" style="15" customWidth="1"/>
    <col min="3333" max="3356" width="5.125" style="15" customWidth="1"/>
    <col min="3357" max="3358" width="9" style="15"/>
    <col min="3359" max="3359" width="3.625" style="15" customWidth="1"/>
    <col min="3360" max="3368" width="5.625" style="15" customWidth="1"/>
    <col min="3369" max="3584" width="9" style="15"/>
    <col min="3585" max="3585" width="5.125" style="15" customWidth="1"/>
    <col min="3586" max="3586" width="9.625" style="15" customWidth="1"/>
    <col min="3587" max="3587" width="5.125" style="15" customWidth="1"/>
    <col min="3588" max="3588" width="5.375" style="15" customWidth="1"/>
    <col min="3589" max="3612" width="5.125" style="15" customWidth="1"/>
    <col min="3613" max="3614" width="9" style="15"/>
    <col min="3615" max="3615" width="3.625" style="15" customWidth="1"/>
    <col min="3616" max="3624" width="5.625" style="15" customWidth="1"/>
    <col min="3625" max="3840" width="9" style="15"/>
    <col min="3841" max="3841" width="5.125" style="15" customWidth="1"/>
    <col min="3842" max="3842" width="9.625" style="15" customWidth="1"/>
    <col min="3843" max="3843" width="5.125" style="15" customWidth="1"/>
    <col min="3844" max="3844" width="5.375" style="15" customWidth="1"/>
    <col min="3845" max="3868" width="5.125" style="15" customWidth="1"/>
    <col min="3869" max="3870" width="9" style="15"/>
    <col min="3871" max="3871" width="3.625" style="15" customWidth="1"/>
    <col min="3872" max="3880" width="5.625" style="15" customWidth="1"/>
    <col min="3881" max="4096" width="9" style="15"/>
    <col min="4097" max="4097" width="5.125" style="15" customWidth="1"/>
    <col min="4098" max="4098" width="9.625" style="15" customWidth="1"/>
    <col min="4099" max="4099" width="5.125" style="15" customWidth="1"/>
    <col min="4100" max="4100" width="5.375" style="15" customWidth="1"/>
    <col min="4101" max="4124" width="5.125" style="15" customWidth="1"/>
    <col min="4125" max="4126" width="9" style="15"/>
    <col min="4127" max="4127" width="3.625" style="15" customWidth="1"/>
    <col min="4128" max="4136" width="5.625" style="15" customWidth="1"/>
    <col min="4137" max="4352" width="9" style="15"/>
    <col min="4353" max="4353" width="5.125" style="15" customWidth="1"/>
    <col min="4354" max="4354" width="9.625" style="15" customWidth="1"/>
    <col min="4355" max="4355" width="5.125" style="15" customWidth="1"/>
    <col min="4356" max="4356" width="5.375" style="15" customWidth="1"/>
    <col min="4357" max="4380" width="5.125" style="15" customWidth="1"/>
    <col min="4381" max="4382" width="9" style="15"/>
    <col min="4383" max="4383" width="3.625" style="15" customWidth="1"/>
    <col min="4384" max="4392" width="5.625" style="15" customWidth="1"/>
    <col min="4393" max="4608" width="9" style="15"/>
    <col min="4609" max="4609" width="5.125" style="15" customWidth="1"/>
    <col min="4610" max="4610" width="9.625" style="15" customWidth="1"/>
    <col min="4611" max="4611" width="5.125" style="15" customWidth="1"/>
    <col min="4612" max="4612" width="5.375" style="15" customWidth="1"/>
    <col min="4613" max="4636" width="5.125" style="15" customWidth="1"/>
    <col min="4637" max="4638" width="9" style="15"/>
    <col min="4639" max="4639" width="3.625" style="15" customWidth="1"/>
    <col min="4640" max="4648" width="5.625" style="15" customWidth="1"/>
    <col min="4649" max="4864" width="9" style="15"/>
    <col min="4865" max="4865" width="5.125" style="15" customWidth="1"/>
    <col min="4866" max="4866" width="9.625" style="15" customWidth="1"/>
    <col min="4867" max="4867" width="5.125" style="15" customWidth="1"/>
    <col min="4868" max="4868" width="5.375" style="15" customWidth="1"/>
    <col min="4869" max="4892" width="5.125" style="15" customWidth="1"/>
    <col min="4893" max="4894" width="9" style="15"/>
    <col min="4895" max="4895" width="3.625" style="15" customWidth="1"/>
    <col min="4896" max="4904" width="5.625" style="15" customWidth="1"/>
    <col min="4905" max="5120" width="9" style="15"/>
    <col min="5121" max="5121" width="5.125" style="15" customWidth="1"/>
    <col min="5122" max="5122" width="9.625" style="15" customWidth="1"/>
    <col min="5123" max="5123" width="5.125" style="15" customWidth="1"/>
    <col min="5124" max="5124" width="5.375" style="15" customWidth="1"/>
    <col min="5125" max="5148" width="5.125" style="15" customWidth="1"/>
    <col min="5149" max="5150" width="9" style="15"/>
    <col min="5151" max="5151" width="3.625" style="15" customWidth="1"/>
    <col min="5152" max="5160" width="5.625" style="15" customWidth="1"/>
    <col min="5161" max="5376" width="9" style="15"/>
    <col min="5377" max="5377" width="5.125" style="15" customWidth="1"/>
    <col min="5378" max="5378" width="9.625" style="15" customWidth="1"/>
    <col min="5379" max="5379" width="5.125" style="15" customWidth="1"/>
    <col min="5380" max="5380" width="5.375" style="15" customWidth="1"/>
    <col min="5381" max="5404" width="5.125" style="15" customWidth="1"/>
    <col min="5405" max="5406" width="9" style="15"/>
    <col min="5407" max="5407" width="3.625" style="15" customWidth="1"/>
    <col min="5408" max="5416" width="5.625" style="15" customWidth="1"/>
    <col min="5417" max="5632" width="9" style="15"/>
    <col min="5633" max="5633" width="5.125" style="15" customWidth="1"/>
    <col min="5634" max="5634" width="9.625" style="15" customWidth="1"/>
    <col min="5635" max="5635" width="5.125" style="15" customWidth="1"/>
    <col min="5636" max="5636" width="5.375" style="15" customWidth="1"/>
    <col min="5637" max="5660" width="5.125" style="15" customWidth="1"/>
    <col min="5661" max="5662" width="9" style="15"/>
    <col min="5663" max="5663" width="3.625" style="15" customWidth="1"/>
    <col min="5664" max="5672" width="5.625" style="15" customWidth="1"/>
    <col min="5673" max="5888" width="9" style="15"/>
    <col min="5889" max="5889" width="5.125" style="15" customWidth="1"/>
    <col min="5890" max="5890" width="9.625" style="15" customWidth="1"/>
    <col min="5891" max="5891" width="5.125" style="15" customWidth="1"/>
    <col min="5892" max="5892" width="5.375" style="15" customWidth="1"/>
    <col min="5893" max="5916" width="5.125" style="15" customWidth="1"/>
    <col min="5917" max="5918" width="9" style="15"/>
    <col min="5919" max="5919" width="3.625" style="15" customWidth="1"/>
    <col min="5920" max="5928" width="5.625" style="15" customWidth="1"/>
    <col min="5929" max="6144" width="9" style="15"/>
    <col min="6145" max="6145" width="5.125" style="15" customWidth="1"/>
    <col min="6146" max="6146" width="9.625" style="15" customWidth="1"/>
    <col min="6147" max="6147" width="5.125" style="15" customWidth="1"/>
    <col min="6148" max="6148" width="5.375" style="15" customWidth="1"/>
    <col min="6149" max="6172" width="5.125" style="15" customWidth="1"/>
    <col min="6173" max="6174" width="9" style="15"/>
    <col min="6175" max="6175" width="3.625" style="15" customWidth="1"/>
    <col min="6176" max="6184" width="5.625" style="15" customWidth="1"/>
    <col min="6185" max="6400" width="9" style="15"/>
    <col min="6401" max="6401" width="5.125" style="15" customWidth="1"/>
    <col min="6402" max="6402" width="9.625" style="15" customWidth="1"/>
    <col min="6403" max="6403" width="5.125" style="15" customWidth="1"/>
    <col min="6404" max="6404" width="5.375" style="15" customWidth="1"/>
    <col min="6405" max="6428" width="5.125" style="15" customWidth="1"/>
    <col min="6429" max="6430" width="9" style="15"/>
    <col min="6431" max="6431" width="3.625" style="15" customWidth="1"/>
    <col min="6432" max="6440" width="5.625" style="15" customWidth="1"/>
    <col min="6441" max="6656" width="9" style="15"/>
    <col min="6657" max="6657" width="5.125" style="15" customWidth="1"/>
    <col min="6658" max="6658" width="9.625" style="15" customWidth="1"/>
    <col min="6659" max="6659" width="5.125" style="15" customWidth="1"/>
    <col min="6660" max="6660" width="5.375" style="15" customWidth="1"/>
    <col min="6661" max="6684" width="5.125" style="15" customWidth="1"/>
    <col min="6685" max="6686" width="9" style="15"/>
    <col min="6687" max="6687" width="3.625" style="15" customWidth="1"/>
    <col min="6688" max="6696" width="5.625" style="15" customWidth="1"/>
    <col min="6697" max="6912" width="9" style="15"/>
    <col min="6913" max="6913" width="5.125" style="15" customWidth="1"/>
    <col min="6914" max="6914" width="9.625" style="15" customWidth="1"/>
    <col min="6915" max="6915" width="5.125" style="15" customWidth="1"/>
    <col min="6916" max="6916" width="5.375" style="15" customWidth="1"/>
    <col min="6917" max="6940" width="5.125" style="15" customWidth="1"/>
    <col min="6941" max="6942" width="9" style="15"/>
    <col min="6943" max="6943" width="3.625" style="15" customWidth="1"/>
    <col min="6944" max="6952" width="5.625" style="15" customWidth="1"/>
    <col min="6953" max="7168" width="9" style="15"/>
    <col min="7169" max="7169" width="5.125" style="15" customWidth="1"/>
    <col min="7170" max="7170" width="9.625" style="15" customWidth="1"/>
    <col min="7171" max="7171" width="5.125" style="15" customWidth="1"/>
    <col min="7172" max="7172" width="5.375" style="15" customWidth="1"/>
    <col min="7173" max="7196" width="5.125" style="15" customWidth="1"/>
    <col min="7197" max="7198" width="9" style="15"/>
    <col min="7199" max="7199" width="3.625" style="15" customWidth="1"/>
    <col min="7200" max="7208" width="5.625" style="15" customWidth="1"/>
    <col min="7209" max="7424" width="9" style="15"/>
    <col min="7425" max="7425" width="5.125" style="15" customWidth="1"/>
    <col min="7426" max="7426" width="9.625" style="15" customWidth="1"/>
    <col min="7427" max="7427" width="5.125" style="15" customWidth="1"/>
    <col min="7428" max="7428" width="5.375" style="15" customWidth="1"/>
    <col min="7429" max="7452" width="5.125" style="15" customWidth="1"/>
    <col min="7453" max="7454" width="9" style="15"/>
    <col min="7455" max="7455" width="3.625" style="15" customWidth="1"/>
    <col min="7456" max="7464" width="5.625" style="15" customWidth="1"/>
    <col min="7465" max="7680" width="9" style="15"/>
    <col min="7681" max="7681" width="5.125" style="15" customWidth="1"/>
    <col min="7682" max="7682" width="9.625" style="15" customWidth="1"/>
    <col min="7683" max="7683" width="5.125" style="15" customWidth="1"/>
    <col min="7684" max="7684" width="5.375" style="15" customWidth="1"/>
    <col min="7685" max="7708" width="5.125" style="15" customWidth="1"/>
    <col min="7709" max="7710" width="9" style="15"/>
    <col min="7711" max="7711" width="3.625" style="15" customWidth="1"/>
    <col min="7712" max="7720" width="5.625" style="15" customWidth="1"/>
    <col min="7721" max="7936" width="9" style="15"/>
    <col min="7937" max="7937" width="5.125" style="15" customWidth="1"/>
    <col min="7938" max="7938" width="9.625" style="15" customWidth="1"/>
    <col min="7939" max="7939" width="5.125" style="15" customWidth="1"/>
    <col min="7940" max="7940" width="5.375" style="15" customWidth="1"/>
    <col min="7941" max="7964" width="5.125" style="15" customWidth="1"/>
    <col min="7965" max="7966" width="9" style="15"/>
    <col min="7967" max="7967" width="3.625" style="15" customWidth="1"/>
    <col min="7968" max="7976" width="5.625" style="15" customWidth="1"/>
    <col min="7977" max="8192" width="9" style="15"/>
    <col min="8193" max="8193" width="5.125" style="15" customWidth="1"/>
    <col min="8194" max="8194" width="9.625" style="15" customWidth="1"/>
    <col min="8195" max="8195" width="5.125" style="15" customWidth="1"/>
    <col min="8196" max="8196" width="5.375" style="15" customWidth="1"/>
    <col min="8197" max="8220" width="5.125" style="15" customWidth="1"/>
    <col min="8221" max="8222" width="9" style="15"/>
    <col min="8223" max="8223" width="3.625" style="15" customWidth="1"/>
    <col min="8224" max="8232" width="5.625" style="15" customWidth="1"/>
    <col min="8233" max="8448" width="9" style="15"/>
    <col min="8449" max="8449" width="5.125" style="15" customWidth="1"/>
    <col min="8450" max="8450" width="9.625" style="15" customWidth="1"/>
    <col min="8451" max="8451" width="5.125" style="15" customWidth="1"/>
    <col min="8452" max="8452" width="5.375" style="15" customWidth="1"/>
    <col min="8453" max="8476" width="5.125" style="15" customWidth="1"/>
    <col min="8477" max="8478" width="9" style="15"/>
    <col min="8479" max="8479" width="3.625" style="15" customWidth="1"/>
    <col min="8480" max="8488" width="5.625" style="15" customWidth="1"/>
    <col min="8489" max="8704" width="9" style="15"/>
    <col min="8705" max="8705" width="5.125" style="15" customWidth="1"/>
    <col min="8706" max="8706" width="9.625" style="15" customWidth="1"/>
    <col min="8707" max="8707" width="5.125" style="15" customWidth="1"/>
    <col min="8708" max="8708" width="5.375" style="15" customWidth="1"/>
    <col min="8709" max="8732" width="5.125" style="15" customWidth="1"/>
    <col min="8733" max="8734" width="9" style="15"/>
    <col min="8735" max="8735" width="3.625" style="15" customWidth="1"/>
    <col min="8736" max="8744" width="5.625" style="15" customWidth="1"/>
    <col min="8745" max="8960" width="9" style="15"/>
    <col min="8961" max="8961" width="5.125" style="15" customWidth="1"/>
    <col min="8962" max="8962" width="9.625" style="15" customWidth="1"/>
    <col min="8963" max="8963" width="5.125" style="15" customWidth="1"/>
    <col min="8964" max="8964" width="5.375" style="15" customWidth="1"/>
    <col min="8965" max="8988" width="5.125" style="15" customWidth="1"/>
    <col min="8989" max="8990" width="9" style="15"/>
    <col min="8991" max="8991" width="3.625" style="15" customWidth="1"/>
    <col min="8992" max="9000" width="5.625" style="15" customWidth="1"/>
    <col min="9001" max="9216" width="9" style="15"/>
    <col min="9217" max="9217" width="5.125" style="15" customWidth="1"/>
    <col min="9218" max="9218" width="9.625" style="15" customWidth="1"/>
    <col min="9219" max="9219" width="5.125" style="15" customWidth="1"/>
    <col min="9220" max="9220" width="5.375" style="15" customWidth="1"/>
    <col min="9221" max="9244" width="5.125" style="15" customWidth="1"/>
    <col min="9245" max="9246" width="9" style="15"/>
    <col min="9247" max="9247" width="3.625" style="15" customWidth="1"/>
    <col min="9248" max="9256" width="5.625" style="15" customWidth="1"/>
    <col min="9257" max="9472" width="9" style="15"/>
    <col min="9473" max="9473" width="5.125" style="15" customWidth="1"/>
    <col min="9474" max="9474" width="9.625" style="15" customWidth="1"/>
    <col min="9475" max="9475" width="5.125" style="15" customWidth="1"/>
    <col min="9476" max="9476" width="5.375" style="15" customWidth="1"/>
    <col min="9477" max="9500" width="5.125" style="15" customWidth="1"/>
    <col min="9501" max="9502" width="9" style="15"/>
    <col min="9503" max="9503" width="3.625" style="15" customWidth="1"/>
    <col min="9504" max="9512" width="5.625" style="15" customWidth="1"/>
    <col min="9513" max="9728" width="9" style="15"/>
    <col min="9729" max="9729" width="5.125" style="15" customWidth="1"/>
    <col min="9730" max="9730" width="9.625" style="15" customWidth="1"/>
    <col min="9731" max="9731" width="5.125" style="15" customWidth="1"/>
    <col min="9732" max="9732" width="5.375" style="15" customWidth="1"/>
    <col min="9733" max="9756" width="5.125" style="15" customWidth="1"/>
    <col min="9757" max="9758" width="9" style="15"/>
    <col min="9759" max="9759" width="3.625" style="15" customWidth="1"/>
    <col min="9760" max="9768" width="5.625" style="15" customWidth="1"/>
    <col min="9769" max="9984" width="9" style="15"/>
    <col min="9985" max="9985" width="5.125" style="15" customWidth="1"/>
    <col min="9986" max="9986" width="9.625" style="15" customWidth="1"/>
    <col min="9987" max="9987" width="5.125" style="15" customWidth="1"/>
    <col min="9988" max="9988" width="5.375" style="15" customWidth="1"/>
    <col min="9989" max="10012" width="5.125" style="15" customWidth="1"/>
    <col min="10013" max="10014" width="9" style="15"/>
    <col min="10015" max="10015" width="3.625" style="15" customWidth="1"/>
    <col min="10016" max="10024" width="5.625" style="15" customWidth="1"/>
    <col min="10025" max="10240" width="9" style="15"/>
    <col min="10241" max="10241" width="5.125" style="15" customWidth="1"/>
    <col min="10242" max="10242" width="9.625" style="15" customWidth="1"/>
    <col min="10243" max="10243" width="5.125" style="15" customWidth="1"/>
    <col min="10244" max="10244" width="5.375" style="15" customWidth="1"/>
    <col min="10245" max="10268" width="5.125" style="15" customWidth="1"/>
    <col min="10269" max="10270" width="9" style="15"/>
    <col min="10271" max="10271" width="3.625" style="15" customWidth="1"/>
    <col min="10272" max="10280" width="5.625" style="15" customWidth="1"/>
    <col min="10281" max="10496" width="9" style="15"/>
    <col min="10497" max="10497" width="5.125" style="15" customWidth="1"/>
    <col min="10498" max="10498" width="9.625" style="15" customWidth="1"/>
    <col min="10499" max="10499" width="5.125" style="15" customWidth="1"/>
    <col min="10500" max="10500" width="5.375" style="15" customWidth="1"/>
    <col min="10501" max="10524" width="5.125" style="15" customWidth="1"/>
    <col min="10525" max="10526" width="9" style="15"/>
    <col min="10527" max="10527" width="3.625" style="15" customWidth="1"/>
    <col min="10528" max="10536" width="5.625" style="15" customWidth="1"/>
    <col min="10537" max="10752" width="9" style="15"/>
    <col min="10753" max="10753" width="5.125" style="15" customWidth="1"/>
    <col min="10754" max="10754" width="9.625" style="15" customWidth="1"/>
    <col min="10755" max="10755" width="5.125" style="15" customWidth="1"/>
    <col min="10756" max="10756" width="5.375" style="15" customWidth="1"/>
    <col min="10757" max="10780" width="5.125" style="15" customWidth="1"/>
    <col min="10781" max="10782" width="9" style="15"/>
    <col min="10783" max="10783" width="3.625" style="15" customWidth="1"/>
    <col min="10784" max="10792" width="5.625" style="15" customWidth="1"/>
    <col min="10793" max="11008" width="9" style="15"/>
    <col min="11009" max="11009" width="5.125" style="15" customWidth="1"/>
    <col min="11010" max="11010" width="9.625" style="15" customWidth="1"/>
    <col min="11011" max="11011" width="5.125" style="15" customWidth="1"/>
    <col min="11012" max="11012" width="5.375" style="15" customWidth="1"/>
    <col min="11013" max="11036" width="5.125" style="15" customWidth="1"/>
    <col min="11037" max="11038" width="9" style="15"/>
    <col min="11039" max="11039" width="3.625" style="15" customWidth="1"/>
    <col min="11040" max="11048" width="5.625" style="15" customWidth="1"/>
    <col min="11049" max="11264" width="9" style="15"/>
    <col min="11265" max="11265" width="5.125" style="15" customWidth="1"/>
    <col min="11266" max="11266" width="9.625" style="15" customWidth="1"/>
    <col min="11267" max="11267" width="5.125" style="15" customWidth="1"/>
    <col min="11268" max="11268" width="5.375" style="15" customWidth="1"/>
    <col min="11269" max="11292" width="5.125" style="15" customWidth="1"/>
    <col min="11293" max="11294" width="9" style="15"/>
    <col min="11295" max="11295" width="3.625" style="15" customWidth="1"/>
    <col min="11296" max="11304" width="5.625" style="15" customWidth="1"/>
    <col min="11305" max="11520" width="9" style="15"/>
    <col min="11521" max="11521" width="5.125" style="15" customWidth="1"/>
    <col min="11522" max="11522" width="9.625" style="15" customWidth="1"/>
    <col min="11523" max="11523" width="5.125" style="15" customWidth="1"/>
    <col min="11524" max="11524" width="5.375" style="15" customWidth="1"/>
    <col min="11525" max="11548" width="5.125" style="15" customWidth="1"/>
    <col min="11549" max="11550" width="9" style="15"/>
    <col min="11551" max="11551" width="3.625" style="15" customWidth="1"/>
    <col min="11552" max="11560" width="5.625" style="15" customWidth="1"/>
    <col min="11561" max="11776" width="9" style="15"/>
    <col min="11777" max="11777" width="5.125" style="15" customWidth="1"/>
    <col min="11778" max="11778" width="9.625" style="15" customWidth="1"/>
    <col min="11779" max="11779" width="5.125" style="15" customWidth="1"/>
    <col min="11780" max="11780" width="5.375" style="15" customWidth="1"/>
    <col min="11781" max="11804" width="5.125" style="15" customWidth="1"/>
    <col min="11805" max="11806" width="9" style="15"/>
    <col min="11807" max="11807" width="3.625" style="15" customWidth="1"/>
    <col min="11808" max="11816" width="5.625" style="15" customWidth="1"/>
    <col min="11817" max="12032" width="9" style="15"/>
    <col min="12033" max="12033" width="5.125" style="15" customWidth="1"/>
    <col min="12034" max="12034" width="9.625" style="15" customWidth="1"/>
    <col min="12035" max="12035" width="5.125" style="15" customWidth="1"/>
    <col min="12036" max="12036" width="5.375" style="15" customWidth="1"/>
    <col min="12037" max="12060" width="5.125" style="15" customWidth="1"/>
    <col min="12061" max="12062" width="9" style="15"/>
    <col min="12063" max="12063" width="3.625" style="15" customWidth="1"/>
    <col min="12064" max="12072" width="5.625" style="15" customWidth="1"/>
    <col min="12073" max="12288" width="9" style="15"/>
    <col min="12289" max="12289" width="5.125" style="15" customWidth="1"/>
    <col min="12290" max="12290" width="9.625" style="15" customWidth="1"/>
    <col min="12291" max="12291" width="5.125" style="15" customWidth="1"/>
    <col min="12292" max="12292" width="5.375" style="15" customWidth="1"/>
    <col min="12293" max="12316" width="5.125" style="15" customWidth="1"/>
    <col min="12317" max="12318" width="9" style="15"/>
    <col min="12319" max="12319" width="3.625" style="15" customWidth="1"/>
    <col min="12320" max="12328" width="5.625" style="15" customWidth="1"/>
    <col min="12329" max="12544" width="9" style="15"/>
    <col min="12545" max="12545" width="5.125" style="15" customWidth="1"/>
    <col min="12546" max="12546" width="9.625" style="15" customWidth="1"/>
    <col min="12547" max="12547" width="5.125" style="15" customWidth="1"/>
    <col min="12548" max="12548" width="5.375" style="15" customWidth="1"/>
    <col min="12549" max="12572" width="5.125" style="15" customWidth="1"/>
    <col min="12573" max="12574" width="9" style="15"/>
    <col min="12575" max="12575" width="3.625" style="15" customWidth="1"/>
    <col min="12576" max="12584" width="5.625" style="15" customWidth="1"/>
    <col min="12585" max="12800" width="9" style="15"/>
    <col min="12801" max="12801" width="5.125" style="15" customWidth="1"/>
    <col min="12802" max="12802" width="9.625" style="15" customWidth="1"/>
    <col min="12803" max="12803" width="5.125" style="15" customWidth="1"/>
    <col min="12804" max="12804" width="5.375" style="15" customWidth="1"/>
    <col min="12805" max="12828" width="5.125" style="15" customWidth="1"/>
    <col min="12829" max="12830" width="9" style="15"/>
    <col min="12831" max="12831" width="3.625" style="15" customWidth="1"/>
    <col min="12832" max="12840" width="5.625" style="15" customWidth="1"/>
    <col min="12841" max="13056" width="9" style="15"/>
    <col min="13057" max="13057" width="5.125" style="15" customWidth="1"/>
    <col min="13058" max="13058" width="9.625" style="15" customWidth="1"/>
    <col min="13059" max="13059" width="5.125" style="15" customWidth="1"/>
    <col min="13060" max="13060" width="5.375" style="15" customWidth="1"/>
    <col min="13061" max="13084" width="5.125" style="15" customWidth="1"/>
    <col min="13085" max="13086" width="9" style="15"/>
    <col min="13087" max="13087" width="3.625" style="15" customWidth="1"/>
    <col min="13088" max="13096" width="5.625" style="15" customWidth="1"/>
    <col min="13097" max="13312" width="9" style="15"/>
    <col min="13313" max="13313" width="5.125" style="15" customWidth="1"/>
    <col min="13314" max="13314" width="9.625" style="15" customWidth="1"/>
    <col min="13315" max="13315" width="5.125" style="15" customWidth="1"/>
    <col min="13316" max="13316" width="5.375" style="15" customWidth="1"/>
    <col min="13317" max="13340" width="5.125" style="15" customWidth="1"/>
    <col min="13341" max="13342" width="9" style="15"/>
    <col min="13343" max="13343" width="3.625" style="15" customWidth="1"/>
    <col min="13344" max="13352" width="5.625" style="15" customWidth="1"/>
    <col min="13353" max="13568" width="9" style="15"/>
    <col min="13569" max="13569" width="5.125" style="15" customWidth="1"/>
    <col min="13570" max="13570" width="9.625" style="15" customWidth="1"/>
    <col min="13571" max="13571" width="5.125" style="15" customWidth="1"/>
    <col min="13572" max="13572" width="5.375" style="15" customWidth="1"/>
    <col min="13573" max="13596" width="5.125" style="15" customWidth="1"/>
    <col min="13597" max="13598" width="9" style="15"/>
    <col min="13599" max="13599" width="3.625" style="15" customWidth="1"/>
    <col min="13600" max="13608" width="5.625" style="15" customWidth="1"/>
    <col min="13609" max="13824" width="9" style="15"/>
    <col min="13825" max="13825" width="5.125" style="15" customWidth="1"/>
    <col min="13826" max="13826" width="9.625" style="15" customWidth="1"/>
    <col min="13827" max="13827" width="5.125" style="15" customWidth="1"/>
    <col min="13828" max="13828" width="5.375" style="15" customWidth="1"/>
    <col min="13829" max="13852" width="5.125" style="15" customWidth="1"/>
    <col min="13853" max="13854" width="9" style="15"/>
    <col min="13855" max="13855" width="3.625" style="15" customWidth="1"/>
    <col min="13856" max="13864" width="5.625" style="15" customWidth="1"/>
    <col min="13865" max="14080" width="9" style="15"/>
    <col min="14081" max="14081" width="5.125" style="15" customWidth="1"/>
    <col min="14082" max="14082" width="9.625" style="15" customWidth="1"/>
    <col min="14083" max="14083" width="5.125" style="15" customWidth="1"/>
    <col min="14084" max="14084" width="5.375" style="15" customWidth="1"/>
    <col min="14085" max="14108" width="5.125" style="15" customWidth="1"/>
    <col min="14109" max="14110" width="9" style="15"/>
    <col min="14111" max="14111" width="3.625" style="15" customWidth="1"/>
    <col min="14112" max="14120" width="5.625" style="15" customWidth="1"/>
    <col min="14121" max="14336" width="9" style="15"/>
    <col min="14337" max="14337" width="5.125" style="15" customWidth="1"/>
    <col min="14338" max="14338" width="9.625" style="15" customWidth="1"/>
    <col min="14339" max="14339" width="5.125" style="15" customWidth="1"/>
    <col min="14340" max="14340" width="5.375" style="15" customWidth="1"/>
    <col min="14341" max="14364" width="5.125" style="15" customWidth="1"/>
    <col min="14365" max="14366" width="9" style="15"/>
    <col min="14367" max="14367" width="3.625" style="15" customWidth="1"/>
    <col min="14368" max="14376" width="5.625" style="15" customWidth="1"/>
    <col min="14377" max="14592" width="9" style="15"/>
    <col min="14593" max="14593" width="5.125" style="15" customWidth="1"/>
    <col min="14594" max="14594" width="9.625" style="15" customWidth="1"/>
    <col min="14595" max="14595" width="5.125" style="15" customWidth="1"/>
    <col min="14596" max="14596" width="5.375" style="15" customWidth="1"/>
    <col min="14597" max="14620" width="5.125" style="15" customWidth="1"/>
    <col min="14621" max="14622" width="9" style="15"/>
    <col min="14623" max="14623" width="3.625" style="15" customWidth="1"/>
    <col min="14624" max="14632" width="5.625" style="15" customWidth="1"/>
    <col min="14633" max="14848" width="9" style="15"/>
    <col min="14849" max="14849" width="5.125" style="15" customWidth="1"/>
    <col min="14850" max="14850" width="9.625" style="15" customWidth="1"/>
    <col min="14851" max="14851" width="5.125" style="15" customWidth="1"/>
    <col min="14852" max="14852" width="5.375" style="15" customWidth="1"/>
    <col min="14853" max="14876" width="5.125" style="15" customWidth="1"/>
    <col min="14877" max="14878" width="9" style="15"/>
    <col min="14879" max="14879" width="3.625" style="15" customWidth="1"/>
    <col min="14880" max="14888" width="5.625" style="15" customWidth="1"/>
    <col min="14889" max="15104" width="9" style="15"/>
    <col min="15105" max="15105" width="5.125" style="15" customWidth="1"/>
    <col min="15106" max="15106" width="9.625" style="15" customWidth="1"/>
    <col min="15107" max="15107" width="5.125" style="15" customWidth="1"/>
    <col min="15108" max="15108" width="5.375" style="15" customWidth="1"/>
    <col min="15109" max="15132" width="5.125" style="15" customWidth="1"/>
    <col min="15133" max="15134" width="9" style="15"/>
    <col min="15135" max="15135" width="3.625" style="15" customWidth="1"/>
    <col min="15136" max="15144" width="5.625" style="15" customWidth="1"/>
    <col min="15145" max="15360" width="9" style="15"/>
    <col min="15361" max="15361" width="5.125" style="15" customWidth="1"/>
    <col min="15362" max="15362" width="9.625" style="15" customWidth="1"/>
    <col min="15363" max="15363" width="5.125" style="15" customWidth="1"/>
    <col min="15364" max="15364" width="5.375" style="15" customWidth="1"/>
    <col min="15365" max="15388" width="5.125" style="15" customWidth="1"/>
    <col min="15389" max="15390" width="9" style="15"/>
    <col min="15391" max="15391" width="3.625" style="15" customWidth="1"/>
    <col min="15392" max="15400" width="5.625" style="15" customWidth="1"/>
    <col min="15401" max="15616" width="9" style="15"/>
    <col min="15617" max="15617" width="5.125" style="15" customWidth="1"/>
    <col min="15618" max="15618" width="9.625" style="15" customWidth="1"/>
    <col min="15619" max="15619" width="5.125" style="15" customWidth="1"/>
    <col min="15620" max="15620" width="5.375" style="15" customWidth="1"/>
    <col min="15621" max="15644" width="5.125" style="15" customWidth="1"/>
    <col min="15645" max="15646" width="9" style="15"/>
    <col min="15647" max="15647" width="3.625" style="15" customWidth="1"/>
    <col min="15648" max="15656" width="5.625" style="15" customWidth="1"/>
    <col min="15657" max="15872" width="9" style="15"/>
    <col min="15873" max="15873" width="5.125" style="15" customWidth="1"/>
    <col min="15874" max="15874" width="9.625" style="15" customWidth="1"/>
    <col min="15875" max="15875" width="5.125" style="15" customWidth="1"/>
    <col min="15876" max="15876" width="5.375" style="15" customWidth="1"/>
    <col min="15877" max="15900" width="5.125" style="15" customWidth="1"/>
    <col min="15901" max="15902" width="9" style="15"/>
    <col min="15903" max="15903" width="3.625" style="15" customWidth="1"/>
    <col min="15904" max="15912" width="5.625" style="15" customWidth="1"/>
    <col min="15913" max="16128" width="9" style="15"/>
    <col min="16129" max="16129" width="5.125" style="15" customWidth="1"/>
    <col min="16130" max="16130" width="9.625" style="15" customWidth="1"/>
    <col min="16131" max="16131" width="5.125" style="15" customWidth="1"/>
    <col min="16132" max="16132" width="5.375" style="15" customWidth="1"/>
    <col min="16133" max="16156" width="5.125" style="15" customWidth="1"/>
    <col min="16157" max="16158" width="9" style="15"/>
    <col min="16159" max="16159" width="3.625" style="15" customWidth="1"/>
    <col min="16160" max="16168" width="5.625" style="15" customWidth="1"/>
    <col min="16169" max="16384" width="9" style="15"/>
  </cols>
  <sheetData>
    <row r="1" spans="1:46" ht="18" customHeight="1">
      <c r="AM1" s="29"/>
      <c r="AN1" s="29"/>
      <c r="AQ1" s="29"/>
      <c r="AR1" s="29"/>
    </row>
    <row r="2" spans="1:46" ht="18" customHeight="1">
      <c r="A2" s="24"/>
      <c r="B2" s="24"/>
      <c r="C2" s="24"/>
      <c r="D2" s="24"/>
      <c r="E2" s="24"/>
      <c r="F2" s="24"/>
      <c r="G2" s="24"/>
      <c r="H2" s="24"/>
      <c r="I2" s="24"/>
      <c r="J2" s="24"/>
      <c r="K2" s="24"/>
      <c r="L2" s="24"/>
      <c r="M2" s="24"/>
      <c r="N2" s="24"/>
      <c r="O2" s="24"/>
      <c r="P2" s="24"/>
      <c r="Q2" s="24"/>
      <c r="R2" s="25"/>
      <c r="S2" s="25"/>
      <c r="T2" s="25"/>
      <c r="U2" s="25"/>
      <c r="V2" s="25"/>
      <c r="W2" s="25"/>
      <c r="X2" s="25"/>
      <c r="Y2" s="25"/>
      <c r="Z2" s="25"/>
      <c r="AA2" s="25"/>
      <c r="AB2" s="26"/>
      <c r="AC2" s="142" t="s">
        <v>244</v>
      </c>
      <c r="AD2" s="30"/>
      <c r="AE2" s="98"/>
      <c r="AF2" s="1"/>
      <c r="AG2" s="1"/>
      <c r="AH2" s="1"/>
      <c r="AI2" s="13"/>
      <c r="AM2" s="29"/>
      <c r="AN2" s="29"/>
      <c r="AQ2" s="29"/>
      <c r="AR2" s="29"/>
      <c r="AT2" s="3"/>
    </row>
    <row r="3" spans="1:46" ht="18" customHeight="1">
      <c r="A3" s="408" t="s">
        <v>248</v>
      </c>
      <c r="B3" s="1373"/>
      <c r="C3" s="1373"/>
      <c r="D3" s="1373"/>
      <c r="E3" s="1373"/>
      <c r="F3" s="1373"/>
      <c r="G3" s="1373"/>
      <c r="H3" s="1373"/>
      <c r="I3" s="1373"/>
      <c r="J3" s="1373"/>
      <c r="K3" s="1373"/>
      <c r="L3" s="1373"/>
      <c r="M3" s="1373"/>
      <c r="N3" s="1373"/>
      <c r="O3" s="1373"/>
      <c r="P3" s="1373"/>
      <c r="Q3" s="1373"/>
      <c r="R3" s="1373"/>
      <c r="S3" s="1373"/>
      <c r="T3" s="1373"/>
      <c r="U3" s="1373"/>
      <c r="V3" s="1373"/>
      <c r="W3" s="1373"/>
      <c r="X3" s="1373"/>
      <c r="Y3" s="1373"/>
      <c r="Z3" s="1373"/>
      <c r="AA3" s="1373"/>
      <c r="AB3" s="1373"/>
      <c r="AC3" s="1373"/>
      <c r="AD3" s="44"/>
      <c r="AE3" s="4"/>
      <c r="AF3" s="4"/>
      <c r="AG3" s="13"/>
      <c r="AH3" s="13"/>
      <c r="AI3" s="13"/>
      <c r="AM3" s="29"/>
      <c r="AN3" s="29"/>
      <c r="AQ3" s="29"/>
      <c r="AR3" s="29"/>
      <c r="AT3" s="3"/>
    </row>
    <row r="4" spans="1:46" ht="9.9499999999999993" customHeight="1" thickBot="1">
      <c r="A4" s="27"/>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5"/>
      <c r="AF4" s="5"/>
      <c r="AG4" s="13"/>
      <c r="AH4" s="13"/>
      <c r="AI4" s="13"/>
      <c r="AM4" s="29"/>
      <c r="AN4" s="29"/>
      <c r="AQ4" s="29"/>
      <c r="AR4" s="29"/>
    </row>
    <row r="5" spans="1:46" ht="18" customHeight="1" thickTop="1" thickBot="1">
      <c r="A5" s="27"/>
      <c r="B5" s="2196" t="s">
        <v>139</v>
      </c>
      <c r="C5" s="2197"/>
      <c r="D5" s="2197"/>
      <c r="E5" s="2197"/>
      <c r="F5" s="2198"/>
      <c r="G5" s="23"/>
      <c r="H5" s="23"/>
      <c r="I5" s="23"/>
      <c r="J5" s="23"/>
      <c r="K5" s="23"/>
      <c r="L5" s="23"/>
      <c r="M5" s="23"/>
      <c r="N5" s="23"/>
      <c r="O5" s="23"/>
      <c r="P5" s="23"/>
      <c r="Q5" s="23"/>
      <c r="R5" s="23"/>
      <c r="S5" s="410" t="s">
        <v>29</v>
      </c>
      <c r="T5" s="411"/>
      <c r="U5" s="411"/>
      <c r="V5" s="412"/>
      <c r="W5" s="413" t="s">
        <v>97</v>
      </c>
      <c r="X5" s="414"/>
      <c r="Y5" s="414"/>
      <c r="Z5" s="414"/>
      <c r="AA5" s="414"/>
      <c r="AB5" s="414"/>
      <c r="AC5" s="415"/>
      <c r="AD5" s="23"/>
      <c r="AE5" s="23"/>
      <c r="AF5" s="13"/>
      <c r="AG5" s="13"/>
      <c r="AH5" s="13"/>
      <c r="AI5" s="13"/>
      <c r="AM5" s="29"/>
      <c r="AN5" s="29"/>
      <c r="AQ5" s="29"/>
      <c r="AR5" s="29"/>
    </row>
    <row r="6" spans="1:46" ht="18" customHeight="1" thickBot="1">
      <c r="A6" s="27"/>
      <c r="B6" s="2199"/>
      <c r="C6" s="2200"/>
      <c r="D6" s="2200"/>
      <c r="E6" s="2200"/>
      <c r="F6" s="2201"/>
      <c r="G6" s="23"/>
      <c r="H6" s="23"/>
      <c r="I6" s="23"/>
      <c r="J6" s="23"/>
      <c r="K6" s="23"/>
      <c r="L6" s="23"/>
      <c r="M6" s="23"/>
      <c r="N6" s="23"/>
      <c r="O6" s="23"/>
      <c r="P6" s="23"/>
      <c r="Q6" s="23"/>
      <c r="R6" s="23"/>
      <c r="S6" s="410" t="s">
        <v>28</v>
      </c>
      <c r="T6" s="411"/>
      <c r="U6" s="411"/>
      <c r="V6" s="411"/>
      <c r="W6" s="901"/>
      <c r="X6" s="902"/>
      <c r="Y6" s="902"/>
      <c r="Z6" s="902"/>
      <c r="AA6" s="902"/>
      <c r="AB6" s="902"/>
      <c r="AC6" s="903"/>
      <c r="AD6" s="23"/>
      <c r="AE6" s="23"/>
      <c r="AF6" s="13"/>
      <c r="AG6" s="13"/>
      <c r="AH6" s="13"/>
      <c r="AI6" s="13"/>
      <c r="AM6" s="29"/>
      <c r="AN6" s="29"/>
      <c r="AQ6" s="29"/>
      <c r="AR6" s="29"/>
    </row>
    <row r="7" spans="1:46" ht="18" customHeight="1" thickTop="1" thickBot="1">
      <c r="A7" s="27"/>
      <c r="B7" s="23"/>
      <c r="C7" s="23"/>
      <c r="D7" s="23"/>
      <c r="E7" s="23"/>
      <c r="F7" s="23"/>
      <c r="G7" s="23"/>
      <c r="H7" s="23"/>
      <c r="I7" s="23"/>
      <c r="J7" s="23"/>
      <c r="K7" s="23"/>
      <c r="L7" s="23"/>
      <c r="M7" s="23"/>
      <c r="N7" s="23"/>
      <c r="O7" s="23"/>
      <c r="P7" s="23"/>
      <c r="Q7" s="23"/>
      <c r="R7" s="23"/>
      <c r="S7" s="410" t="s">
        <v>148</v>
      </c>
      <c r="T7" s="411"/>
      <c r="U7" s="411"/>
      <c r="V7" s="411"/>
      <c r="W7" s="918"/>
      <c r="X7" s="919"/>
      <c r="Y7" s="919"/>
      <c r="Z7" s="919"/>
      <c r="AA7" s="919"/>
      <c r="AB7" s="919"/>
      <c r="AC7" s="920"/>
      <c r="AD7" s="23"/>
      <c r="AE7" s="23"/>
      <c r="AF7" s="13"/>
      <c r="AG7" s="13"/>
      <c r="AH7" s="13"/>
      <c r="AI7" s="13"/>
      <c r="AM7" s="29"/>
      <c r="AN7" s="29"/>
      <c r="AQ7" s="29"/>
      <c r="AR7" s="29"/>
    </row>
    <row r="8" spans="1:46" ht="18" customHeight="1">
      <c r="A8" s="23" t="s">
        <v>177</v>
      </c>
      <c r="B8" s="23"/>
      <c r="C8" s="23"/>
      <c r="D8" s="23"/>
      <c r="E8" s="23"/>
      <c r="F8" s="23"/>
      <c r="G8" s="23"/>
      <c r="H8" s="23"/>
      <c r="I8" s="23"/>
      <c r="J8" s="23"/>
      <c r="K8" s="28"/>
      <c r="L8" s="28"/>
      <c r="M8" s="28"/>
      <c r="N8" s="28"/>
      <c r="O8" s="28"/>
      <c r="P8" s="28"/>
      <c r="Q8" s="28"/>
      <c r="R8" s="28"/>
      <c r="S8" s="28"/>
      <c r="T8" s="28"/>
      <c r="U8" s="28"/>
      <c r="V8" s="28"/>
      <c r="W8" s="28"/>
      <c r="X8" s="28"/>
      <c r="Y8" s="28"/>
      <c r="Z8" s="28"/>
      <c r="AA8" s="28"/>
      <c r="AB8" s="26"/>
      <c r="AC8" s="28"/>
      <c r="AD8" s="23"/>
      <c r="AE8" s="32"/>
      <c r="AF8" s="13"/>
      <c r="AG8" s="13"/>
      <c r="AH8" s="13"/>
      <c r="AI8" s="13"/>
      <c r="AM8" s="29"/>
      <c r="AN8" s="29"/>
      <c r="AQ8" s="29"/>
      <c r="AR8" s="29"/>
    </row>
    <row r="9" spans="1:46" ht="18" customHeight="1">
      <c r="A9" s="15" t="s">
        <v>30</v>
      </c>
      <c r="B9" s="23"/>
      <c r="C9" s="13"/>
      <c r="D9" s="13"/>
      <c r="E9" s="13"/>
      <c r="F9" s="13"/>
      <c r="G9" s="13"/>
      <c r="H9" s="13"/>
      <c r="I9" s="13"/>
      <c r="J9" s="13"/>
      <c r="K9" s="1"/>
      <c r="L9" s="1"/>
      <c r="M9" s="1"/>
      <c r="N9" s="1"/>
      <c r="O9" s="1"/>
      <c r="P9" s="1"/>
      <c r="Q9" s="1"/>
      <c r="R9" s="1"/>
      <c r="S9" s="1"/>
      <c r="T9" s="1"/>
      <c r="U9" s="1"/>
      <c r="V9" s="1"/>
      <c r="W9" s="1"/>
      <c r="X9" s="1"/>
      <c r="Y9" s="1"/>
      <c r="Z9" s="1"/>
      <c r="AA9" s="1"/>
      <c r="AB9" s="7"/>
      <c r="AC9" s="1"/>
      <c r="AD9" s="13"/>
      <c r="AE9" s="32"/>
      <c r="AF9" s="13"/>
      <c r="AG9" s="13"/>
      <c r="AH9" s="13"/>
      <c r="AI9" s="13"/>
      <c r="AM9" s="29"/>
      <c r="AN9" s="29"/>
      <c r="AQ9" s="29"/>
      <c r="AR9" s="29"/>
    </row>
    <row r="10" spans="1:46" ht="18" customHeight="1" thickBot="1">
      <c r="A10" s="1"/>
      <c r="B10" s="440" t="s">
        <v>84</v>
      </c>
      <c r="C10" s="397"/>
      <c r="D10" s="397"/>
      <c r="E10" s="397"/>
      <c r="F10" s="397"/>
      <c r="G10" s="398"/>
      <c r="H10" s="391" t="s">
        <v>35</v>
      </c>
      <c r="I10" s="394"/>
      <c r="J10" s="394"/>
      <c r="K10" s="394"/>
      <c r="L10" s="394"/>
      <c r="M10" s="394"/>
      <c r="N10" s="395"/>
      <c r="O10" s="396" t="s">
        <v>32</v>
      </c>
      <c r="P10" s="397"/>
      <c r="Q10" s="397"/>
      <c r="R10" s="397"/>
      <c r="S10" s="397"/>
      <c r="T10" s="398"/>
      <c r="W10" s="29"/>
      <c r="X10" s="29"/>
    </row>
    <row r="11" spans="1:46" ht="18" customHeight="1" thickBot="1">
      <c r="A11" s="1"/>
      <c r="B11" s="909"/>
      <c r="C11" s="910"/>
      <c r="D11" s="910"/>
      <c r="E11" s="910"/>
      <c r="F11" s="910"/>
      <c r="G11" s="911"/>
      <c r="H11" s="904"/>
      <c r="I11" s="859"/>
      <c r="J11" s="859"/>
      <c r="K11" s="859"/>
      <c r="L11" s="859"/>
      <c r="M11" s="859"/>
      <c r="N11" s="905"/>
      <c r="O11" s="906"/>
      <c r="P11" s="907"/>
      <c r="Q11" s="907"/>
      <c r="R11" s="907"/>
      <c r="S11" s="907"/>
      <c r="T11" s="908"/>
      <c r="U11" s="43"/>
      <c r="V11" s="43"/>
      <c r="W11" s="43"/>
      <c r="X11" s="9"/>
      <c r="Y11" s="41"/>
      <c r="Z11" s="41"/>
      <c r="AA11" s="41"/>
      <c r="AB11" s="41"/>
      <c r="AF11" s="29"/>
      <c r="AG11" s="29"/>
      <c r="AJ11" s="29"/>
      <c r="AK11" s="29"/>
    </row>
    <row r="12" spans="1:46" ht="18" customHeight="1">
      <c r="A12" s="1"/>
      <c r="B12" s="9"/>
      <c r="C12" s="9"/>
      <c r="D12" s="9"/>
      <c r="E12" s="9"/>
      <c r="F12" s="9"/>
      <c r="G12" s="123"/>
      <c r="H12" s="123"/>
      <c r="I12" s="123"/>
      <c r="J12" s="123"/>
      <c r="K12" s="40"/>
      <c r="L12" s="40"/>
      <c r="M12" s="40"/>
      <c r="N12" s="40"/>
      <c r="O12" s="40"/>
      <c r="P12" s="42"/>
      <c r="Q12" s="42"/>
      <c r="R12" s="42"/>
      <c r="S12" s="43"/>
      <c r="T12" s="8"/>
      <c r="U12" s="43"/>
      <c r="V12" s="43"/>
      <c r="W12" s="43"/>
      <c r="X12" s="9"/>
      <c r="Y12" s="41"/>
      <c r="Z12" s="41"/>
      <c r="AA12" s="41"/>
      <c r="AB12" s="41"/>
      <c r="AF12" s="29"/>
      <c r="AG12" s="29"/>
      <c r="AJ12" s="29"/>
      <c r="AK12" s="29"/>
    </row>
    <row r="13" spans="1:46" ht="18" customHeight="1">
      <c r="A13" s="15" t="s">
        <v>31</v>
      </c>
      <c r="L13" s="1"/>
      <c r="M13" s="1"/>
      <c r="N13" s="1"/>
      <c r="O13" s="1"/>
      <c r="P13" s="1"/>
      <c r="Q13" s="1"/>
      <c r="R13" s="1"/>
      <c r="S13" s="1"/>
      <c r="T13" s="1"/>
      <c r="U13" s="1"/>
      <c r="V13" s="1"/>
      <c r="W13" s="1"/>
      <c r="X13" s="1"/>
      <c r="Y13" s="1"/>
      <c r="Z13" s="1"/>
      <c r="AA13" s="1"/>
      <c r="AB13" s="1"/>
      <c r="AC13" s="1"/>
      <c r="AE13" s="32"/>
      <c r="AF13" s="13"/>
      <c r="AG13" s="13"/>
      <c r="AH13" s="13"/>
      <c r="AI13" s="13"/>
      <c r="AM13" s="29"/>
      <c r="AN13" s="29"/>
      <c r="AQ13" s="29"/>
      <c r="AR13" s="33"/>
    </row>
    <row r="14" spans="1:46" ht="18" customHeight="1">
      <c r="B14" s="440" t="s">
        <v>36</v>
      </c>
      <c r="C14" s="397"/>
      <c r="D14" s="397"/>
      <c r="E14" s="397"/>
      <c r="F14" s="397"/>
      <c r="G14" s="398"/>
      <c r="H14" s="440" t="s">
        <v>37</v>
      </c>
      <c r="I14" s="397"/>
      <c r="J14" s="397"/>
      <c r="K14" s="397"/>
      <c r="L14" s="397"/>
      <c r="M14" s="397"/>
      <c r="N14" s="397"/>
      <c r="O14" s="397"/>
      <c r="P14" s="397"/>
      <c r="Q14" s="398"/>
      <c r="R14" s="446" t="s">
        <v>39</v>
      </c>
      <c r="S14" s="1002"/>
      <c r="T14" s="1002"/>
      <c r="U14" s="1002"/>
      <c r="V14" s="1002"/>
      <c r="W14" s="1002"/>
      <c r="X14" s="428" t="s">
        <v>40</v>
      </c>
      <c r="Y14" s="429"/>
      <c r="Z14" s="429"/>
      <c r="AA14" s="429"/>
      <c r="AB14" s="430"/>
      <c r="AC14" s="10"/>
      <c r="AD14" s="10"/>
      <c r="AE14" s="11"/>
      <c r="AF14" s="12"/>
      <c r="AG14" s="12"/>
      <c r="AH14" s="2"/>
      <c r="AI14" s="1"/>
      <c r="AK14" s="13"/>
      <c r="AL14" s="13"/>
      <c r="AM14" s="13"/>
      <c r="AP14" s="29"/>
      <c r="AQ14" s="29"/>
      <c r="AR14" s="29"/>
    </row>
    <row r="15" spans="1:46" ht="18" customHeight="1" thickBot="1">
      <c r="B15" s="871"/>
      <c r="C15" s="872"/>
      <c r="D15" s="872"/>
      <c r="E15" s="872"/>
      <c r="F15" s="872"/>
      <c r="G15" s="873"/>
      <c r="H15" s="1"/>
      <c r="I15" s="1"/>
      <c r="J15" s="1"/>
      <c r="K15" s="1"/>
      <c r="L15" s="1"/>
      <c r="M15" s="85"/>
      <c r="N15" s="434" t="s">
        <v>38</v>
      </c>
      <c r="O15" s="394"/>
      <c r="P15" s="394"/>
      <c r="Q15" s="395"/>
      <c r="R15" s="1003"/>
      <c r="S15" s="1004"/>
      <c r="T15" s="1004"/>
      <c r="U15" s="1004"/>
      <c r="V15" s="1004"/>
      <c r="W15" s="1004"/>
      <c r="X15" s="431"/>
      <c r="Y15" s="432"/>
      <c r="Z15" s="432"/>
      <c r="AA15" s="432"/>
      <c r="AB15" s="433"/>
      <c r="AC15" s="10"/>
      <c r="AD15" s="10"/>
      <c r="AE15" s="8"/>
      <c r="AF15" s="2"/>
      <c r="AG15" s="2"/>
      <c r="AH15" s="2"/>
      <c r="AI15" s="1"/>
      <c r="AK15" s="13"/>
      <c r="AL15" s="13"/>
      <c r="AM15" s="13"/>
      <c r="AP15" s="29"/>
      <c r="AQ15" s="29"/>
      <c r="AR15" s="29"/>
    </row>
    <row r="16" spans="1:46" ht="18" customHeight="1" thickBot="1">
      <c r="B16" s="874"/>
      <c r="C16" s="856"/>
      <c r="D16" s="856"/>
      <c r="E16" s="856"/>
      <c r="F16" s="856"/>
      <c r="G16" s="857"/>
      <c r="H16" s="855"/>
      <c r="I16" s="856"/>
      <c r="J16" s="856"/>
      <c r="K16" s="856"/>
      <c r="L16" s="856"/>
      <c r="M16" s="857"/>
      <c r="N16" s="858"/>
      <c r="O16" s="859"/>
      <c r="P16" s="859"/>
      <c r="Q16" s="860"/>
      <c r="R16" s="450">
        <f>B16+H16</f>
        <v>0</v>
      </c>
      <c r="S16" s="1374"/>
      <c r="T16" s="1374"/>
      <c r="U16" s="1374"/>
      <c r="V16" s="1374"/>
      <c r="W16" s="1374"/>
      <c r="X16" s="850"/>
      <c r="Y16" s="851"/>
      <c r="Z16" s="851"/>
      <c r="AA16" s="851"/>
      <c r="AB16" s="852"/>
      <c r="AC16" s="10"/>
      <c r="AD16" s="10"/>
      <c r="AE16" s="8"/>
      <c r="AF16" s="2"/>
      <c r="AG16" s="2"/>
      <c r="AH16" s="2"/>
      <c r="AI16" s="1"/>
      <c r="AK16" s="13"/>
      <c r="AL16" s="13"/>
      <c r="AM16" s="13"/>
      <c r="AP16" s="29"/>
      <c r="AQ16" s="29"/>
      <c r="AR16" s="29"/>
    </row>
    <row r="17" spans="1:45" ht="18" customHeight="1">
      <c r="B17" s="13"/>
      <c r="C17" s="13"/>
      <c r="D17" s="13"/>
      <c r="E17" s="13"/>
      <c r="F17" s="13"/>
      <c r="L17" s="1"/>
      <c r="M17" s="1"/>
      <c r="N17" s="1"/>
      <c r="O17" s="1"/>
      <c r="P17" s="1"/>
      <c r="Q17" s="1"/>
      <c r="R17" s="1"/>
      <c r="S17" s="1"/>
      <c r="T17" s="1"/>
      <c r="U17" s="1"/>
      <c r="V17" s="1"/>
      <c r="W17" s="1"/>
      <c r="X17" s="1"/>
      <c r="Y17" s="1"/>
      <c r="Z17" s="1"/>
      <c r="AA17" s="1"/>
      <c r="AB17" s="1"/>
      <c r="AC17" s="1"/>
      <c r="AE17" s="32"/>
      <c r="AF17" s="13"/>
      <c r="AG17" s="32"/>
      <c r="AH17" s="13"/>
      <c r="AI17" s="13"/>
      <c r="AJ17" s="13"/>
      <c r="AK17" s="13"/>
      <c r="AM17" s="29"/>
      <c r="AN17" s="29"/>
    </row>
    <row r="18" spans="1:45" ht="18" customHeight="1">
      <c r="A18" s="13" t="s">
        <v>42</v>
      </c>
      <c r="B18" s="13"/>
      <c r="C18" s="13"/>
      <c r="D18" s="13"/>
      <c r="E18" s="13"/>
      <c r="F18" s="13"/>
      <c r="G18" s="13"/>
      <c r="H18" s="1"/>
      <c r="I18" s="13"/>
      <c r="J18" s="13"/>
      <c r="K18" s="13"/>
      <c r="L18" s="13"/>
      <c r="M18" s="13"/>
      <c r="N18" s="13"/>
      <c r="O18" s="13"/>
      <c r="P18" s="13"/>
      <c r="Q18" s="13"/>
      <c r="R18" s="13"/>
      <c r="S18" s="13"/>
      <c r="T18" s="13"/>
      <c r="U18" s="13"/>
      <c r="V18" s="13"/>
      <c r="W18" s="13"/>
      <c r="X18" s="13"/>
      <c r="Y18" s="13"/>
      <c r="Z18" s="13"/>
      <c r="AA18" s="13"/>
      <c r="AB18" s="13"/>
      <c r="AS18" s="13"/>
    </row>
    <row r="19" spans="1:45" ht="18" customHeight="1" thickBot="1">
      <c r="A19" s="13"/>
      <c r="B19" s="452" t="s">
        <v>21</v>
      </c>
      <c r="C19" s="453"/>
      <c r="D19" s="453"/>
      <c r="E19" s="453"/>
      <c r="F19" s="453"/>
      <c r="G19" s="453"/>
      <c r="H19" s="457"/>
      <c r="I19" s="461" t="s">
        <v>22</v>
      </c>
      <c r="J19" s="397"/>
      <c r="K19" s="397"/>
      <c r="L19" s="397"/>
      <c r="M19" s="398"/>
      <c r="N19" s="461" t="s">
        <v>23</v>
      </c>
      <c r="O19" s="397"/>
      <c r="P19" s="397"/>
      <c r="Q19" s="397"/>
      <c r="R19" s="398"/>
      <c r="S19" s="452" t="s">
        <v>24</v>
      </c>
      <c r="T19" s="453"/>
      <c r="U19" s="453"/>
      <c r="V19" s="453"/>
      <c r="W19" s="457"/>
      <c r="AM19" s="13"/>
    </row>
    <row r="20" spans="1:45" ht="18" customHeight="1">
      <c r="A20" s="13"/>
      <c r="B20" s="452" t="s">
        <v>17</v>
      </c>
      <c r="C20" s="453"/>
      <c r="D20" s="453"/>
      <c r="E20" s="453"/>
      <c r="F20" s="453"/>
      <c r="G20" s="453"/>
      <c r="H20" s="453"/>
      <c r="I20" s="970"/>
      <c r="J20" s="1379"/>
      <c r="K20" s="1379"/>
      <c r="L20" s="1379"/>
      <c r="M20" s="1668"/>
      <c r="N20" s="978"/>
      <c r="O20" s="1379"/>
      <c r="P20" s="1379"/>
      <c r="Q20" s="1379"/>
      <c r="R20" s="1380"/>
      <c r="S20" s="1663">
        <f>I20+N20</f>
        <v>0</v>
      </c>
      <c r="T20" s="1664"/>
      <c r="U20" s="1664"/>
      <c r="V20" s="1664"/>
      <c r="W20" s="1665"/>
      <c r="AM20" s="13"/>
    </row>
    <row r="21" spans="1:45" ht="18" customHeight="1">
      <c r="A21" s="13"/>
      <c r="B21" s="1933" t="s">
        <v>86</v>
      </c>
      <c r="C21" s="453"/>
      <c r="D21" s="453"/>
      <c r="E21" s="453"/>
      <c r="F21" s="453"/>
      <c r="G21" s="453"/>
      <c r="H21" s="453"/>
      <c r="I21" s="973"/>
      <c r="J21" s="1375"/>
      <c r="K21" s="1375"/>
      <c r="L21" s="1375"/>
      <c r="M21" s="1667"/>
      <c r="N21" s="980"/>
      <c r="O21" s="1375"/>
      <c r="P21" s="1375"/>
      <c r="Q21" s="1375"/>
      <c r="R21" s="1376"/>
      <c r="S21" s="1663">
        <f>I21+N21</f>
        <v>0</v>
      </c>
      <c r="T21" s="1664"/>
      <c r="U21" s="1664"/>
      <c r="V21" s="1664"/>
      <c r="W21" s="1665"/>
      <c r="AM21" s="13"/>
    </row>
    <row r="22" spans="1:45" ht="18" customHeight="1">
      <c r="A22" s="13"/>
      <c r="B22" s="452" t="s">
        <v>18</v>
      </c>
      <c r="C22" s="453"/>
      <c r="D22" s="453"/>
      <c r="E22" s="453"/>
      <c r="F22" s="453"/>
      <c r="G22" s="453"/>
      <c r="H22" s="453"/>
      <c r="I22" s="973"/>
      <c r="J22" s="1375"/>
      <c r="K22" s="1375"/>
      <c r="L22" s="1375"/>
      <c r="M22" s="1667"/>
      <c r="N22" s="980"/>
      <c r="O22" s="1375"/>
      <c r="P22" s="1375"/>
      <c r="Q22" s="1375"/>
      <c r="R22" s="1376"/>
      <c r="S22" s="1663">
        <f>I22+N22</f>
        <v>0</v>
      </c>
      <c r="T22" s="1664"/>
      <c r="U22" s="1664"/>
      <c r="V22" s="1664"/>
      <c r="W22" s="1665"/>
      <c r="AM22" s="13"/>
    </row>
    <row r="23" spans="1:45" ht="18" customHeight="1" thickBot="1">
      <c r="A23" s="13"/>
      <c r="B23" s="1933" t="s">
        <v>87</v>
      </c>
      <c r="C23" s="453"/>
      <c r="D23" s="453"/>
      <c r="E23" s="453"/>
      <c r="F23" s="453"/>
      <c r="G23" s="453"/>
      <c r="H23" s="453"/>
      <c r="I23" s="976"/>
      <c r="J23" s="1383"/>
      <c r="K23" s="1383"/>
      <c r="L23" s="1383"/>
      <c r="M23" s="1662"/>
      <c r="N23" s="868"/>
      <c r="O23" s="1383"/>
      <c r="P23" s="1383"/>
      <c r="Q23" s="1383"/>
      <c r="R23" s="1384"/>
      <c r="S23" s="1663">
        <f>I23+N23</f>
        <v>0</v>
      </c>
      <c r="T23" s="1664"/>
      <c r="U23" s="1664"/>
      <c r="V23" s="1664"/>
      <c r="W23" s="1665"/>
      <c r="AM23" s="13"/>
    </row>
    <row r="24" spans="1:45" ht="18" customHeight="1">
      <c r="A24" s="13"/>
      <c r="B24" s="452" t="s">
        <v>16</v>
      </c>
      <c r="C24" s="453"/>
      <c r="D24" s="453"/>
      <c r="E24" s="453"/>
      <c r="F24" s="453"/>
      <c r="G24" s="453"/>
      <c r="H24" s="457"/>
      <c r="I24" s="458">
        <f>SUM(I20:M23)</f>
        <v>0</v>
      </c>
      <c r="J24" s="459"/>
      <c r="K24" s="459"/>
      <c r="L24" s="459"/>
      <c r="M24" s="460"/>
      <c r="N24" s="458">
        <f t="shared" ref="N24" si="0">SUM(N20:R23)</f>
        <v>0</v>
      </c>
      <c r="O24" s="459"/>
      <c r="P24" s="459"/>
      <c r="Q24" s="459"/>
      <c r="R24" s="460"/>
      <c r="S24" s="1666">
        <f t="shared" ref="S24" si="1">SUM(S20:W23)</f>
        <v>0</v>
      </c>
      <c r="T24" s="1664"/>
      <c r="U24" s="1664"/>
      <c r="V24" s="1664"/>
      <c r="W24" s="1665"/>
      <c r="AM24" s="13"/>
    </row>
    <row r="25" spans="1:45" ht="18" customHeight="1">
      <c r="A25" s="13"/>
      <c r="B25" s="13"/>
      <c r="C25" s="13"/>
      <c r="D25" s="13"/>
      <c r="E25" s="13"/>
      <c r="F25" s="13"/>
      <c r="G25" s="13"/>
      <c r="H25" s="1"/>
      <c r="I25" s="13"/>
      <c r="J25" s="13"/>
      <c r="K25" s="13"/>
      <c r="L25" s="13"/>
      <c r="M25" s="13"/>
      <c r="N25" s="13"/>
      <c r="O25" s="13"/>
      <c r="P25" s="13"/>
      <c r="Q25" s="13"/>
      <c r="R25" s="13"/>
      <c r="S25" s="13"/>
      <c r="T25" s="13"/>
      <c r="U25" s="13"/>
      <c r="V25" s="13"/>
      <c r="W25" s="13"/>
      <c r="X25" s="13"/>
      <c r="Y25" s="13"/>
      <c r="Z25" s="13"/>
      <c r="AA25" s="13"/>
      <c r="AB25" s="13"/>
      <c r="AS25" s="13"/>
    </row>
    <row r="26" spans="1:45" ht="18" customHeight="1">
      <c r="A26" s="13" t="s">
        <v>45</v>
      </c>
      <c r="B26" s="13"/>
      <c r="C26" s="13"/>
      <c r="D26" s="13"/>
      <c r="E26" s="13"/>
      <c r="F26" s="13"/>
      <c r="G26" s="13"/>
      <c r="H26" s="1"/>
      <c r="I26" s="13"/>
      <c r="J26" s="13"/>
      <c r="K26" s="13"/>
      <c r="L26" s="13"/>
      <c r="M26" s="13"/>
      <c r="N26" s="13"/>
      <c r="O26" s="13"/>
      <c r="P26" s="13"/>
      <c r="Q26" s="13"/>
      <c r="R26" s="13"/>
      <c r="S26" s="13"/>
      <c r="T26" s="13"/>
      <c r="U26" s="13"/>
      <c r="V26" s="13"/>
      <c r="W26" s="13"/>
      <c r="X26" s="13"/>
      <c r="Y26" s="13"/>
      <c r="Z26" s="13"/>
      <c r="AA26" s="13"/>
      <c r="AB26" s="13"/>
      <c r="AS26" s="13"/>
    </row>
    <row r="27" spans="1:45" ht="6" customHeight="1">
      <c r="A27" s="13"/>
      <c r="R27" s="13"/>
    </row>
    <row r="28" spans="1:45" ht="18" customHeight="1">
      <c r="B28" s="461" t="s">
        <v>1</v>
      </c>
      <c r="C28" s="462"/>
      <c r="D28" s="462"/>
      <c r="E28" s="462"/>
      <c r="F28" s="462"/>
      <c r="G28" s="462"/>
      <c r="H28" s="462"/>
      <c r="I28" s="462"/>
      <c r="J28" s="462"/>
      <c r="K28" s="462"/>
      <c r="L28" s="465" t="s">
        <v>43</v>
      </c>
      <c r="M28" s="466"/>
      <c r="N28" s="461" t="s">
        <v>2</v>
      </c>
      <c r="O28" s="397"/>
      <c r="P28" s="397"/>
      <c r="Q28" s="397"/>
      <c r="R28" s="397"/>
      <c r="S28" s="397"/>
      <c r="T28" s="397"/>
      <c r="U28" s="397"/>
      <c r="V28" s="397"/>
      <c r="W28" s="397"/>
      <c r="X28" s="397"/>
      <c r="Y28" s="397"/>
      <c r="Z28" s="397"/>
      <c r="AA28" s="397"/>
      <c r="AB28" s="397"/>
      <c r="AC28" s="398"/>
      <c r="AD28" s="93"/>
      <c r="AE28" s="93"/>
      <c r="AF28" s="93"/>
      <c r="AG28" s="93"/>
      <c r="AH28" s="13"/>
      <c r="AQ28" s="34"/>
    </row>
    <row r="29" spans="1:45" ht="18" customHeight="1">
      <c r="B29" s="463"/>
      <c r="C29" s="464"/>
      <c r="D29" s="464"/>
      <c r="E29" s="464"/>
      <c r="F29" s="464"/>
      <c r="G29" s="464"/>
      <c r="H29" s="464"/>
      <c r="I29" s="464"/>
      <c r="J29" s="464"/>
      <c r="K29" s="464"/>
      <c r="L29" s="467"/>
      <c r="M29" s="468"/>
      <c r="N29" s="1937" t="s">
        <v>0</v>
      </c>
      <c r="O29" s="1938"/>
      <c r="P29" s="1938"/>
      <c r="Q29" s="1939"/>
      <c r="R29" s="1937" t="s">
        <v>88</v>
      </c>
      <c r="S29" s="1938"/>
      <c r="T29" s="1938"/>
      <c r="U29" s="1939"/>
      <c r="V29" s="1937" t="s">
        <v>89</v>
      </c>
      <c r="W29" s="1938"/>
      <c r="X29" s="1938"/>
      <c r="Y29" s="1939"/>
      <c r="Z29" s="1937" t="s">
        <v>90</v>
      </c>
      <c r="AA29" s="1938"/>
      <c r="AB29" s="1938"/>
      <c r="AC29" s="1939"/>
      <c r="AD29" s="13"/>
      <c r="AE29" s="13"/>
      <c r="AF29" s="13"/>
      <c r="AG29" s="13"/>
      <c r="AH29" s="34"/>
      <c r="AI29" s="34"/>
      <c r="AJ29" s="13"/>
    </row>
    <row r="30" spans="1:45" ht="18" customHeight="1" thickBot="1">
      <c r="B30" s="943"/>
      <c r="C30" s="944"/>
      <c r="D30" s="944"/>
      <c r="E30" s="944"/>
      <c r="F30" s="944"/>
      <c r="G30" s="944"/>
      <c r="H30" s="944"/>
      <c r="I30" s="944"/>
      <c r="J30" s="944"/>
      <c r="K30" s="944"/>
      <c r="L30" s="467"/>
      <c r="M30" s="468"/>
      <c r="N30" s="928" t="s">
        <v>5</v>
      </c>
      <c r="O30" s="929"/>
      <c r="P30" s="930" t="s">
        <v>6</v>
      </c>
      <c r="Q30" s="931"/>
      <c r="R30" s="928" t="s">
        <v>5</v>
      </c>
      <c r="S30" s="929"/>
      <c r="T30" s="930" t="s">
        <v>6</v>
      </c>
      <c r="U30" s="931"/>
      <c r="V30" s="928" t="s">
        <v>5</v>
      </c>
      <c r="W30" s="929"/>
      <c r="X30" s="930" t="s">
        <v>6</v>
      </c>
      <c r="Y30" s="931"/>
      <c r="Z30" s="928" t="s">
        <v>5</v>
      </c>
      <c r="AA30" s="929"/>
      <c r="AB30" s="930" t="s">
        <v>6</v>
      </c>
      <c r="AC30" s="931"/>
      <c r="AI30" s="34"/>
      <c r="AJ30" s="14"/>
      <c r="AK30" s="13"/>
    </row>
    <row r="31" spans="1:45" ht="18" customHeight="1" thickBot="1">
      <c r="B31" s="2204" t="s">
        <v>156</v>
      </c>
      <c r="C31" s="1961" t="s">
        <v>25</v>
      </c>
      <c r="D31" s="1748" t="s">
        <v>152</v>
      </c>
      <c r="E31" s="1661"/>
      <c r="F31" s="1661"/>
      <c r="G31" s="1661"/>
      <c r="H31" s="1661"/>
      <c r="I31" s="1661"/>
      <c r="J31" s="1661"/>
      <c r="K31" s="1661"/>
      <c r="L31" s="1962"/>
      <c r="M31" s="1963"/>
      <c r="N31" s="1940"/>
      <c r="O31" s="1941"/>
      <c r="P31" s="1942"/>
      <c r="Q31" s="1943"/>
      <c r="R31" s="1951">
        <f>N31</f>
        <v>0</v>
      </c>
      <c r="S31" s="1952"/>
      <c r="T31" s="1953">
        <f>P31</f>
        <v>0</v>
      </c>
      <c r="U31" s="1954"/>
      <c r="V31" s="1955"/>
      <c r="W31" s="1941"/>
      <c r="X31" s="1942"/>
      <c r="Y31" s="1955"/>
      <c r="Z31" s="1951">
        <f>V31</f>
        <v>0</v>
      </c>
      <c r="AA31" s="1952"/>
      <c r="AB31" s="1953">
        <f>X31</f>
        <v>0</v>
      </c>
      <c r="AC31" s="1956"/>
      <c r="AF31" s="13"/>
      <c r="AQ31" s="34"/>
      <c r="AR31" s="14"/>
    </row>
    <row r="32" spans="1:45" ht="18" customHeight="1" thickBot="1">
      <c r="B32" s="2205"/>
      <c r="C32" s="1961"/>
      <c r="D32" s="1748" t="s">
        <v>91</v>
      </c>
      <c r="E32" s="1661"/>
      <c r="F32" s="1661"/>
      <c r="G32" s="1661"/>
      <c r="H32" s="1661"/>
      <c r="I32" s="1661"/>
      <c r="J32" s="1661"/>
      <c r="K32" s="1661"/>
      <c r="L32" s="1944"/>
      <c r="M32" s="1945"/>
      <c r="N32" s="1946"/>
      <c r="O32" s="1947"/>
      <c r="P32" s="1947"/>
      <c r="Q32" s="1947"/>
      <c r="R32" s="2148"/>
      <c r="S32" s="2149"/>
      <c r="T32" s="2149"/>
      <c r="U32" s="2150"/>
      <c r="V32" s="1947"/>
      <c r="W32" s="1947"/>
      <c r="X32" s="1947"/>
      <c r="Y32" s="1947"/>
      <c r="Z32" s="2148"/>
      <c r="AA32" s="2149"/>
      <c r="AB32" s="2149"/>
      <c r="AC32" s="2150"/>
      <c r="AF32" s="13"/>
      <c r="AG32" s="13"/>
      <c r="AH32" s="13"/>
      <c r="AI32" s="13"/>
      <c r="AJ32" s="13"/>
      <c r="AK32" s="13"/>
      <c r="AL32" s="13"/>
      <c r="AM32" s="13"/>
      <c r="AN32" s="13"/>
      <c r="AO32" s="13"/>
      <c r="AP32" s="13"/>
      <c r="AQ32" s="34"/>
      <c r="AR32" s="14"/>
      <c r="AS32" s="13"/>
    </row>
    <row r="33" spans="2:45" ht="18" customHeight="1">
      <c r="B33" s="2205"/>
      <c r="C33" s="1961"/>
      <c r="D33" s="1749" t="s">
        <v>13</v>
      </c>
      <c r="E33" s="1017"/>
      <c r="F33" s="1017"/>
      <c r="G33" s="1017"/>
      <c r="H33" s="1017"/>
      <c r="I33" s="1017"/>
      <c r="J33" s="1017"/>
      <c r="K33" s="1017"/>
      <c r="L33" s="1944"/>
      <c r="M33" s="2026"/>
      <c r="N33" s="2027">
        <f>IF(L33="○",IF(L35/S24&lt;10,INT(L35/S24),ROUNDDOWN(L35/S24,-1)),0)</f>
        <v>0</v>
      </c>
      <c r="O33" s="2027"/>
      <c r="P33" s="2028"/>
      <c r="Q33" s="2028"/>
      <c r="R33" s="2029"/>
      <c r="S33" s="2029"/>
      <c r="T33" s="2029"/>
      <c r="U33" s="2029"/>
      <c r="V33" s="2028"/>
      <c r="W33" s="2028"/>
      <c r="X33" s="2028"/>
      <c r="Y33" s="2028"/>
      <c r="Z33" s="2029"/>
      <c r="AA33" s="2029"/>
      <c r="AB33" s="2029"/>
      <c r="AC33" s="2030"/>
      <c r="AF33" s="13"/>
      <c r="AH33" s="13"/>
      <c r="AI33" s="13"/>
      <c r="AJ33" s="13"/>
      <c r="AK33" s="13"/>
      <c r="AL33" s="13"/>
      <c r="AM33" s="13"/>
      <c r="AN33" s="13"/>
      <c r="AO33" s="13"/>
      <c r="AP33" s="13"/>
      <c r="AQ33" s="34"/>
      <c r="AR33" s="14"/>
    </row>
    <row r="34" spans="2:45" ht="18" customHeight="1">
      <c r="B34" s="2205"/>
      <c r="C34" s="1961"/>
      <c r="D34" s="37"/>
      <c r="E34" s="1686" t="s">
        <v>44</v>
      </c>
      <c r="F34" s="2032"/>
      <c r="G34" s="2032"/>
      <c r="H34" s="2032"/>
      <c r="I34" s="2032"/>
      <c r="J34" s="1661"/>
      <c r="K34" s="1661"/>
      <c r="L34" s="2033"/>
      <c r="M34" s="2034"/>
      <c r="N34" s="2031"/>
      <c r="O34" s="2031"/>
      <c r="P34" s="2029"/>
      <c r="Q34" s="2029"/>
      <c r="R34" s="2029"/>
      <c r="S34" s="2029"/>
      <c r="T34" s="2029"/>
      <c r="U34" s="2029"/>
      <c r="V34" s="2029"/>
      <c r="W34" s="2029"/>
      <c r="X34" s="2029"/>
      <c r="Y34" s="2029"/>
      <c r="Z34" s="2029"/>
      <c r="AA34" s="2029"/>
      <c r="AB34" s="2029"/>
      <c r="AC34" s="2030"/>
      <c r="AF34" s="13"/>
      <c r="AH34" s="13"/>
      <c r="AI34" s="13"/>
      <c r="AJ34" s="13"/>
      <c r="AK34" s="13"/>
      <c r="AL34" s="13"/>
      <c r="AM34" s="13"/>
      <c r="AN34" s="13"/>
      <c r="AO34" s="13"/>
      <c r="AP34" s="13"/>
      <c r="AQ34" s="34"/>
      <c r="AR34" s="14"/>
    </row>
    <row r="35" spans="2:45" ht="18" customHeight="1" thickBot="1">
      <c r="B35" s="2205"/>
      <c r="C35" s="1961"/>
      <c r="D35" s="38"/>
      <c r="E35" s="1689" t="s">
        <v>157</v>
      </c>
      <c r="F35" s="349"/>
      <c r="G35" s="349"/>
      <c r="H35" s="349"/>
      <c r="I35" s="349"/>
      <c r="J35" s="557"/>
      <c r="K35" s="557"/>
      <c r="L35" s="2033"/>
      <c r="M35" s="2034"/>
      <c r="N35" s="2029"/>
      <c r="O35" s="2029"/>
      <c r="P35" s="2029"/>
      <c r="Q35" s="2029"/>
      <c r="R35" s="2029"/>
      <c r="S35" s="2029"/>
      <c r="T35" s="2029"/>
      <c r="U35" s="2029"/>
      <c r="V35" s="2029"/>
      <c r="W35" s="2029"/>
      <c r="X35" s="2029"/>
      <c r="Y35" s="2029"/>
      <c r="Z35" s="2029"/>
      <c r="AA35" s="2029"/>
      <c r="AB35" s="2029"/>
      <c r="AC35" s="2030"/>
      <c r="AF35" s="13"/>
      <c r="AH35" s="22"/>
      <c r="AI35" s="22"/>
      <c r="AJ35" s="22"/>
      <c r="AK35" s="22"/>
      <c r="AL35" s="22"/>
      <c r="AM35" s="22"/>
      <c r="AN35" s="22"/>
      <c r="AO35" s="22"/>
      <c r="AP35" s="22"/>
      <c r="AQ35" s="34"/>
      <c r="AR35" s="14"/>
    </row>
    <row r="36" spans="2:45" ht="18" customHeight="1" thickBot="1">
      <c r="B36" s="2205"/>
      <c r="C36" s="1961"/>
      <c r="D36" s="1752" t="s">
        <v>92</v>
      </c>
      <c r="E36" s="1960"/>
      <c r="F36" s="1960"/>
      <c r="G36" s="1960"/>
      <c r="H36" s="1960"/>
      <c r="I36" s="1960"/>
      <c r="J36" s="1960"/>
      <c r="K36" s="1960"/>
      <c r="L36" s="2054"/>
      <c r="M36" s="2055"/>
      <c r="N36" s="1005"/>
      <c r="O36" s="1964"/>
      <c r="P36" s="1964"/>
      <c r="Q36" s="1964"/>
      <c r="R36" s="1964"/>
      <c r="S36" s="1964"/>
      <c r="T36" s="1964"/>
      <c r="U36" s="1964"/>
      <c r="V36" s="1964"/>
      <c r="W36" s="1964"/>
      <c r="X36" s="1964"/>
      <c r="Y36" s="1964"/>
      <c r="Z36" s="1964"/>
      <c r="AA36" s="1964"/>
      <c r="AB36" s="1964"/>
      <c r="AC36" s="2202"/>
      <c r="AF36" s="13"/>
      <c r="AG36" s="13"/>
      <c r="AH36" s="13"/>
      <c r="AI36" s="13"/>
      <c r="AJ36" s="13"/>
      <c r="AK36" s="13"/>
      <c r="AL36" s="13"/>
      <c r="AM36" s="13"/>
      <c r="AN36" s="13"/>
      <c r="AO36" s="13"/>
      <c r="AP36" s="13"/>
      <c r="AQ36" s="34"/>
      <c r="AR36" s="14"/>
      <c r="AS36" s="13"/>
    </row>
    <row r="37" spans="2:45" ht="18" customHeight="1" thickTop="1" thickBot="1">
      <c r="B37" s="2205"/>
      <c r="C37" s="1961"/>
      <c r="D37" s="878" t="s">
        <v>26</v>
      </c>
      <c r="E37" s="761"/>
      <c r="F37" s="761"/>
      <c r="G37" s="761"/>
      <c r="H37" s="761"/>
      <c r="I37" s="761"/>
      <c r="J37" s="761"/>
      <c r="K37" s="761"/>
      <c r="L37" s="879"/>
      <c r="M37" s="880"/>
      <c r="N37" s="2022">
        <f>SUM(N31,$N33,$N36)</f>
        <v>0</v>
      </c>
      <c r="O37" s="2023"/>
      <c r="P37" s="2024">
        <f>SUM(P31,$N33,$N36)</f>
        <v>0</v>
      </c>
      <c r="Q37" s="2025"/>
      <c r="R37" s="2022">
        <f>SUM(R31,$R32,$N33,$N36)</f>
        <v>0</v>
      </c>
      <c r="S37" s="2023"/>
      <c r="T37" s="2024">
        <f>SUM(T31,$R32,$N33,$N36)</f>
        <v>0</v>
      </c>
      <c r="U37" s="2025"/>
      <c r="V37" s="2022">
        <f>SUM(V31,$N33,$N36)</f>
        <v>0</v>
      </c>
      <c r="W37" s="2023"/>
      <c r="X37" s="2024">
        <f>SUM(X31,$N33,$N36)</f>
        <v>0</v>
      </c>
      <c r="Y37" s="2025"/>
      <c r="Z37" s="2022">
        <f>SUM(Z31,$Z32,$N33,$N36)</f>
        <v>0</v>
      </c>
      <c r="AA37" s="2023"/>
      <c r="AB37" s="2024">
        <f>SUM(AB31,$Z32,$N33,$N36)</f>
        <v>0</v>
      </c>
      <c r="AC37" s="2025"/>
      <c r="AF37" s="13"/>
      <c r="AG37" s="13"/>
      <c r="AQ37" s="34"/>
      <c r="AR37" s="14"/>
      <c r="AS37" s="13"/>
    </row>
    <row r="38" spans="2:45" ht="20.25" customHeight="1" thickBot="1">
      <c r="B38" s="2205"/>
      <c r="C38" s="1957" t="s">
        <v>216</v>
      </c>
      <c r="D38" s="1752" t="s">
        <v>215</v>
      </c>
      <c r="E38" s="1960"/>
      <c r="F38" s="1960"/>
      <c r="G38" s="1960"/>
      <c r="H38" s="1960"/>
      <c r="I38" s="1960"/>
      <c r="J38" s="1960"/>
      <c r="K38" s="1960"/>
      <c r="L38" s="926"/>
      <c r="M38" s="1959"/>
      <c r="N38" s="1005"/>
      <c r="O38" s="1964"/>
      <c r="P38" s="1964"/>
      <c r="Q38" s="1964"/>
      <c r="R38" s="1964"/>
      <c r="S38" s="1964"/>
      <c r="T38" s="1964"/>
      <c r="U38" s="1964"/>
      <c r="V38" s="1964"/>
      <c r="W38" s="1964"/>
      <c r="X38" s="1964"/>
      <c r="Y38" s="1964"/>
      <c r="Z38" s="1964"/>
      <c r="AA38" s="1964"/>
      <c r="AB38" s="1964"/>
      <c r="AC38" s="2202"/>
      <c r="AF38" s="13"/>
      <c r="AG38" s="13"/>
      <c r="AQ38" s="34"/>
      <c r="AR38" s="14"/>
      <c r="AS38" s="13"/>
    </row>
    <row r="39" spans="2:45" ht="18" customHeight="1" thickTop="1">
      <c r="B39" s="2205"/>
      <c r="C39" s="1958"/>
      <c r="D39" s="878" t="s">
        <v>50</v>
      </c>
      <c r="E39" s="761"/>
      <c r="F39" s="761"/>
      <c r="G39" s="761"/>
      <c r="H39" s="761"/>
      <c r="I39" s="761"/>
      <c r="J39" s="761"/>
      <c r="K39" s="761"/>
      <c r="L39" s="761"/>
      <c r="M39" s="762"/>
      <c r="N39" s="1966">
        <f>$N$38</f>
        <v>0</v>
      </c>
      <c r="O39" s="1967"/>
      <c r="P39" s="1968">
        <f t="shared" ref="P39" si="2">$N$38</f>
        <v>0</v>
      </c>
      <c r="Q39" s="1969"/>
      <c r="R39" s="1966">
        <f t="shared" ref="R39" si="3">$N$38</f>
        <v>0</v>
      </c>
      <c r="S39" s="1967"/>
      <c r="T39" s="1968">
        <f t="shared" ref="T39" si="4">$N$38</f>
        <v>0</v>
      </c>
      <c r="U39" s="1969"/>
      <c r="V39" s="1966">
        <f t="shared" ref="V39" si="5">$N$38</f>
        <v>0</v>
      </c>
      <c r="W39" s="1967"/>
      <c r="X39" s="1968">
        <f t="shared" ref="X39" si="6">$N$38</f>
        <v>0</v>
      </c>
      <c r="Y39" s="1969"/>
      <c r="Z39" s="1966">
        <f t="shared" ref="Z39" si="7">$N$38</f>
        <v>0</v>
      </c>
      <c r="AA39" s="1967"/>
      <c r="AB39" s="1968">
        <f>$N$38</f>
        <v>0</v>
      </c>
      <c r="AC39" s="1969"/>
      <c r="AF39" s="13"/>
      <c r="AG39" s="13"/>
      <c r="AQ39" s="34"/>
      <c r="AR39" s="14"/>
      <c r="AS39" s="13"/>
    </row>
    <row r="40" spans="2:45" ht="18" customHeight="1">
      <c r="B40" s="2205"/>
      <c r="C40" s="2044" t="s">
        <v>231</v>
      </c>
      <c r="D40" s="1750" t="s">
        <v>212</v>
      </c>
      <c r="E40" s="2042"/>
      <c r="F40" s="2042"/>
      <c r="G40" s="2042"/>
      <c r="H40" s="2042"/>
      <c r="I40" s="2042"/>
      <c r="J40" s="951">
        <v>760</v>
      </c>
      <c r="K40" s="951"/>
      <c r="L40" s="2050"/>
      <c r="M40" s="2051"/>
      <c r="N40" s="1217">
        <f>IF(L40="○",IF($J40/$S$24&lt;10,INT($J40/$S$24),ROUNDDOWN($J40/$S$24,-1)),0)</f>
        <v>0</v>
      </c>
      <c r="O40" s="1217"/>
      <c r="P40" s="1217"/>
      <c r="Q40" s="1217"/>
      <c r="R40" s="1217"/>
      <c r="S40" s="1217"/>
      <c r="T40" s="1217"/>
      <c r="U40" s="1217"/>
      <c r="V40" s="1217"/>
      <c r="W40" s="1217"/>
      <c r="X40" s="1217"/>
      <c r="Y40" s="1217"/>
      <c r="Z40" s="1217"/>
      <c r="AA40" s="1217"/>
      <c r="AB40" s="1217"/>
      <c r="AC40" s="1799"/>
      <c r="AF40" s="13"/>
      <c r="AG40" s="13"/>
      <c r="AQ40" s="34"/>
      <c r="AR40" s="14"/>
      <c r="AS40" s="13"/>
    </row>
    <row r="41" spans="2:45" ht="18" customHeight="1" thickBot="1">
      <c r="B41" s="2205"/>
      <c r="C41" s="2045"/>
      <c r="D41" s="1752" t="s">
        <v>164</v>
      </c>
      <c r="E41" s="2043"/>
      <c r="F41" s="2043"/>
      <c r="G41" s="2043"/>
      <c r="H41" s="2043"/>
      <c r="I41" s="2043"/>
      <c r="J41" s="953">
        <v>500</v>
      </c>
      <c r="K41" s="953"/>
      <c r="L41" s="2052"/>
      <c r="M41" s="2053"/>
      <c r="N41" s="1222">
        <f>IF(L41="○",IF($J41/$S$24&lt;10,INT($J41/$S$24),ROUNDDOWN($J41/$S$24,-1)),0)</f>
        <v>0</v>
      </c>
      <c r="O41" s="1222"/>
      <c r="P41" s="1222"/>
      <c r="Q41" s="1222"/>
      <c r="R41" s="1222"/>
      <c r="S41" s="1222"/>
      <c r="T41" s="1222"/>
      <c r="U41" s="1222"/>
      <c r="V41" s="1222"/>
      <c r="W41" s="1222"/>
      <c r="X41" s="1222"/>
      <c r="Y41" s="1222"/>
      <c r="Z41" s="1222"/>
      <c r="AA41" s="1222"/>
      <c r="AB41" s="1222"/>
      <c r="AC41" s="1652"/>
      <c r="AF41" s="13"/>
      <c r="AG41" s="13"/>
      <c r="AQ41" s="34"/>
      <c r="AR41" s="14"/>
      <c r="AS41" s="13"/>
    </row>
    <row r="42" spans="2:45" ht="18" customHeight="1" thickTop="1">
      <c r="B42" s="2206"/>
      <c r="C42" s="2046"/>
      <c r="D42" s="537" t="s">
        <v>59</v>
      </c>
      <c r="E42" s="538"/>
      <c r="F42" s="538"/>
      <c r="G42" s="538"/>
      <c r="H42" s="538"/>
      <c r="I42" s="538"/>
      <c r="J42" s="538"/>
      <c r="K42" s="538"/>
      <c r="L42" s="538"/>
      <c r="M42" s="1642"/>
      <c r="N42" s="544">
        <f>SUM($N40,$N41)</f>
        <v>0</v>
      </c>
      <c r="O42" s="2166"/>
      <c r="P42" s="2167">
        <f t="shared" ref="P42" si="8">SUM($N40,$N41)</f>
        <v>0</v>
      </c>
      <c r="Q42" s="2168"/>
      <c r="R42" s="2169">
        <f t="shared" ref="R42" si="9">SUM($N40,$N41)</f>
        <v>0</v>
      </c>
      <c r="S42" s="2170"/>
      <c r="T42" s="2169">
        <f t="shared" ref="T42" si="10">SUM($N40,$N41)</f>
        <v>0</v>
      </c>
      <c r="U42" s="2168"/>
      <c r="V42" s="2169">
        <f t="shared" ref="V42" si="11">SUM($N40,$N41)</f>
        <v>0</v>
      </c>
      <c r="W42" s="2170"/>
      <c r="X42" s="2169">
        <f t="shared" ref="X42" si="12">SUM($N40,$N41)</f>
        <v>0</v>
      </c>
      <c r="Y42" s="2168"/>
      <c r="Z42" s="2169">
        <f t="shared" ref="Z42" si="13">SUM($N40,$N41)</f>
        <v>0</v>
      </c>
      <c r="AA42" s="2170"/>
      <c r="AB42" s="2169">
        <f t="shared" ref="AB42" si="14">SUM($N40,$N41)</f>
        <v>0</v>
      </c>
      <c r="AC42" s="2168"/>
      <c r="AF42" s="13"/>
      <c r="AG42" s="13"/>
      <c r="AQ42" s="34"/>
      <c r="AR42" s="14"/>
      <c r="AS42" s="13"/>
    </row>
    <row r="43" spans="2:45" ht="18" customHeight="1">
      <c r="B43" s="410" t="s">
        <v>233</v>
      </c>
      <c r="C43" s="349"/>
      <c r="D43" s="349"/>
      <c r="E43" s="349"/>
      <c r="F43" s="349"/>
      <c r="G43" s="349"/>
      <c r="H43" s="349"/>
      <c r="I43" s="349"/>
      <c r="J43" s="349"/>
      <c r="K43" s="349"/>
      <c r="L43" s="349"/>
      <c r="M43" s="17" t="s">
        <v>51</v>
      </c>
      <c r="N43" s="1227">
        <f>N37+N39+N42</f>
        <v>0</v>
      </c>
      <c r="O43" s="1235"/>
      <c r="P43" s="1228">
        <f t="shared" ref="P43" si="15">P37+P39+P42</f>
        <v>0</v>
      </c>
      <c r="Q43" s="1229"/>
      <c r="R43" s="1227">
        <f t="shared" ref="R43" si="16">R37+R39+R42</f>
        <v>0</v>
      </c>
      <c r="S43" s="1235"/>
      <c r="T43" s="1228">
        <f t="shared" ref="T43" si="17">T37+T39+T42</f>
        <v>0</v>
      </c>
      <c r="U43" s="1229"/>
      <c r="V43" s="1227">
        <f t="shared" ref="V43" si="18">V37+V39+V42</f>
        <v>0</v>
      </c>
      <c r="W43" s="1228"/>
      <c r="X43" s="2191">
        <f t="shared" ref="X43" si="19">X37+X39+X42</f>
        <v>0</v>
      </c>
      <c r="Y43" s="1228"/>
      <c r="Z43" s="1227">
        <f t="shared" ref="Z43" si="20">Z37+Z39+Z42</f>
        <v>0</v>
      </c>
      <c r="AA43" s="1235"/>
      <c r="AB43" s="1228">
        <f t="shared" ref="AB43" si="21">AB37+AB39+AB42</f>
        <v>0</v>
      </c>
      <c r="AC43" s="1229"/>
      <c r="AF43" s="384"/>
      <c r="AG43" s="385"/>
      <c r="AI43" s="34"/>
      <c r="AJ43" s="14"/>
      <c r="AK43" s="13"/>
    </row>
    <row r="44" spans="2:45" ht="18" customHeight="1">
      <c r="B44" s="348" t="s">
        <v>106</v>
      </c>
      <c r="C44" s="2203"/>
      <c r="D44" s="2203"/>
      <c r="E44" s="2203"/>
      <c r="F44" s="2203"/>
      <c r="G44" s="2203"/>
      <c r="H44" s="2203"/>
      <c r="I44" s="2203"/>
      <c r="J44" s="2203"/>
      <c r="K44" s="2203"/>
      <c r="L44" s="2203"/>
      <c r="M44" s="17" t="s">
        <v>99</v>
      </c>
      <c r="N44" s="1233">
        <f>N43*I20</f>
        <v>0</v>
      </c>
      <c r="O44" s="1765"/>
      <c r="P44" s="1235">
        <f>P43*N20</f>
        <v>0</v>
      </c>
      <c r="Q44" s="1633"/>
      <c r="R44" s="1233">
        <f>R43*I21</f>
        <v>0</v>
      </c>
      <c r="S44" s="1765"/>
      <c r="T44" s="1235">
        <f>T43*N21</f>
        <v>0</v>
      </c>
      <c r="U44" s="1633"/>
      <c r="V44" s="1233">
        <f>V43*I22</f>
        <v>0</v>
      </c>
      <c r="W44" s="1765"/>
      <c r="X44" s="1235">
        <f>X43*N22</f>
        <v>0</v>
      </c>
      <c r="Y44" s="1633"/>
      <c r="Z44" s="1233">
        <f>Z43*I23</f>
        <v>0</v>
      </c>
      <c r="AA44" s="1765"/>
      <c r="AB44" s="1235">
        <f>AB43*N23</f>
        <v>0</v>
      </c>
      <c r="AC44" s="1633"/>
      <c r="AE44" s="1722">
        <f>SUM(N44:AC44)</f>
        <v>0</v>
      </c>
      <c r="AF44" s="807"/>
      <c r="AG44" s="807"/>
      <c r="AI44" s="34"/>
      <c r="AJ44" s="14"/>
      <c r="AK44" s="13"/>
    </row>
    <row r="45" spans="2:45" ht="29.25" customHeight="1" thickBot="1">
      <c r="B45" s="836" t="s">
        <v>103</v>
      </c>
      <c r="C45" s="837"/>
      <c r="D45" s="837"/>
      <c r="E45" s="837"/>
      <c r="F45" s="837"/>
      <c r="G45" s="837"/>
      <c r="H45" s="837"/>
      <c r="I45" s="837"/>
      <c r="J45" s="837"/>
      <c r="K45" s="837"/>
      <c r="L45" s="374"/>
      <c r="M45" s="97" t="s">
        <v>102</v>
      </c>
      <c r="N45" s="1250">
        <f>N44*$H$16*100*$X$16</f>
        <v>0</v>
      </c>
      <c r="O45" s="1251"/>
      <c r="P45" s="1251">
        <f>P44*$H$16*100*$X$16</f>
        <v>0</v>
      </c>
      <c r="Q45" s="1252"/>
      <c r="R45" s="1250">
        <f>R44*$H$16*100*$X$16</f>
        <v>0</v>
      </c>
      <c r="S45" s="1251"/>
      <c r="T45" s="1251">
        <f>T44*$H$16*100*$X$16</f>
        <v>0</v>
      </c>
      <c r="U45" s="1252"/>
      <c r="V45" s="1250">
        <f>V44*$H$16*100*$X$16</f>
        <v>0</v>
      </c>
      <c r="W45" s="1251"/>
      <c r="X45" s="1251">
        <f>X44*$H$16*100*$X$16</f>
        <v>0</v>
      </c>
      <c r="Y45" s="1252"/>
      <c r="Z45" s="1250">
        <f>Z44*$H$16*100*$X$16</f>
        <v>0</v>
      </c>
      <c r="AA45" s="1251"/>
      <c r="AB45" s="1251">
        <f>AB44*$H$16*100*$X$16</f>
        <v>0</v>
      </c>
      <c r="AC45" s="1252"/>
      <c r="AE45" s="384">
        <f>SUM(N45:AC45)</f>
        <v>0</v>
      </c>
      <c r="AF45" s="385"/>
      <c r="AG45" s="385"/>
      <c r="AI45" s="34"/>
      <c r="AJ45" s="14"/>
      <c r="AK45" s="13"/>
    </row>
    <row r="46" spans="2:45" ht="27" customHeight="1">
      <c r="B46" s="1441" t="s">
        <v>197</v>
      </c>
      <c r="C46" s="1928" t="s">
        <v>144</v>
      </c>
      <c r="D46" s="1929"/>
      <c r="E46" s="1929"/>
      <c r="F46" s="1929"/>
      <c r="G46" s="1929"/>
      <c r="H46" s="1929"/>
      <c r="I46" s="1929"/>
      <c r="J46" s="1929"/>
      <c r="K46" s="1929"/>
      <c r="L46" s="884"/>
      <c r="M46" s="885"/>
      <c r="N46" s="1970">
        <f>IF($L46="○",-ROUNDDOWN(SUM(N31,$N36)*$H$16*100*$L$47,-1),0)</f>
        <v>0</v>
      </c>
      <c r="O46" s="1971"/>
      <c r="P46" s="1974">
        <f>IF($L46="○",-ROUNDDOWN(SUM(P31,$N36)*$H$16*100*$L$47,-1),0)</f>
        <v>0</v>
      </c>
      <c r="Q46" s="1975"/>
      <c r="R46" s="1978">
        <f>IF($L46="○",-ROUNDDOWN(SUM(R31,$N36)*$H$16*100*$L$47,-1),0)</f>
        <v>0</v>
      </c>
      <c r="S46" s="1971"/>
      <c r="T46" s="1974">
        <f>IF($L46="○",-ROUNDDOWN(SUM(T31,$N36)*$H$16*100*$L$47,-1),0)</f>
        <v>0</v>
      </c>
      <c r="U46" s="1975"/>
      <c r="V46" s="1978">
        <f>IF($L46="○",-ROUNDDOWN(SUM(V31,$N36)*$H$16*100*$L$47,-1),0)</f>
        <v>0</v>
      </c>
      <c r="W46" s="1971"/>
      <c r="X46" s="1974">
        <f>IF($L46="○",-ROUNDDOWN(SUM(X31,$N36)*$H$16*100*$L$47,-1),0)</f>
        <v>0</v>
      </c>
      <c r="Y46" s="1975"/>
      <c r="Z46" s="1978">
        <f>IF($L46="○",-ROUNDDOWN(SUM(Z31,$N36)*$H$16*100*$L$47,-1),0)</f>
        <v>0</v>
      </c>
      <c r="AA46" s="1971"/>
      <c r="AB46" s="1974">
        <f>IF($L46="○",-ROUNDDOWN(SUM(AB31,$N36)*$H$16*100*$L$47,-1),0)</f>
        <v>0</v>
      </c>
      <c r="AC46" s="1975"/>
      <c r="AE46" s="91"/>
      <c r="AF46" s="92"/>
      <c r="AG46" s="92"/>
      <c r="AI46" s="34"/>
      <c r="AJ46" s="14"/>
      <c r="AK46" s="13"/>
    </row>
    <row r="47" spans="2:45" ht="18" customHeight="1">
      <c r="B47" s="2004"/>
      <c r="C47" s="83"/>
      <c r="D47" s="1398" t="s">
        <v>150</v>
      </c>
      <c r="E47" s="557"/>
      <c r="F47" s="557"/>
      <c r="G47" s="557"/>
      <c r="H47" s="557"/>
      <c r="I47" s="557"/>
      <c r="J47" s="557"/>
      <c r="K47" s="557"/>
      <c r="L47" s="804"/>
      <c r="M47" s="805"/>
      <c r="N47" s="1972"/>
      <c r="O47" s="1973"/>
      <c r="P47" s="1976"/>
      <c r="Q47" s="1977"/>
      <c r="R47" s="1979"/>
      <c r="S47" s="1973"/>
      <c r="T47" s="1976"/>
      <c r="U47" s="1977"/>
      <c r="V47" s="1979"/>
      <c r="W47" s="1973"/>
      <c r="X47" s="1976"/>
      <c r="Y47" s="1977"/>
      <c r="Z47" s="1979"/>
      <c r="AA47" s="1973"/>
      <c r="AB47" s="1976"/>
      <c r="AC47" s="1977"/>
      <c r="AE47" s="91"/>
      <c r="AF47" s="92"/>
      <c r="AG47" s="92"/>
      <c r="AI47" s="34"/>
      <c r="AJ47" s="14"/>
      <c r="AK47" s="13"/>
    </row>
    <row r="48" spans="2:45" ht="18" customHeight="1">
      <c r="B48" s="2004"/>
      <c r="C48" s="1986" t="s">
        <v>186</v>
      </c>
      <c r="D48" s="1987"/>
      <c r="E48" s="1987"/>
      <c r="F48" s="1987"/>
      <c r="G48" s="1987"/>
      <c r="H48" s="1987"/>
      <c r="I48" s="1987"/>
      <c r="J48" s="1987"/>
      <c r="K48" s="1987"/>
      <c r="L48" s="1988"/>
      <c r="M48" s="1989"/>
      <c r="N48" s="1256">
        <f>IF($L48="○",-ROUNDDOWN(SUM(N31,$N36)*$H$16*100*$L$49,-1),0)</f>
        <v>0</v>
      </c>
      <c r="O48" s="1990"/>
      <c r="P48" s="1259">
        <f>IF($L48="○",-ROUNDDOWN(SUM(P31,$N36)*$H$16*100*$L$49,-1),0)</f>
        <v>0</v>
      </c>
      <c r="Q48" s="1993"/>
      <c r="R48" s="1237">
        <f>IF($L48="○",-ROUNDDOWN((R31+$R32+$N36)*$H$16*100*$L$49,-1),0)</f>
        <v>0</v>
      </c>
      <c r="S48" s="1996"/>
      <c r="T48" s="1259">
        <f>IF($L48="○",-ROUNDDOWN((T31+$R32+$N36)*$H$16*100*$L$49,-1),0)</f>
        <v>0</v>
      </c>
      <c r="U48" s="1993"/>
      <c r="V48" s="1237">
        <f>IF($L48="○",-ROUNDDOWN(SUM(V31,$N36)*$H$16*100*$L$49,-1),0)</f>
        <v>0</v>
      </c>
      <c r="W48" s="1996"/>
      <c r="X48" s="1259">
        <f>IF($L48="○",-ROUNDDOWN(SUM(X31,$N36)*$H$16*100*$L$49,-1),0)</f>
        <v>0</v>
      </c>
      <c r="Y48" s="1993"/>
      <c r="Z48" s="1237">
        <f>IF($L48="○",-ROUNDDOWN(SUM(Z31,$Z32,$N36)*$H$16*100*$L$49,-1),0)</f>
        <v>0</v>
      </c>
      <c r="AA48" s="1996"/>
      <c r="AB48" s="1241">
        <f>IF($L48="○",-ROUNDDOWN((AB31+$Z32+$N36)*$H$16*100*$L$49,-1),0)</f>
        <v>0</v>
      </c>
      <c r="AC48" s="1999"/>
      <c r="AF48" s="13"/>
      <c r="AQ48" s="34"/>
      <c r="AR48" s="14"/>
      <c r="AS48" s="13"/>
    </row>
    <row r="49" spans="2:45" ht="18" customHeight="1" thickBot="1">
      <c r="B49" s="2004"/>
      <c r="C49" s="48"/>
      <c r="D49" s="1398" t="s">
        <v>185</v>
      </c>
      <c r="E49" s="557"/>
      <c r="F49" s="557"/>
      <c r="G49" s="557"/>
      <c r="H49" s="557"/>
      <c r="I49" s="557"/>
      <c r="J49" s="557"/>
      <c r="K49" s="557"/>
      <c r="L49" s="779"/>
      <c r="M49" s="780"/>
      <c r="N49" s="1991"/>
      <c r="O49" s="1992"/>
      <c r="P49" s="1994"/>
      <c r="Q49" s="1995"/>
      <c r="R49" s="1995"/>
      <c r="S49" s="1997"/>
      <c r="T49" s="1994"/>
      <c r="U49" s="1995"/>
      <c r="V49" s="1995"/>
      <c r="W49" s="1997"/>
      <c r="X49" s="1994"/>
      <c r="Y49" s="1995"/>
      <c r="Z49" s="1995"/>
      <c r="AA49" s="1997"/>
      <c r="AB49" s="2000"/>
      <c r="AC49" s="1994"/>
      <c r="AG49" s="34"/>
      <c r="AH49" s="14"/>
      <c r="AI49" s="13"/>
      <c r="AQ49" s="34"/>
      <c r="AR49" s="14"/>
      <c r="AS49" s="13"/>
    </row>
    <row r="50" spans="2:45" ht="18" customHeight="1" thickTop="1">
      <c r="B50" s="2005"/>
      <c r="C50" s="821" t="s">
        <v>126</v>
      </c>
      <c r="D50" s="822"/>
      <c r="E50" s="822"/>
      <c r="F50" s="822"/>
      <c r="G50" s="822"/>
      <c r="H50" s="822"/>
      <c r="I50" s="822"/>
      <c r="J50" s="822"/>
      <c r="K50" s="822"/>
      <c r="L50" s="822"/>
      <c r="M50" s="2006"/>
      <c r="N50" s="2007">
        <f>SUM(N46,N48)</f>
        <v>0</v>
      </c>
      <c r="O50" s="1982"/>
      <c r="P50" s="1984">
        <f t="shared" ref="P50" si="22">SUM(P46,P48)</f>
        <v>0</v>
      </c>
      <c r="Q50" s="1985"/>
      <c r="R50" s="1981">
        <f t="shared" ref="R50" si="23">SUM(R46,R48)</f>
        <v>0</v>
      </c>
      <c r="S50" s="1982"/>
      <c r="T50" s="1984">
        <f t="shared" ref="T50" si="24">SUM(T46,T48)</f>
        <v>0</v>
      </c>
      <c r="U50" s="1985"/>
      <c r="V50" s="1981">
        <f t="shared" ref="V50" si="25">SUM(V46,V48)</f>
        <v>0</v>
      </c>
      <c r="W50" s="1982"/>
      <c r="X50" s="1984">
        <f t="shared" ref="X50" si="26">SUM(X46,X48)</f>
        <v>0</v>
      </c>
      <c r="Y50" s="1985"/>
      <c r="Z50" s="1981">
        <f t="shared" ref="Z50" si="27">SUM(Z46,Z48)</f>
        <v>0</v>
      </c>
      <c r="AA50" s="1982"/>
      <c r="AB50" s="1984">
        <f t="shared" ref="AB50" si="28">SUM(AB46,AB48)</f>
        <v>0</v>
      </c>
      <c r="AC50" s="1985"/>
      <c r="AG50" s="34"/>
      <c r="AH50" s="14"/>
      <c r="AI50" s="13"/>
      <c r="AQ50" s="34"/>
      <c r="AR50" s="14"/>
      <c r="AS50" s="13"/>
    </row>
    <row r="51" spans="2:45" ht="18" customHeight="1" thickBot="1">
      <c r="B51" s="785" t="s">
        <v>128</v>
      </c>
      <c r="C51" s="1017"/>
      <c r="D51" s="1017"/>
      <c r="E51" s="1017"/>
      <c r="F51" s="1017"/>
      <c r="G51" s="1017"/>
      <c r="H51" s="1017"/>
      <c r="I51" s="1017"/>
      <c r="J51" s="1017"/>
      <c r="K51" s="1017"/>
      <c r="L51" s="1017"/>
      <c r="M51" s="124" t="s">
        <v>239</v>
      </c>
      <c r="N51" s="1286">
        <f>N50*I20*$X$16</f>
        <v>0</v>
      </c>
      <c r="O51" s="2001"/>
      <c r="P51" s="1288">
        <f>P50*N20*$X$16</f>
        <v>0</v>
      </c>
      <c r="Q51" s="2002"/>
      <c r="R51" s="1286">
        <f>R50*I21*$X$16</f>
        <v>0</v>
      </c>
      <c r="S51" s="2001"/>
      <c r="T51" s="1288">
        <f>T50*N21*$X$16</f>
        <v>0</v>
      </c>
      <c r="U51" s="2002"/>
      <c r="V51" s="1286">
        <f>V50*I22*$X$16</f>
        <v>0</v>
      </c>
      <c r="W51" s="2001"/>
      <c r="X51" s="1288">
        <f>X50*N22*$X$16</f>
        <v>0</v>
      </c>
      <c r="Y51" s="2002"/>
      <c r="Z51" s="1286">
        <f>Z50*I23*$X$16</f>
        <v>0</v>
      </c>
      <c r="AA51" s="2001"/>
      <c r="AB51" s="1288">
        <f>AB50*N23*$X$16</f>
        <v>0</v>
      </c>
      <c r="AC51" s="2003"/>
      <c r="AE51" s="1998">
        <f>SUM(N51:AC51)</f>
        <v>0</v>
      </c>
      <c r="AF51" s="1998"/>
      <c r="AG51" s="1998"/>
      <c r="AI51" s="34"/>
      <c r="AJ51" s="14"/>
      <c r="AK51" s="13"/>
    </row>
    <row r="52" spans="2:45" ht="36" customHeight="1" thickTop="1" thickBot="1">
      <c r="B52" s="1472" t="s">
        <v>174</v>
      </c>
      <c r="C52" s="1008"/>
      <c r="D52" s="1008"/>
      <c r="E52" s="1008"/>
      <c r="F52" s="1008"/>
      <c r="G52" s="1008"/>
      <c r="H52" s="1008"/>
      <c r="I52" s="1008"/>
      <c r="J52" s="1008"/>
      <c r="K52" s="1008"/>
      <c r="L52" s="118"/>
      <c r="M52" s="119" t="s">
        <v>127</v>
      </c>
      <c r="N52" s="356">
        <f>ROUNDDOWN(SUM(N45:AC45)+SUM(N51:AC51),-3)</f>
        <v>0</v>
      </c>
      <c r="O52" s="1635"/>
      <c r="P52" s="1635"/>
      <c r="Q52" s="1635"/>
      <c r="R52" s="1635"/>
      <c r="S52" s="1635"/>
      <c r="T52" s="1635"/>
      <c r="U52" s="1635"/>
      <c r="V52" s="1635"/>
      <c r="W52" s="1635"/>
      <c r="X52" s="1635"/>
      <c r="Y52" s="1635"/>
      <c r="Z52" s="1635"/>
      <c r="AA52" s="1635"/>
      <c r="AB52" s="1635"/>
      <c r="AC52" s="1636"/>
      <c r="AE52" s="384">
        <f>AE45+AE51</f>
        <v>0</v>
      </c>
      <c r="AF52" s="385"/>
      <c r="AG52" s="385"/>
      <c r="AN52" s="35"/>
      <c r="AO52" s="35"/>
    </row>
    <row r="53" spans="2:45" ht="3.75" customHeight="1" thickTop="1">
      <c r="O53" s="35"/>
      <c r="P53" s="35"/>
    </row>
    <row r="54" spans="2:45" ht="13.5" customHeight="1">
      <c r="B54" s="190" t="s">
        <v>94</v>
      </c>
      <c r="C54" s="190"/>
      <c r="D54" s="36"/>
      <c r="E54" s="36"/>
    </row>
    <row r="55" spans="2:45" ht="13.5" customHeight="1">
      <c r="B55" s="190" t="s">
        <v>95</v>
      </c>
      <c r="C55" s="190"/>
      <c r="M55" s="36"/>
      <c r="N55" s="36"/>
      <c r="O55" s="36"/>
      <c r="P55" s="36"/>
      <c r="Q55" s="36"/>
      <c r="R55" s="36"/>
      <c r="S55" s="36"/>
      <c r="T55" s="36"/>
      <c r="U55" s="36"/>
      <c r="V55" s="36"/>
      <c r="W55" s="36"/>
      <c r="X55" s="36"/>
      <c r="Y55" s="36"/>
      <c r="Z55" s="36"/>
      <c r="AA55" s="36"/>
      <c r="AB55" s="36"/>
      <c r="AC55" s="36"/>
      <c r="AD55" s="36"/>
      <c r="AE55" s="36"/>
      <c r="AF55" s="36"/>
    </row>
    <row r="56" spans="2:45" ht="13.5" customHeight="1">
      <c r="B56" s="190" t="s">
        <v>214</v>
      </c>
      <c r="C56" s="190"/>
      <c r="D56" s="36"/>
      <c r="E56" s="36"/>
    </row>
    <row r="57" spans="2:45" ht="13.5" customHeight="1">
      <c r="B57" s="190" t="s">
        <v>213</v>
      </c>
      <c r="C57" s="190"/>
      <c r="M57" s="36"/>
      <c r="N57" s="36"/>
      <c r="O57" s="36"/>
      <c r="P57" s="36"/>
      <c r="Q57" s="36"/>
      <c r="R57" s="36"/>
      <c r="S57" s="36"/>
      <c r="T57" s="36"/>
      <c r="U57" s="36"/>
      <c r="V57" s="36"/>
      <c r="W57" s="36"/>
      <c r="X57" s="36"/>
      <c r="Y57" s="36"/>
      <c r="Z57" s="36"/>
      <c r="AA57" s="36"/>
      <c r="AB57" s="36"/>
      <c r="AC57" s="36"/>
      <c r="AD57" s="36"/>
      <c r="AE57" s="36"/>
      <c r="AF57" s="36"/>
    </row>
    <row r="58" spans="2:45" ht="18" customHeight="1">
      <c r="M58" s="36"/>
      <c r="N58" s="36"/>
      <c r="O58" s="36"/>
      <c r="P58" s="36"/>
      <c r="Q58" s="36"/>
      <c r="R58" s="36"/>
      <c r="S58" s="36"/>
      <c r="T58" s="36"/>
      <c r="U58" s="36"/>
      <c r="V58" s="36"/>
      <c r="W58" s="36"/>
      <c r="X58" s="36"/>
      <c r="Y58" s="36"/>
      <c r="Z58" s="36"/>
      <c r="AA58" s="1048" t="s">
        <v>255</v>
      </c>
      <c r="AB58" s="1048"/>
      <c r="AC58" s="1048"/>
      <c r="AD58" s="36"/>
      <c r="AE58" s="36"/>
      <c r="AF58" s="36"/>
    </row>
    <row r="59" spans="2:45" ht="18" customHeight="1">
      <c r="M59" s="36"/>
      <c r="N59" s="36"/>
      <c r="O59" s="36"/>
      <c r="P59" s="36"/>
      <c r="Q59" s="36"/>
      <c r="R59" s="36"/>
      <c r="S59" s="36"/>
      <c r="T59" s="36"/>
      <c r="U59" s="36"/>
      <c r="V59" s="36"/>
      <c r="W59" s="36"/>
      <c r="X59" s="36"/>
      <c r="Y59" s="36"/>
      <c r="Z59" s="36"/>
      <c r="AA59" s="1048"/>
      <c r="AB59" s="1048"/>
      <c r="AC59" s="1048"/>
      <c r="AD59" s="36"/>
      <c r="AE59" s="36"/>
      <c r="AF59" s="36"/>
    </row>
    <row r="60" spans="2:45" ht="18" customHeight="1">
      <c r="B60" s="99" t="s">
        <v>200</v>
      </c>
      <c r="M60" s="36"/>
      <c r="N60" s="36"/>
      <c r="O60" s="36"/>
      <c r="P60" s="36"/>
      <c r="Q60" s="36"/>
      <c r="R60" s="36"/>
      <c r="S60" s="36"/>
      <c r="T60" s="36"/>
      <c r="U60" s="36"/>
      <c r="V60" s="36"/>
      <c r="W60" s="36"/>
      <c r="X60" s="36"/>
      <c r="Y60" s="36"/>
      <c r="Z60" s="36"/>
      <c r="AA60" s="1048"/>
      <c r="AB60" s="1048"/>
      <c r="AC60" s="1048"/>
      <c r="AD60" s="36"/>
      <c r="AE60" s="36"/>
      <c r="AF60" s="36"/>
    </row>
    <row r="61" spans="2:45" ht="7.5" customHeight="1" thickBot="1">
      <c r="M61" s="36"/>
      <c r="N61" s="36"/>
      <c r="O61" s="36"/>
      <c r="P61" s="36"/>
      <c r="Q61" s="36"/>
      <c r="R61" s="36"/>
      <c r="S61" s="36"/>
      <c r="T61" s="36"/>
      <c r="U61" s="36"/>
      <c r="V61" s="36"/>
      <c r="W61" s="36"/>
      <c r="X61" s="36"/>
      <c r="Y61" s="36"/>
      <c r="Z61" s="36"/>
      <c r="AA61" s="1048"/>
      <c r="AB61" s="1048"/>
      <c r="AC61" s="1048"/>
      <c r="AD61" s="36"/>
      <c r="AE61" s="36"/>
      <c r="AF61" s="36"/>
    </row>
    <row r="62" spans="2:45" ht="9.75" customHeight="1" thickBot="1">
      <c r="B62" s="100"/>
      <c r="C62" s="101"/>
      <c r="D62" s="101"/>
      <c r="E62" s="101"/>
      <c r="F62" s="101"/>
      <c r="G62" s="101"/>
      <c r="H62" s="101"/>
      <c r="I62" s="101"/>
      <c r="J62" s="101"/>
      <c r="K62" s="101"/>
      <c r="L62" s="101"/>
      <c r="M62" s="102"/>
      <c r="N62" s="102"/>
      <c r="O62" s="102"/>
      <c r="P62" s="102"/>
      <c r="Q62" s="102"/>
      <c r="R62" s="102"/>
      <c r="S62" s="102"/>
      <c r="T62" s="102"/>
      <c r="U62" s="102"/>
      <c r="V62" s="115"/>
      <c r="W62" s="36"/>
      <c r="X62" s="36"/>
      <c r="Y62" s="36"/>
      <c r="Z62" s="36"/>
      <c r="AA62" s="36"/>
      <c r="AB62" s="36"/>
      <c r="AC62" s="36"/>
      <c r="AD62" s="36"/>
      <c r="AE62" s="36"/>
      <c r="AF62" s="36"/>
    </row>
    <row r="63" spans="2:45" ht="18.75" customHeight="1" thickBot="1">
      <c r="B63" s="109"/>
      <c r="C63" s="105"/>
      <c r="D63" s="104" t="s">
        <v>202</v>
      </c>
      <c r="E63" s="107"/>
      <c r="F63" s="107"/>
      <c r="G63" s="107"/>
      <c r="H63" s="107"/>
      <c r="I63" s="107"/>
      <c r="J63" s="107"/>
      <c r="K63" s="107"/>
      <c r="L63" s="107"/>
      <c r="M63" s="107"/>
      <c r="N63" s="107" t="s">
        <v>204</v>
      </c>
      <c r="O63" s="107"/>
      <c r="P63" s="107"/>
      <c r="Q63" s="108"/>
      <c r="R63" s="833"/>
      <c r="S63" s="834"/>
      <c r="T63" s="835"/>
      <c r="U63" s="137"/>
      <c r="V63" s="117"/>
      <c r="W63" s="59"/>
      <c r="X63" s="84" t="s">
        <v>159</v>
      </c>
      <c r="Y63" s="60"/>
      <c r="Z63" s="60"/>
      <c r="AA63" s="60"/>
      <c r="AB63" s="55"/>
      <c r="AC63" s="55"/>
      <c r="AD63" s="55"/>
      <c r="AE63" s="55"/>
    </row>
    <row r="64" spans="2:45" ht="14.25" customHeight="1">
      <c r="B64" s="109"/>
      <c r="C64" s="105"/>
      <c r="D64" s="110"/>
      <c r="E64" s="138"/>
      <c r="F64" s="138"/>
      <c r="G64" s="138"/>
      <c r="H64" s="138"/>
      <c r="I64" s="138"/>
      <c r="J64" s="138"/>
      <c r="K64" s="138"/>
      <c r="L64" s="138"/>
      <c r="M64" s="138"/>
      <c r="N64" s="138"/>
      <c r="O64" s="138"/>
      <c r="P64" s="139"/>
      <c r="Q64" s="139"/>
      <c r="R64" s="139"/>
      <c r="S64" s="139"/>
      <c r="T64" s="139"/>
      <c r="U64" s="139"/>
      <c r="V64" s="116"/>
      <c r="W64" s="59"/>
      <c r="X64" s="59"/>
      <c r="Y64" s="60"/>
      <c r="Z64" s="60"/>
      <c r="AA64" s="60"/>
      <c r="AB64" s="55"/>
      <c r="AC64" s="55"/>
      <c r="AD64" s="55"/>
      <c r="AE64" s="55"/>
    </row>
    <row r="65" spans="2:41" ht="21">
      <c r="B65" s="336" t="s">
        <v>205</v>
      </c>
      <c r="C65" s="337"/>
      <c r="D65" s="337"/>
      <c r="E65" s="337"/>
      <c r="F65" s="337"/>
      <c r="G65" s="337"/>
      <c r="H65" s="337"/>
      <c r="I65" s="337"/>
      <c r="J65" s="337"/>
      <c r="K65" s="337"/>
      <c r="L65" s="337"/>
      <c r="M65" s="337"/>
      <c r="N65" s="337"/>
      <c r="O65" s="337"/>
      <c r="P65" s="337"/>
      <c r="Q65" s="337"/>
      <c r="R65" s="337"/>
      <c r="S65" s="337"/>
      <c r="T65" s="337"/>
      <c r="U65" s="337"/>
      <c r="V65" s="338"/>
      <c r="W65" s="61"/>
      <c r="X65" s="61"/>
      <c r="Y65" s="61"/>
      <c r="Z65" s="61"/>
      <c r="AA65" s="61"/>
      <c r="AB65" s="56"/>
      <c r="AC65" s="56"/>
      <c r="AD65" s="56"/>
      <c r="AE65" s="56"/>
    </row>
    <row r="66" spans="2:41" ht="21.75" thickBot="1">
      <c r="B66" s="339"/>
      <c r="C66" s="340"/>
      <c r="D66" s="340"/>
      <c r="E66" s="340"/>
      <c r="F66" s="340"/>
      <c r="G66" s="340"/>
      <c r="H66" s="340"/>
      <c r="I66" s="340"/>
      <c r="J66" s="340"/>
      <c r="K66" s="340"/>
      <c r="L66" s="340"/>
      <c r="M66" s="340"/>
      <c r="N66" s="340"/>
      <c r="O66" s="340"/>
      <c r="P66" s="340"/>
      <c r="Q66" s="340"/>
      <c r="R66" s="340"/>
      <c r="S66" s="340"/>
      <c r="T66" s="340"/>
      <c r="U66" s="340"/>
      <c r="V66" s="341"/>
      <c r="W66" s="61"/>
      <c r="X66" s="61"/>
      <c r="Y66" s="61"/>
      <c r="Z66" s="61"/>
      <c r="AA66" s="61"/>
      <c r="AB66" s="56"/>
      <c r="AC66" s="56"/>
      <c r="AD66" s="56"/>
      <c r="AE66" s="56"/>
    </row>
    <row r="67" spans="2:41" ht="12.75" customHeight="1">
      <c r="B67" s="94"/>
      <c r="C67" s="94"/>
      <c r="D67" s="94"/>
      <c r="E67" s="94"/>
      <c r="F67" s="94"/>
      <c r="G67" s="94"/>
      <c r="H67" s="94"/>
      <c r="I67" s="94"/>
      <c r="J67" s="94"/>
      <c r="K67" s="94"/>
      <c r="L67" s="94"/>
      <c r="M67" s="94"/>
      <c r="N67" s="94"/>
      <c r="O67" s="94"/>
      <c r="P67" s="94"/>
      <c r="Q67" s="94"/>
      <c r="R67" s="94"/>
      <c r="S67" s="94"/>
      <c r="T67" s="94"/>
      <c r="U67" s="94"/>
      <c r="V67" s="94"/>
      <c r="W67" s="62"/>
      <c r="X67" s="62"/>
      <c r="Y67" s="62"/>
      <c r="Z67" s="62"/>
      <c r="AA67" s="62"/>
      <c r="AB67" s="57"/>
      <c r="AC67" s="57"/>
      <c r="AD67" s="58"/>
      <c r="AE67" s="58"/>
    </row>
    <row r="68" spans="2:41">
      <c r="B68" s="62" t="s">
        <v>169</v>
      </c>
      <c r="C68" s="62"/>
      <c r="D68" s="62"/>
      <c r="E68" s="62"/>
      <c r="F68" s="62"/>
      <c r="G68" s="62"/>
      <c r="H68" s="62"/>
      <c r="I68" s="62"/>
      <c r="J68" s="62"/>
      <c r="K68" s="62"/>
      <c r="L68" s="62"/>
      <c r="M68" s="62"/>
      <c r="N68" s="62"/>
      <c r="O68" s="62"/>
      <c r="P68" s="62"/>
      <c r="Q68" s="62"/>
      <c r="R68" s="62"/>
      <c r="S68" s="62"/>
      <c r="T68" s="62"/>
      <c r="U68" s="62"/>
      <c r="V68" s="62"/>
      <c r="W68" s="62"/>
      <c r="X68" s="62"/>
      <c r="Y68" s="62"/>
      <c r="Z68" s="62"/>
      <c r="AA68" s="62"/>
      <c r="AB68" s="80"/>
      <c r="AC68" s="80"/>
      <c r="AD68" s="58"/>
      <c r="AE68" s="58"/>
    </row>
    <row r="69" spans="2:41" ht="18" customHeight="1">
      <c r="B69" s="342" t="s">
        <v>116</v>
      </c>
      <c r="C69" s="812"/>
      <c r="D69" s="812"/>
      <c r="E69" s="812"/>
      <c r="F69" s="812"/>
      <c r="G69" s="812"/>
      <c r="H69" s="812"/>
      <c r="I69" s="812"/>
      <c r="J69" s="812"/>
      <c r="K69" s="812"/>
      <c r="L69" s="812"/>
      <c r="M69" s="813"/>
      <c r="N69" s="2008" t="s">
        <v>0</v>
      </c>
      <c r="O69" s="2008"/>
      <c r="P69" s="2008"/>
      <c r="Q69" s="2008"/>
      <c r="R69" s="2009" t="s">
        <v>88</v>
      </c>
      <c r="S69" s="2008"/>
      <c r="T69" s="2008"/>
      <c r="U69" s="2010"/>
      <c r="V69" s="2009" t="s">
        <v>89</v>
      </c>
      <c r="W69" s="2008"/>
      <c r="X69" s="2008"/>
      <c r="Y69" s="2010"/>
      <c r="Z69" s="2009" t="s">
        <v>90</v>
      </c>
      <c r="AA69" s="2008"/>
      <c r="AB69" s="2008"/>
      <c r="AC69" s="2010"/>
    </row>
    <row r="70" spans="2:41" ht="18" customHeight="1">
      <c r="B70" s="814"/>
      <c r="C70" s="815"/>
      <c r="D70" s="815"/>
      <c r="E70" s="815"/>
      <c r="F70" s="815"/>
      <c r="G70" s="815"/>
      <c r="H70" s="815"/>
      <c r="I70" s="815"/>
      <c r="J70" s="815"/>
      <c r="K70" s="815"/>
      <c r="L70" s="815"/>
      <c r="M70" s="816"/>
      <c r="N70" s="991" t="s">
        <v>5</v>
      </c>
      <c r="O70" s="827"/>
      <c r="P70" s="827" t="s">
        <v>6</v>
      </c>
      <c r="Q70" s="828"/>
      <c r="R70" s="987" t="s">
        <v>5</v>
      </c>
      <c r="S70" s="827"/>
      <c r="T70" s="827" t="s">
        <v>6</v>
      </c>
      <c r="U70" s="828"/>
      <c r="V70" s="987" t="s">
        <v>5</v>
      </c>
      <c r="W70" s="827"/>
      <c r="X70" s="827" t="s">
        <v>6</v>
      </c>
      <c r="Y70" s="828"/>
      <c r="Z70" s="987" t="s">
        <v>5</v>
      </c>
      <c r="AA70" s="827"/>
      <c r="AB70" s="827" t="s">
        <v>6</v>
      </c>
      <c r="AC70" s="828"/>
    </row>
    <row r="71" spans="2:41" ht="18" customHeight="1">
      <c r="B71" s="348" t="s">
        <v>158</v>
      </c>
      <c r="C71" s="349"/>
      <c r="D71" s="349"/>
      <c r="E71" s="349"/>
      <c r="F71" s="349"/>
      <c r="G71" s="349"/>
      <c r="H71" s="349"/>
      <c r="I71" s="349"/>
      <c r="J71" s="349"/>
      <c r="K71" s="349"/>
      <c r="L71" s="349"/>
      <c r="M71" s="17" t="s">
        <v>112</v>
      </c>
      <c r="N71" s="1227">
        <f>N43</f>
        <v>0</v>
      </c>
      <c r="O71" s="1228"/>
      <c r="P71" s="1228">
        <f>P43</f>
        <v>0</v>
      </c>
      <c r="Q71" s="1229"/>
      <c r="R71" s="1227">
        <f>R43</f>
        <v>0</v>
      </c>
      <c r="S71" s="1228"/>
      <c r="T71" s="1228">
        <f>T43</f>
        <v>0</v>
      </c>
      <c r="U71" s="1229"/>
      <c r="V71" s="1227">
        <f>V43</f>
        <v>0</v>
      </c>
      <c r="W71" s="1228"/>
      <c r="X71" s="1228">
        <f>X43</f>
        <v>0</v>
      </c>
      <c r="Y71" s="1229"/>
      <c r="Z71" s="1227">
        <f>Z43</f>
        <v>0</v>
      </c>
      <c r="AA71" s="1228"/>
      <c r="AB71" s="1228">
        <f>AB43</f>
        <v>0</v>
      </c>
      <c r="AC71" s="1229"/>
      <c r="AF71" s="384"/>
      <c r="AG71" s="385"/>
      <c r="AI71" s="34"/>
      <c r="AJ71" s="14"/>
      <c r="AK71" s="13"/>
    </row>
    <row r="72" spans="2:41" ht="18" customHeight="1">
      <c r="B72" s="348" t="s">
        <v>115</v>
      </c>
      <c r="C72" s="349"/>
      <c r="D72" s="349"/>
      <c r="E72" s="349"/>
      <c r="F72" s="349"/>
      <c r="G72" s="349"/>
      <c r="H72" s="349"/>
      <c r="I72" s="349"/>
      <c r="J72" s="349"/>
      <c r="K72" s="349"/>
      <c r="L72" s="349"/>
      <c r="M72" s="17" t="s">
        <v>113</v>
      </c>
      <c r="N72" s="1233">
        <f>N44</f>
        <v>0</v>
      </c>
      <c r="O72" s="1765"/>
      <c r="P72" s="1235">
        <f>P44</f>
        <v>0</v>
      </c>
      <c r="Q72" s="1633"/>
      <c r="R72" s="1233">
        <f>R44</f>
        <v>0</v>
      </c>
      <c r="S72" s="1765"/>
      <c r="T72" s="1235">
        <f>T44</f>
        <v>0</v>
      </c>
      <c r="U72" s="1633"/>
      <c r="V72" s="1233">
        <f>V44</f>
        <v>0</v>
      </c>
      <c r="W72" s="1765"/>
      <c r="X72" s="1235">
        <f>X44</f>
        <v>0</v>
      </c>
      <c r="Y72" s="1633"/>
      <c r="Z72" s="1233">
        <f>Z44</f>
        <v>0</v>
      </c>
      <c r="AA72" s="1765"/>
      <c r="AB72" s="1235">
        <f>AB44</f>
        <v>0</v>
      </c>
      <c r="AC72" s="1633"/>
      <c r="AF72" s="384">
        <f>SUM(N72:AC72)</f>
        <v>0</v>
      </c>
      <c r="AG72" s="385"/>
      <c r="AI72" s="34"/>
      <c r="AJ72" s="14"/>
      <c r="AK72" s="13"/>
    </row>
    <row r="73" spans="2:41" ht="18" customHeight="1">
      <c r="B73" s="836" t="s">
        <v>206</v>
      </c>
      <c r="C73" s="837"/>
      <c r="D73" s="837"/>
      <c r="E73" s="837"/>
      <c r="F73" s="837"/>
      <c r="G73" s="837"/>
      <c r="H73" s="837"/>
      <c r="I73" s="837"/>
      <c r="J73" s="837"/>
      <c r="K73" s="837"/>
      <c r="L73" s="837"/>
      <c r="M73" s="17" t="s">
        <v>114</v>
      </c>
      <c r="N73" s="1250">
        <f>N72*$R$63*100*$X$16</f>
        <v>0</v>
      </c>
      <c r="O73" s="1251"/>
      <c r="P73" s="1251">
        <f t="shared" ref="P73" si="29">P72*$R$63*100*$X$16</f>
        <v>0</v>
      </c>
      <c r="Q73" s="1252"/>
      <c r="R73" s="1250">
        <f t="shared" ref="R73" si="30">R72*$R$63*100*$X$16</f>
        <v>0</v>
      </c>
      <c r="S73" s="1251"/>
      <c r="T73" s="1251">
        <f t="shared" ref="T73" si="31">T72*$R$63*100*$X$16</f>
        <v>0</v>
      </c>
      <c r="U73" s="1252"/>
      <c r="V73" s="1250">
        <f t="shared" ref="V73" si="32">V72*$R$63*100*$X$16</f>
        <v>0</v>
      </c>
      <c r="W73" s="1251"/>
      <c r="X73" s="1251">
        <f t="shared" ref="X73" si="33">X72*$R$63*100*$X$16</f>
        <v>0</v>
      </c>
      <c r="Y73" s="1252"/>
      <c r="Z73" s="1250">
        <f t="shared" ref="Z73" si="34">Z72*$R$63*100*$X$16</f>
        <v>0</v>
      </c>
      <c r="AA73" s="1251"/>
      <c r="AB73" s="1251">
        <f>AB72*$R$63*100*$X$16</f>
        <v>0</v>
      </c>
      <c r="AC73" s="1252"/>
      <c r="AE73" s="384">
        <f>SUM(N73:AC73)</f>
        <v>0</v>
      </c>
      <c r="AF73" s="385"/>
      <c r="AG73" s="385"/>
      <c r="AI73" s="34"/>
      <c r="AJ73" s="14"/>
      <c r="AK73" s="13"/>
    </row>
    <row r="74" spans="2:41" ht="27" customHeight="1">
      <c r="B74" s="1045" t="s">
        <v>105</v>
      </c>
      <c r="C74" s="1435" t="s">
        <v>145</v>
      </c>
      <c r="D74" s="2015"/>
      <c r="E74" s="2015"/>
      <c r="F74" s="2015"/>
      <c r="G74" s="2015"/>
      <c r="H74" s="2015"/>
      <c r="I74" s="2015"/>
      <c r="J74" s="2015"/>
      <c r="K74" s="2015"/>
      <c r="L74" s="2015"/>
      <c r="M74" s="2016"/>
      <c r="N74" s="1233">
        <f>IF($L$46="○",-ROUNDDOWN(SUM(N31,$N36)*$R$63*100*$L$47,-1),0)</f>
        <v>0</v>
      </c>
      <c r="O74" s="1765"/>
      <c r="P74" s="1235">
        <f>IF($L$46="○",-ROUNDDOWN(SUM(P31,$N36)*$R$63*100*$L$47,-1),0)</f>
        <v>0</v>
      </c>
      <c r="Q74" s="1633"/>
      <c r="R74" s="1233">
        <f>IF($L$46="○",-ROUNDDOWN(SUM(R31,$N36)*$R$63*100*$L$47,-1),0)</f>
        <v>0</v>
      </c>
      <c r="S74" s="1765"/>
      <c r="T74" s="1235">
        <f>IF($L$46="○",-ROUNDDOWN(SUM(T31,$N36)*$R$63*100*$L$47,-1),0)</f>
        <v>0</v>
      </c>
      <c r="U74" s="1633"/>
      <c r="V74" s="1233">
        <f>IF($L$46="○",-ROUNDDOWN(SUM(V31,$N36)*$R$63*100*$L$47,-1),0)</f>
        <v>0</v>
      </c>
      <c r="W74" s="1765"/>
      <c r="X74" s="1235">
        <f>IF($L$46="○",-ROUNDDOWN(SUM(X31,$N36)*$R$63*100*$L$47,-1),0)</f>
        <v>0</v>
      </c>
      <c r="Y74" s="1633"/>
      <c r="Z74" s="1233">
        <f>IF($L$46="○",-ROUNDDOWN(SUM(Z31,$N36)*$R$63*100*$L$47,-1),0)</f>
        <v>0</v>
      </c>
      <c r="AA74" s="1765"/>
      <c r="AB74" s="1235">
        <f>IF($L$46="○",-ROUNDDOWN(SUM(AB31,$N36)*$R$63*100*$L$47,-1),0)</f>
        <v>0</v>
      </c>
      <c r="AC74" s="1633"/>
      <c r="AE74" s="91"/>
      <c r="AF74" s="92"/>
      <c r="AG74" s="92"/>
      <c r="AI74" s="34"/>
      <c r="AJ74" s="14"/>
      <c r="AK74" s="13"/>
    </row>
    <row r="75" spans="2:41" ht="18" customHeight="1" thickBot="1">
      <c r="B75" s="2013"/>
      <c r="C75" s="2019" t="s">
        <v>208</v>
      </c>
      <c r="D75" s="832"/>
      <c r="E75" s="832"/>
      <c r="F75" s="832"/>
      <c r="G75" s="832"/>
      <c r="H75" s="832"/>
      <c r="I75" s="832"/>
      <c r="J75" s="832"/>
      <c r="K75" s="832"/>
      <c r="L75" s="832"/>
      <c r="M75" s="2020"/>
      <c r="N75" s="2021">
        <f>IF($L$48="○",-ROUNDDOWN(SUM(N31,$N32,$N36)*$R$63*100*$L$49,-1),0)</f>
        <v>0</v>
      </c>
      <c r="O75" s="2017"/>
      <c r="P75" s="2021">
        <f>IF($L$48="○",-ROUNDDOWN(SUM(P31,$N32,$N36)*$R$63*100*$L$49,-1),0)</f>
        <v>0</v>
      </c>
      <c r="Q75" s="2017"/>
      <c r="R75" s="2011">
        <f>IF($L$48="○",-ROUNDDOWN(SUM(R31,$R32,$N36)*$R$63*100*$L$49,-1),0)</f>
        <v>0</v>
      </c>
      <c r="S75" s="2012"/>
      <c r="T75" s="2017">
        <f>IF($L$48="○",-ROUNDDOWN(SUM(T31,$R32,$N36)*$R$63*100*$L$49,-1),0)</f>
        <v>0</v>
      </c>
      <c r="U75" s="2018"/>
      <c r="V75" s="2011">
        <f>IF($L$48="○",-ROUNDDOWN(SUM(V31,$V32,$N36)*$R$63*100*$L$49,-1),0)</f>
        <v>0</v>
      </c>
      <c r="W75" s="2012"/>
      <c r="X75" s="2017">
        <f>IF($L$48="○",-ROUNDDOWN(SUM(X31,$V32,$N36)*$R$63*100*$L$49,-1),0)</f>
        <v>0</v>
      </c>
      <c r="Y75" s="2018"/>
      <c r="Z75" s="2011">
        <f>IF($L$48="○",-ROUNDDOWN(SUM(Z31,$Z32,$N36)*$R$63*100*$L$49,-1),0)</f>
        <v>0</v>
      </c>
      <c r="AA75" s="2012"/>
      <c r="AB75" s="2017">
        <f>IF($L$48="○",-ROUNDDOWN(SUM(AB31,$Z32,$N36)*$R$63*100*$L$49,-1),0)</f>
        <v>0</v>
      </c>
      <c r="AC75" s="2018"/>
    </row>
    <row r="76" spans="2:41" ht="18" customHeight="1" thickTop="1">
      <c r="B76" s="2014"/>
      <c r="C76" s="1013" t="s">
        <v>118</v>
      </c>
      <c r="D76" s="1014"/>
      <c r="E76" s="1014"/>
      <c r="F76" s="1014"/>
      <c r="G76" s="1014"/>
      <c r="H76" s="1014"/>
      <c r="I76" s="1014"/>
      <c r="J76" s="1014"/>
      <c r="K76" s="1014"/>
      <c r="L76" s="1014"/>
      <c r="M76" s="1015"/>
      <c r="N76" s="1796">
        <f>SUM(N74,N75)</f>
        <v>0</v>
      </c>
      <c r="O76" s="1797"/>
      <c r="P76" s="1767">
        <f t="shared" ref="P76" si="35">SUM(P74,P75)</f>
        <v>0</v>
      </c>
      <c r="Q76" s="1768"/>
      <c r="R76" s="1796">
        <f t="shared" ref="R76" si="36">SUM(R74,R75)</f>
        <v>0</v>
      </c>
      <c r="S76" s="1797"/>
      <c r="T76" s="1767">
        <f t="shared" ref="T76" si="37">SUM(T74,T75)</f>
        <v>0</v>
      </c>
      <c r="U76" s="1768"/>
      <c r="V76" s="1796">
        <f t="shared" ref="V76" si="38">SUM(V74,V75)</f>
        <v>0</v>
      </c>
      <c r="W76" s="1797"/>
      <c r="X76" s="1767">
        <f t="shared" ref="X76" si="39">SUM(X74,X75)</f>
        <v>0</v>
      </c>
      <c r="Y76" s="1768"/>
      <c r="Z76" s="1796">
        <f t="shared" ref="Z76" si="40">SUM(Z74,Z75)</f>
        <v>0</v>
      </c>
      <c r="AA76" s="1797"/>
      <c r="AB76" s="1767">
        <f t="shared" ref="AB76" si="41">SUM(AB74,AB75)</f>
        <v>0</v>
      </c>
      <c r="AC76" s="1768"/>
    </row>
    <row r="77" spans="2:41" ht="18" customHeight="1" thickBot="1">
      <c r="B77" s="1016" t="s">
        <v>122</v>
      </c>
      <c r="C77" s="1017"/>
      <c r="D77" s="1017"/>
      <c r="E77" s="1017"/>
      <c r="F77" s="1017"/>
      <c r="G77" s="1017"/>
      <c r="H77" s="1017"/>
      <c r="I77" s="1017"/>
      <c r="J77" s="1017"/>
      <c r="K77" s="1017"/>
      <c r="L77" s="1017"/>
      <c r="M77" s="125" t="s">
        <v>120</v>
      </c>
      <c r="N77" s="1766">
        <f>N76*I20*$X$16</f>
        <v>0</v>
      </c>
      <c r="O77" s="1631"/>
      <c r="P77" s="1631">
        <f>P76*N20*$X$16</f>
        <v>0</v>
      </c>
      <c r="Q77" s="1747"/>
      <c r="R77" s="1766">
        <f>R76*I21*$X$16</f>
        <v>0</v>
      </c>
      <c r="S77" s="1631"/>
      <c r="T77" s="1631">
        <f>T76*N21*$X$16</f>
        <v>0</v>
      </c>
      <c r="U77" s="1747"/>
      <c r="V77" s="1766">
        <f>V76*I22*$X$16</f>
        <v>0</v>
      </c>
      <c r="W77" s="1631"/>
      <c r="X77" s="1631">
        <f>X76*N22*$X$16</f>
        <v>0</v>
      </c>
      <c r="Y77" s="1747"/>
      <c r="Z77" s="1766">
        <f>Z76*I23*$X$16</f>
        <v>0</v>
      </c>
      <c r="AA77" s="1631"/>
      <c r="AB77" s="1631">
        <f>AB76*N23*$X$16</f>
        <v>0</v>
      </c>
      <c r="AC77" s="1747"/>
      <c r="AE77" s="386">
        <f>SUM(N77:AC77)</f>
        <v>0</v>
      </c>
      <c r="AF77" s="387"/>
      <c r="AG77" s="387"/>
      <c r="AH77" s="92"/>
      <c r="AI77" s="92"/>
    </row>
    <row r="78" spans="2:41" ht="36.75" customHeight="1" thickTop="1" thickBot="1">
      <c r="B78" s="354" t="s">
        <v>203</v>
      </c>
      <c r="C78" s="1008"/>
      <c r="D78" s="1008"/>
      <c r="E78" s="1008"/>
      <c r="F78" s="1008"/>
      <c r="G78" s="1008"/>
      <c r="H78" s="1008"/>
      <c r="I78" s="1008"/>
      <c r="J78" s="1008"/>
      <c r="K78" s="1008"/>
      <c r="L78" s="118"/>
      <c r="M78" s="119" t="s">
        <v>121</v>
      </c>
      <c r="N78" s="1358">
        <f>ROUNDDOWN(SUM(N73:AC73)+SUM(N77:AC77),-3)</f>
        <v>0</v>
      </c>
      <c r="O78" s="1769"/>
      <c r="P78" s="1769"/>
      <c r="Q78" s="1769"/>
      <c r="R78" s="1769"/>
      <c r="S78" s="1769"/>
      <c r="T78" s="1769"/>
      <c r="U78" s="1769"/>
      <c r="V78" s="1769"/>
      <c r="W78" s="1769"/>
      <c r="X78" s="1769"/>
      <c r="Y78" s="1769"/>
      <c r="Z78" s="1769"/>
      <c r="AA78" s="1769"/>
      <c r="AB78" s="1769"/>
      <c r="AC78" s="1770"/>
      <c r="AE78" s="386">
        <f>AE73+AE77</f>
        <v>0</v>
      </c>
      <c r="AF78" s="387"/>
      <c r="AG78" s="387"/>
      <c r="AN78" s="35"/>
      <c r="AO78" s="35"/>
    </row>
    <row r="79" spans="2:41" ht="13.5" customHeight="1" thickTop="1">
      <c r="M79" s="36"/>
      <c r="N79" s="36"/>
      <c r="O79" s="36"/>
      <c r="P79" s="36"/>
      <c r="Q79" s="36"/>
      <c r="R79" s="36"/>
      <c r="S79" s="36"/>
      <c r="T79" s="36"/>
      <c r="U79" s="36"/>
      <c r="V79" s="36"/>
      <c r="W79" s="36"/>
      <c r="X79" s="36"/>
      <c r="Y79" s="36"/>
      <c r="Z79" s="36"/>
      <c r="AA79" s="36"/>
      <c r="AB79" s="36"/>
      <c r="AC79" s="36"/>
      <c r="AD79" s="36"/>
      <c r="AE79" s="36"/>
      <c r="AF79" s="36"/>
    </row>
    <row r="80" spans="2:41">
      <c r="B80" s="59"/>
      <c r="C80" s="59"/>
      <c r="D80" s="59"/>
      <c r="E80" s="59"/>
      <c r="F80" s="59"/>
      <c r="G80" s="59"/>
      <c r="H80" s="59"/>
      <c r="I80" s="59"/>
      <c r="J80" s="59"/>
      <c r="K80" s="59"/>
      <c r="L80" s="59"/>
      <c r="M80" s="59"/>
      <c r="N80" s="59"/>
      <c r="O80" s="59"/>
      <c r="P80" s="59"/>
      <c r="Q80" s="59"/>
      <c r="S80" s="15" t="s">
        <v>176</v>
      </c>
      <c r="T80" s="59"/>
      <c r="U80" s="59"/>
      <c r="V80" s="59"/>
      <c r="W80" s="59"/>
      <c r="X80" s="59"/>
      <c r="Y80" s="59"/>
      <c r="Z80" s="59"/>
      <c r="AA80" s="59"/>
    </row>
    <row r="81" spans="2:37" ht="21">
      <c r="B81" s="59"/>
      <c r="C81" s="59"/>
      <c r="D81" s="59"/>
      <c r="E81" s="59"/>
      <c r="F81" s="59"/>
      <c r="G81" s="59"/>
      <c r="H81" s="59"/>
      <c r="I81" s="59"/>
      <c r="J81" s="59"/>
      <c r="K81" s="59"/>
      <c r="L81" s="59"/>
      <c r="M81" s="59"/>
      <c r="N81" s="59"/>
      <c r="O81" s="59"/>
      <c r="P81" s="59"/>
      <c r="Q81" s="59"/>
      <c r="R81" s="16" t="s">
        <v>247</v>
      </c>
      <c r="S81" s="36"/>
      <c r="T81" s="59"/>
      <c r="U81" s="59"/>
      <c r="V81" s="59"/>
      <c r="W81" s="59"/>
      <c r="X81" s="59"/>
      <c r="Y81" s="59"/>
      <c r="Z81" s="59"/>
      <c r="AA81" s="59"/>
    </row>
    <row r="82" spans="2:37" ht="18" customHeight="1">
      <c r="M82" s="36"/>
      <c r="N82" s="36"/>
      <c r="O82" s="36"/>
      <c r="P82" s="36"/>
      <c r="Q82" s="36"/>
      <c r="R82" s="36"/>
      <c r="S82" s="36"/>
      <c r="T82" s="36"/>
      <c r="U82" s="36"/>
      <c r="V82" s="36"/>
      <c r="W82" s="36"/>
      <c r="X82" s="36"/>
      <c r="Y82" s="36"/>
      <c r="Z82" s="36"/>
      <c r="AA82" s="36"/>
      <c r="AB82" s="36"/>
      <c r="AC82" s="36"/>
      <c r="AD82" s="36"/>
      <c r="AE82" s="36"/>
      <c r="AF82" s="36"/>
    </row>
    <row r="83" spans="2:37" ht="18" customHeight="1">
      <c r="M83" s="36"/>
      <c r="N83" s="36"/>
      <c r="O83" s="36"/>
      <c r="P83" s="36"/>
      <c r="Q83" s="36"/>
      <c r="R83" s="36"/>
      <c r="S83" s="36"/>
      <c r="T83" s="36"/>
      <c r="U83" s="36"/>
      <c r="V83" s="36"/>
      <c r="W83" s="36"/>
      <c r="X83" s="36"/>
      <c r="Y83" s="36"/>
      <c r="Z83" s="36"/>
      <c r="AA83" s="36"/>
      <c r="AB83" s="36"/>
      <c r="AC83" s="36"/>
      <c r="AD83" s="36"/>
      <c r="AE83" s="36"/>
      <c r="AF83" s="36"/>
    </row>
    <row r="84" spans="2:37" ht="18" customHeight="1">
      <c r="B84" s="99" t="s">
        <v>175</v>
      </c>
      <c r="M84" s="36"/>
      <c r="N84" s="36"/>
      <c r="O84" s="36"/>
      <c r="P84" s="36"/>
      <c r="Q84" s="36"/>
      <c r="R84" s="36"/>
      <c r="S84" s="36"/>
      <c r="T84" s="36"/>
      <c r="U84" s="36"/>
      <c r="V84" s="36"/>
      <c r="W84" s="36"/>
      <c r="X84" s="36"/>
      <c r="Y84" s="36"/>
      <c r="Z84" s="36"/>
      <c r="AA84" s="36"/>
      <c r="AB84" s="36"/>
      <c r="AC84" s="36"/>
      <c r="AD84" s="36"/>
      <c r="AE84" s="36"/>
      <c r="AF84" s="36"/>
    </row>
    <row r="85" spans="2:37" ht="7.5" customHeight="1" thickBot="1">
      <c r="M85" s="36"/>
      <c r="N85" s="36"/>
      <c r="O85" s="36"/>
      <c r="P85" s="36"/>
      <c r="Q85" s="36"/>
      <c r="R85" s="36"/>
      <c r="S85" s="36"/>
      <c r="T85" s="36"/>
      <c r="U85" s="36"/>
      <c r="V85" s="36"/>
      <c r="W85" s="36"/>
      <c r="X85" s="36"/>
      <c r="Y85" s="36"/>
      <c r="Z85" s="36"/>
      <c r="AA85" s="36"/>
      <c r="AB85" s="36"/>
      <c r="AC85" s="36"/>
      <c r="AD85" s="36"/>
      <c r="AE85" s="36"/>
      <c r="AF85" s="36"/>
    </row>
    <row r="86" spans="2:37" ht="9.75" customHeight="1" thickBot="1">
      <c r="B86" s="100"/>
      <c r="C86" s="101"/>
      <c r="D86" s="101"/>
      <c r="E86" s="101"/>
      <c r="F86" s="101"/>
      <c r="G86" s="101"/>
      <c r="H86" s="101"/>
      <c r="I86" s="101"/>
      <c r="J86" s="101"/>
      <c r="K86" s="101"/>
      <c r="L86" s="101"/>
      <c r="M86" s="102"/>
      <c r="N86" s="102"/>
      <c r="O86" s="102"/>
      <c r="P86" s="102"/>
      <c r="Q86" s="102"/>
      <c r="R86" s="102"/>
      <c r="S86" s="102"/>
      <c r="T86" s="102"/>
      <c r="U86" s="102"/>
      <c r="V86" s="115"/>
      <c r="W86" s="36"/>
      <c r="X86" s="36"/>
      <c r="Y86" s="36"/>
      <c r="Z86" s="36"/>
      <c r="AA86" s="36"/>
      <c r="AB86" s="36"/>
      <c r="AC86" s="36"/>
      <c r="AD86" s="36"/>
      <c r="AE86" s="36"/>
      <c r="AF86" s="36"/>
    </row>
    <row r="87" spans="2:37" ht="18.75" customHeight="1" thickBot="1">
      <c r="B87" s="103"/>
      <c r="C87" s="104" t="s">
        <v>170</v>
      </c>
      <c r="D87" s="105"/>
      <c r="E87" s="106"/>
      <c r="F87" s="106"/>
      <c r="G87" s="106"/>
      <c r="H87" s="106"/>
      <c r="I87" s="106"/>
      <c r="J87" s="106"/>
      <c r="K87" s="106"/>
      <c r="L87" s="106"/>
      <c r="M87" s="107" t="s">
        <v>171</v>
      </c>
      <c r="N87" s="106"/>
      <c r="O87" s="106"/>
      <c r="P87" s="106"/>
      <c r="Q87" s="108"/>
      <c r="R87" s="833"/>
      <c r="S87" s="834"/>
      <c r="T87" s="835"/>
      <c r="U87" s="108"/>
      <c r="V87" s="117"/>
      <c r="W87" s="59"/>
      <c r="X87" s="84"/>
      <c r="Y87" s="60"/>
      <c r="Z87" s="60"/>
      <c r="AA87" s="60"/>
      <c r="AB87" s="55"/>
      <c r="AC87" s="55"/>
      <c r="AD87" s="55"/>
      <c r="AE87" s="55"/>
    </row>
    <row r="88" spans="2:37" ht="21.75" customHeight="1">
      <c r="B88" s="109"/>
      <c r="C88" s="105"/>
      <c r="D88" s="110"/>
      <c r="E88" s="111"/>
      <c r="F88" s="111"/>
      <c r="G88" s="111"/>
      <c r="H88" s="111"/>
      <c r="I88" s="111"/>
      <c r="J88" s="111"/>
      <c r="K88" s="111"/>
      <c r="L88" s="111"/>
      <c r="M88" s="111"/>
      <c r="N88" s="111"/>
      <c r="O88" s="111"/>
      <c r="P88" s="112"/>
      <c r="Q88" s="112"/>
      <c r="R88" s="112"/>
      <c r="S88" s="112"/>
      <c r="T88" s="112"/>
      <c r="U88" s="112"/>
      <c r="V88" s="116"/>
      <c r="W88" s="59"/>
      <c r="X88" s="59"/>
      <c r="Y88" s="60"/>
      <c r="Z88" s="60"/>
      <c r="AA88" s="60"/>
      <c r="AB88" s="55"/>
      <c r="AC88" s="55"/>
      <c r="AD88" s="55"/>
      <c r="AE88" s="55"/>
    </row>
    <row r="89" spans="2:37" ht="21" customHeight="1">
      <c r="B89" s="330" t="s">
        <v>178</v>
      </c>
      <c r="C89" s="326"/>
      <c r="D89" s="326"/>
      <c r="E89" s="326"/>
      <c r="F89" s="326"/>
      <c r="G89" s="326"/>
      <c r="H89" s="326"/>
      <c r="I89" s="326"/>
      <c r="J89" s="326"/>
      <c r="K89" s="326"/>
      <c r="L89" s="326"/>
      <c r="M89" s="326"/>
      <c r="N89" s="326"/>
      <c r="O89" s="326"/>
      <c r="P89" s="326"/>
      <c r="Q89" s="326"/>
      <c r="R89" s="326"/>
      <c r="S89" s="326"/>
      <c r="T89" s="326"/>
      <c r="U89" s="326"/>
      <c r="V89" s="327"/>
      <c r="W89" s="61"/>
      <c r="X89" s="61"/>
      <c r="Y89" s="61"/>
      <c r="Z89" s="61"/>
      <c r="AA89" s="61"/>
      <c r="AB89" s="56"/>
      <c r="AC89" s="56"/>
      <c r="AD89" s="56"/>
      <c r="AE89" s="56"/>
    </row>
    <row r="90" spans="2:37" ht="21" customHeight="1">
      <c r="B90" s="113"/>
      <c r="C90" s="326" t="s">
        <v>218</v>
      </c>
      <c r="D90" s="326"/>
      <c r="E90" s="326"/>
      <c r="F90" s="326"/>
      <c r="G90" s="326"/>
      <c r="H90" s="326"/>
      <c r="I90" s="326"/>
      <c r="J90" s="326"/>
      <c r="K90" s="326"/>
      <c r="L90" s="326"/>
      <c r="M90" s="326"/>
      <c r="N90" s="326"/>
      <c r="O90" s="326"/>
      <c r="P90" s="326"/>
      <c r="Q90" s="326"/>
      <c r="R90" s="326"/>
      <c r="S90" s="326"/>
      <c r="T90" s="326"/>
      <c r="U90" s="326"/>
      <c r="V90" s="327"/>
      <c r="W90" s="61"/>
      <c r="X90" s="61"/>
      <c r="Y90" s="61"/>
      <c r="Z90" s="61"/>
      <c r="AA90" s="61"/>
      <c r="AB90" s="56"/>
      <c r="AC90" s="56"/>
      <c r="AD90" s="56"/>
      <c r="AE90" s="56"/>
    </row>
    <row r="91" spans="2:37" ht="108.75" customHeight="1" thickBot="1">
      <c r="B91" s="114"/>
      <c r="C91" s="328"/>
      <c r="D91" s="328"/>
      <c r="E91" s="328"/>
      <c r="F91" s="328"/>
      <c r="G91" s="328"/>
      <c r="H91" s="328"/>
      <c r="I91" s="328"/>
      <c r="J91" s="328"/>
      <c r="K91" s="328"/>
      <c r="L91" s="328"/>
      <c r="M91" s="328"/>
      <c r="N91" s="328"/>
      <c r="O91" s="328"/>
      <c r="P91" s="328"/>
      <c r="Q91" s="328"/>
      <c r="R91" s="328"/>
      <c r="S91" s="328"/>
      <c r="T91" s="328"/>
      <c r="U91" s="328"/>
      <c r="V91" s="329"/>
      <c r="W91" s="62"/>
      <c r="X91" s="62"/>
      <c r="Y91" s="62"/>
      <c r="Z91" s="62"/>
      <c r="AA91" s="62"/>
      <c r="AB91" s="57"/>
      <c r="AC91" s="57"/>
      <c r="AD91" s="58"/>
      <c r="AE91" s="58"/>
    </row>
    <row r="92" spans="2:37" ht="18" customHeight="1">
      <c r="M92" s="36"/>
      <c r="N92" s="36"/>
      <c r="O92" s="36"/>
      <c r="P92" s="36"/>
      <c r="Q92" s="36"/>
      <c r="R92" s="36"/>
      <c r="S92" s="36"/>
      <c r="T92" s="36"/>
      <c r="U92" s="36"/>
      <c r="V92" s="36"/>
      <c r="W92" s="36"/>
      <c r="X92" s="36"/>
      <c r="Y92" s="36"/>
      <c r="Z92" s="36"/>
      <c r="AA92" s="36"/>
      <c r="AB92" s="36"/>
      <c r="AC92" s="36"/>
      <c r="AD92" s="36"/>
      <c r="AE92" s="36"/>
      <c r="AF92" s="36"/>
    </row>
    <row r="93" spans="2:37">
      <c r="B93" s="62" t="s">
        <v>169</v>
      </c>
      <c r="C93" s="62"/>
      <c r="D93" s="62"/>
      <c r="E93" s="62"/>
      <c r="F93" s="62"/>
      <c r="G93" s="62"/>
      <c r="H93" s="62"/>
      <c r="I93" s="62"/>
      <c r="J93" s="62"/>
      <c r="K93" s="62"/>
      <c r="L93" s="62"/>
      <c r="M93" s="62"/>
      <c r="N93" s="62"/>
      <c r="O93" s="62"/>
      <c r="P93" s="62"/>
      <c r="Q93" s="62"/>
      <c r="R93" s="62"/>
      <c r="S93" s="62"/>
      <c r="T93" s="62"/>
      <c r="U93" s="62"/>
      <c r="V93" s="62"/>
      <c r="W93" s="62"/>
      <c r="X93" s="62"/>
      <c r="Y93" s="62"/>
      <c r="Z93" s="62"/>
      <c r="AA93" s="62"/>
      <c r="AB93" s="80"/>
      <c r="AC93" s="80"/>
      <c r="AD93" s="58"/>
      <c r="AE93" s="58"/>
    </row>
    <row r="94" spans="2:37" ht="18" customHeight="1">
      <c r="B94" s="1315" t="s">
        <v>116</v>
      </c>
      <c r="C94" s="1789"/>
      <c r="D94" s="1789"/>
      <c r="E94" s="1789"/>
      <c r="F94" s="1789"/>
      <c r="G94" s="1789"/>
      <c r="H94" s="1789"/>
      <c r="I94" s="1789"/>
      <c r="J94" s="1789"/>
      <c r="K94" s="1789"/>
      <c r="L94" s="1789"/>
      <c r="M94" s="1790"/>
      <c r="N94" s="2036" t="s">
        <v>0</v>
      </c>
      <c r="O94" s="2036"/>
      <c r="P94" s="2036"/>
      <c r="Q94" s="2036"/>
      <c r="R94" s="2037" t="s">
        <v>88</v>
      </c>
      <c r="S94" s="2036"/>
      <c r="T94" s="2036"/>
      <c r="U94" s="2038"/>
      <c r="V94" s="2037" t="s">
        <v>89</v>
      </c>
      <c r="W94" s="2036"/>
      <c r="X94" s="2036"/>
      <c r="Y94" s="2038"/>
      <c r="Z94" s="2037" t="s">
        <v>90</v>
      </c>
      <c r="AA94" s="2036"/>
      <c r="AB94" s="2036"/>
      <c r="AC94" s="2038"/>
    </row>
    <row r="95" spans="2:37" ht="18" customHeight="1">
      <c r="B95" s="2035"/>
      <c r="C95" s="1711"/>
      <c r="D95" s="1711"/>
      <c r="E95" s="1711"/>
      <c r="F95" s="1711"/>
      <c r="G95" s="1711"/>
      <c r="H95" s="1711"/>
      <c r="I95" s="1711"/>
      <c r="J95" s="1711"/>
      <c r="K95" s="1711"/>
      <c r="L95" s="1711"/>
      <c r="M95" s="1712"/>
      <c r="N95" s="1322" t="s">
        <v>5</v>
      </c>
      <c r="O95" s="1323"/>
      <c r="P95" s="1323" t="s">
        <v>6</v>
      </c>
      <c r="Q95" s="1324"/>
      <c r="R95" s="1325" t="s">
        <v>5</v>
      </c>
      <c r="S95" s="1323"/>
      <c r="T95" s="1323" t="s">
        <v>6</v>
      </c>
      <c r="U95" s="1324"/>
      <c r="V95" s="1325" t="s">
        <v>5</v>
      </c>
      <c r="W95" s="1323"/>
      <c r="X95" s="1323" t="s">
        <v>6</v>
      </c>
      <c r="Y95" s="1324"/>
      <c r="Z95" s="1325" t="s">
        <v>5</v>
      </c>
      <c r="AA95" s="1323"/>
      <c r="AB95" s="1323" t="s">
        <v>6</v>
      </c>
      <c r="AC95" s="1324"/>
    </row>
    <row r="96" spans="2:37" ht="18" customHeight="1">
      <c r="B96" s="348" t="s">
        <v>155</v>
      </c>
      <c r="C96" s="349"/>
      <c r="D96" s="349"/>
      <c r="E96" s="349"/>
      <c r="F96" s="349"/>
      <c r="G96" s="349"/>
      <c r="H96" s="349"/>
      <c r="I96" s="349"/>
      <c r="J96" s="349"/>
      <c r="K96" s="349"/>
      <c r="L96" s="349"/>
      <c r="M96" s="17" t="s">
        <v>112</v>
      </c>
      <c r="N96" s="1227">
        <f>N43</f>
        <v>0</v>
      </c>
      <c r="O96" s="1228"/>
      <c r="P96" s="1228">
        <f>P43</f>
        <v>0</v>
      </c>
      <c r="Q96" s="1229"/>
      <c r="R96" s="1227">
        <f>R43</f>
        <v>0</v>
      </c>
      <c r="S96" s="1228"/>
      <c r="T96" s="1228">
        <f>T43</f>
        <v>0</v>
      </c>
      <c r="U96" s="1229"/>
      <c r="V96" s="1227">
        <f>V43</f>
        <v>0</v>
      </c>
      <c r="W96" s="1228"/>
      <c r="X96" s="1228">
        <f>X43</f>
        <v>0</v>
      </c>
      <c r="Y96" s="1229"/>
      <c r="Z96" s="1227">
        <f>Z43</f>
        <v>0</v>
      </c>
      <c r="AA96" s="1228"/>
      <c r="AB96" s="1228">
        <f>AB43</f>
        <v>0</v>
      </c>
      <c r="AC96" s="1229"/>
      <c r="AF96" s="384"/>
      <c r="AG96" s="385"/>
      <c r="AI96" s="34"/>
      <c r="AJ96" s="14"/>
      <c r="AK96" s="13"/>
    </row>
    <row r="97" spans="2:41" ht="18" customHeight="1">
      <c r="B97" s="348" t="s">
        <v>115</v>
      </c>
      <c r="C97" s="349"/>
      <c r="D97" s="349"/>
      <c r="E97" s="349"/>
      <c r="F97" s="349"/>
      <c r="G97" s="349"/>
      <c r="H97" s="349"/>
      <c r="I97" s="349"/>
      <c r="J97" s="349"/>
      <c r="K97" s="349"/>
      <c r="L97" s="349"/>
      <c r="M97" s="17" t="s">
        <v>113</v>
      </c>
      <c r="N97" s="1233">
        <f>N44</f>
        <v>0</v>
      </c>
      <c r="O97" s="1765"/>
      <c r="P97" s="1235">
        <f>P44</f>
        <v>0</v>
      </c>
      <c r="Q97" s="1633"/>
      <c r="R97" s="1233">
        <f>R44</f>
        <v>0</v>
      </c>
      <c r="S97" s="1765"/>
      <c r="T97" s="1235">
        <f>T44</f>
        <v>0</v>
      </c>
      <c r="U97" s="1633"/>
      <c r="V97" s="1233">
        <f>V44</f>
        <v>0</v>
      </c>
      <c r="W97" s="1765"/>
      <c r="X97" s="1235">
        <f>X44</f>
        <v>0</v>
      </c>
      <c r="Y97" s="1633"/>
      <c r="Z97" s="1233">
        <f>Z44</f>
        <v>0</v>
      </c>
      <c r="AA97" s="1765"/>
      <c r="AB97" s="1235">
        <f>AB44</f>
        <v>0</v>
      </c>
      <c r="AC97" s="1633"/>
      <c r="AE97" s="1028">
        <f t="shared" ref="AE97:AE102" si="42">SUM(N97:AC97)</f>
        <v>0</v>
      </c>
      <c r="AF97" s="807"/>
      <c r="AG97" s="807"/>
      <c r="AI97" s="34"/>
      <c r="AJ97" s="14"/>
      <c r="AK97" s="13"/>
    </row>
    <row r="98" spans="2:41" ht="31.5" customHeight="1">
      <c r="B98" s="836" t="s">
        <v>172</v>
      </c>
      <c r="C98" s="837"/>
      <c r="D98" s="837"/>
      <c r="E98" s="837"/>
      <c r="F98" s="837"/>
      <c r="G98" s="837"/>
      <c r="H98" s="837"/>
      <c r="I98" s="837"/>
      <c r="J98" s="837"/>
      <c r="K98" s="837"/>
      <c r="L98" s="837"/>
      <c r="M98" s="17" t="s">
        <v>114</v>
      </c>
      <c r="N98" s="1250">
        <f>N97*$R$87*100*$X$16</f>
        <v>0</v>
      </c>
      <c r="O98" s="1251"/>
      <c r="P98" s="1251">
        <f>P97*$R$87*100*$X$16</f>
        <v>0</v>
      </c>
      <c r="Q98" s="1252"/>
      <c r="R98" s="1250">
        <f>R97*$R$87*100*$X$16</f>
        <v>0</v>
      </c>
      <c r="S98" s="1251"/>
      <c r="T98" s="1251">
        <f>T97*$R$87*100*$X$16</f>
        <v>0</v>
      </c>
      <c r="U98" s="1252"/>
      <c r="V98" s="1250">
        <f>V97*$R$87*100*$X$16</f>
        <v>0</v>
      </c>
      <c r="W98" s="1251"/>
      <c r="X98" s="1251">
        <f>X97*$R$87*100*$X$16</f>
        <v>0</v>
      </c>
      <c r="Y98" s="1252"/>
      <c r="Z98" s="1250">
        <f>Z97*$R$87*100*$X$16</f>
        <v>0</v>
      </c>
      <c r="AA98" s="1251"/>
      <c r="AB98" s="1251">
        <f>AB97*$R$87*100*$X$16</f>
        <v>0</v>
      </c>
      <c r="AC98" s="1252"/>
      <c r="AE98" s="384">
        <f t="shared" si="42"/>
        <v>0</v>
      </c>
      <c r="AF98" s="385"/>
      <c r="AG98" s="385"/>
      <c r="AI98" s="34"/>
      <c r="AJ98" s="14"/>
      <c r="AK98" s="13"/>
    </row>
    <row r="99" spans="2:41" ht="27.75" customHeight="1">
      <c r="B99" s="1036" t="s">
        <v>105</v>
      </c>
      <c r="C99" s="2039" t="s">
        <v>217</v>
      </c>
      <c r="D99" s="2040"/>
      <c r="E99" s="2040"/>
      <c r="F99" s="2040"/>
      <c r="G99" s="2040"/>
      <c r="H99" s="2040"/>
      <c r="I99" s="2040"/>
      <c r="J99" s="2040"/>
      <c r="K99" s="2040"/>
      <c r="L99" s="2040"/>
      <c r="M99" s="2041"/>
      <c r="N99" s="1622">
        <f>IF($L$46="○",-ROUNDDOWN(SUM(N31,$N36)*$R$87*100*$L$47,-1),0)</f>
        <v>0</v>
      </c>
      <c r="O99" s="1618"/>
      <c r="P99" s="1622">
        <f>IF($L$46="○",-ROUNDDOWN(SUM(P31,$N36)*$R$87*100*$L$47,-1),0)</f>
        <v>0</v>
      </c>
      <c r="Q99" s="1618"/>
      <c r="R99" s="1623">
        <f>IF($L$46="○",-ROUNDDOWN(SUM(R31,$N36)*$R$87*100*$L$47,-1),0)</f>
        <v>0</v>
      </c>
      <c r="S99" s="1624"/>
      <c r="T99" s="1618">
        <f>IF($L$46="○",-ROUNDDOWN(SUM(T31,$N36)*$R$87*100*$L$47,-1),0)</f>
        <v>0</v>
      </c>
      <c r="U99" s="1619"/>
      <c r="V99" s="1623">
        <f>IF($L$46="○",-ROUNDDOWN(SUM(V31,$N36)*$R$87*100*$L$47,-1),0)</f>
        <v>0</v>
      </c>
      <c r="W99" s="1624"/>
      <c r="X99" s="1618">
        <f>IF($L$46="○",-ROUNDDOWN(SUM(X31,$N36)*$R$87*100*$L$47,-1),0)</f>
        <v>0</v>
      </c>
      <c r="Y99" s="1619"/>
      <c r="Z99" s="1623">
        <f>IF($L$46="○",-ROUNDDOWN(SUM(Z31,$N36)*$R$87*100*$L$47,-1),0)</f>
        <v>0</v>
      </c>
      <c r="AA99" s="1624"/>
      <c r="AB99" s="1618">
        <f>IF($L$46="○",-ROUNDDOWN(SUM(AB31,$N36)*$R$87*100*$L$47,-1),0)</f>
        <v>0</v>
      </c>
      <c r="AC99" s="1619"/>
      <c r="AE99" s="806">
        <f t="shared" si="42"/>
        <v>0</v>
      </c>
      <c r="AF99" s="807"/>
      <c r="AG99" s="807"/>
    </row>
    <row r="100" spans="2:41" ht="18" customHeight="1" thickBot="1">
      <c r="B100" s="1037"/>
      <c r="C100" s="1025" t="s">
        <v>190</v>
      </c>
      <c r="D100" s="1026"/>
      <c r="E100" s="1026"/>
      <c r="F100" s="1026"/>
      <c r="G100" s="1026"/>
      <c r="H100" s="1026"/>
      <c r="I100" s="1026"/>
      <c r="J100" s="1026"/>
      <c r="K100" s="1026"/>
      <c r="L100" s="1026"/>
      <c r="M100" s="1027"/>
      <c r="N100" s="1625">
        <f>IF($L$48="○",-ROUNDDOWN(SUM(N31,N32,$N36)*$R$87*100*$L$49,-1),0)</f>
        <v>0</v>
      </c>
      <c r="O100" s="1626"/>
      <c r="P100" s="1625">
        <f>IF($L$48="○",-ROUNDDOWN(SUM(P31,N32,$N36)*$R$87*100*$L$49,-1),0)</f>
        <v>0</v>
      </c>
      <c r="Q100" s="1626"/>
      <c r="R100" s="1627">
        <f>IF($L$48="○",-ROUNDDOWN(SUM(R31,R32,$N36)*$R$87*100*$L$49,-1),0)</f>
        <v>0</v>
      </c>
      <c r="S100" s="1628"/>
      <c r="T100" s="1626">
        <f>IF($L$48="○",-ROUNDDOWN(SUM(T31,R32,$N36)*$R$87*100*$L$49,-1),0)</f>
        <v>0</v>
      </c>
      <c r="U100" s="1629"/>
      <c r="V100" s="1627">
        <f>IF($L$48="○",-ROUNDDOWN(SUM(V31,V32,$N36)*$R$87*100*$L$49,-1),0)</f>
        <v>0</v>
      </c>
      <c r="W100" s="1628"/>
      <c r="X100" s="1626">
        <f>IF($L$48="○",-ROUNDDOWN(SUM(X31,V32,$N36)*$R$87*100*$L$49,-1),0)</f>
        <v>0</v>
      </c>
      <c r="Y100" s="1629"/>
      <c r="Z100" s="1627">
        <f>IF($L$48="○",-ROUNDDOWN(SUM(Z31,Z32,$N36)*$R$87*100*$L$49,-1),0)</f>
        <v>0</v>
      </c>
      <c r="AA100" s="1628"/>
      <c r="AB100" s="1626">
        <f>IF($L$48="○",-ROUNDDOWN(SUM(AB31,Z32,$N36)*$R$87*100*$L$49,-1),0)</f>
        <v>0</v>
      </c>
      <c r="AC100" s="1629"/>
      <c r="AE100" s="806">
        <f t="shared" si="42"/>
        <v>0</v>
      </c>
      <c r="AF100" s="807"/>
      <c r="AG100" s="807"/>
    </row>
    <row r="101" spans="2:41" ht="18" customHeight="1" thickTop="1">
      <c r="B101" s="1038"/>
      <c r="C101" s="1013" t="s">
        <v>118</v>
      </c>
      <c r="D101" s="1014"/>
      <c r="E101" s="1014"/>
      <c r="F101" s="1014"/>
      <c r="G101" s="1014"/>
      <c r="H101" s="1014"/>
      <c r="I101" s="1014"/>
      <c r="J101" s="1014"/>
      <c r="K101" s="1014"/>
      <c r="L101" s="1014"/>
      <c r="M101" s="1015"/>
      <c r="N101" s="1796">
        <f>SUM(N99,N100)</f>
        <v>0</v>
      </c>
      <c r="O101" s="1800"/>
      <c r="P101" s="1767">
        <f t="shared" ref="P101" si="43">SUM(P99,P100)</f>
        <v>0</v>
      </c>
      <c r="Q101" s="1801"/>
      <c r="R101" s="1796">
        <f t="shared" ref="R101" si="44">SUM(R99,R100)</f>
        <v>0</v>
      </c>
      <c r="S101" s="1800"/>
      <c r="T101" s="1767">
        <f t="shared" ref="T101" si="45">SUM(T99,T100)</f>
        <v>0</v>
      </c>
      <c r="U101" s="1801"/>
      <c r="V101" s="1796">
        <f t="shared" ref="V101" si="46">SUM(V99,V100)</f>
        <v>0</v>
      </c>
      <c r="W101" s="1800"/>
      <c r="X101" s="1767">
        <f t="shared" ref="X101" si="47">SUM(X99,X100)</f>
        <v>0</v>
      </c>
      <c r="Y101" s="1801"/>
      <c r="Z101" s="1796">
        <f t="shared" ref="Z101" si="48">SUM(Z99,Z100)</f>
        <v>0</v>
      </c>
      <c r="AA101" s="1800"/>
      <c r="AB101" s="1767">
        <f>SUM(AB99,AB100)</f>
        <v>0</v>
      </c>
      <c r="AC101" s="1801"/>
      <c r="AE101" s="806">
        <f t="shared" si="42"/>
        <v>0</v>
      </c>
      <c r="AF101" s="807"/>
      <c r="AG101" s="807"/>
    </row>
    <row r="102" spans="2:41" ht="18" customHeight="1" thickBot="1">
      <c r="B102" s="1016" t="s">
        <v>122</v>
      </c>
      <c r="C102" s="1017"/>
      <c r="D102" s="1017"/>
      <c r="E102" s="1017"/>
      <c r="F102" s="1017"/>
      <c r="G102" s="1017"/>
      <c r="H102" s="1017"/>
      <c r="I102" s="1017"/>
      <c r="J102" s="1017"/>
      <c r="K102" s="1017"/>
      <c r="L102" s="1017"/>
      <c r="M102" s="125" t="s">
        <v>120</v>
      </c>
      <c r="N102" s="1766">
        <f>N101*I20*$X$16</f>
        <v>0</v>
      </c>
      <c r="O102" s="1631"/>
      <c r="P102" s="1631">
        <f>P101*N20*$X$16</f>
        <v>0</v>
      </c>
      <c r="Q102" s="1747"/>
      <c r="R102" s="1766">
        <f>R101*I21*$X$16</f>
        <v>0</v>
      </c>
      <c r="S102" s="1631"/>
      <c r="T102" s="1631">
        <f>T101*N21*$X$16</f>
        <v>0</v>
      </c>
      <c r="U102" s="1747"/>
      <c r="V102" s="1766">
        <f>V101*I22*$X$16</f>
        <v>0</v>
      </c>
      <c r="W102" s="1631"/>
      <c r="X102" s="1631">
        <f>X101*N22*$X$16</f>
        <v>0</v>
      </c>
      <c r="Y102" s="1747"/>
      <c r="Z102" s="1766">
        <f>Z101*I23*$X$16</f>
        <v>0</v>
      </c>
      <c r="AA102" s="1631"/>
      <c r="AB102" s="1631">
        <f>AB101*N23*$X$16</f>
        <v>0</v>
      </c>
      <c r="AC102" s="1747"/>
      <c r="AE102" s="386">
        <f t="shared" si="42"/>
        <v>0</v>
      </c>
      <c r="AF102" s="387"/>
      <c r="AG102" s="387"/>
      <c r="AH102" s="92"/>
      <c r="AI102" s="92"/>
    </row>
    <row r="103" spans="2:41" ht="36.75" customHeight="1" thickTop="1" thickBot="1">
      <c r="B103" s="354" t="s">
        <v>191</v>
      </c>
      <c r="C103" s="1008"/>
      <c r="D103" s="1008"/>
      <c r="E103" s="1008"/>
      <c r="F103" s="1008"/>
      <c r="G103" s="1008"/>
      <c r="H103" s="1008"/>
      <c r="I103" s="1008"/>
      <c r="J103" s="1008"/>
      <c r="K103" s="1008"/>
      <c r="L103" s="118"/>
      <c r="M103" s="119" t="s">
        <v>121</v>
      </c>
      <c r="N103" s="356">
        <f>ROUNDDOWN(SUM(N98:AC98)+SUM(N102:AC102),-3)</f>
        <v>0</v>
      </c>
      <c r="O103" s="1635"/>
      <c r="P103" s="1635"/>
      <c r="Q103" s="1635"/>
      <c r="R103" s="1635"/>
      <c r="S103" s="1635"/>
      <c r="T103" s="1635"/>
      <c r="U103" s="1635"/>
      <c r="V103" s="1635"/>
      <c r="W103" s="1635"/>
      <c r="X103" s="1635"/>
      <c r="Y103" s="1635"/>
      <c r="Z103" s="1635"/>
      <c r="AA103" s="1635"/>
      <c r="AB103" s="1635"/>
      <c r="AC103" s="1636"/>
      <c r="AE103" s="386">
        <f>AE98+AE102</f>
        <v>0</v>
      </c>
      <c r="AF103" s="387"/>
      <c r="AG103" s="387"/>
      <c r="AN103" s="35"/>
      <c r="AO103" s="35"/>
    </row>
    <row r="104" spans="2:41" ht="14.25" thickTop="1"/>
    <row r="105" spans="2:41">
      <c r="U105" s="15" t="s">
        <v>176</v>
      </c>
    </row>
    <row r="106" spans="2:41" ht="21">
      <c r="T106" s="16" t="s">
        <v>243</v>
      </c>
      <c r="U106" s="36"/>
    </row>
  </sheetData>
  <mergeCells count="385">
    <mergeCell ref="B31:B42"/>
    <mergeCell ref="C40:C42"/>
    <mergeCell ref="D40:I40"/>
    <mergeCell ref="J40:K40"/>
    <mergeCell ref="L40:M40"/>
    <mergeCell ref="N40:AC40"/>
    <mergeCell ref="D41:I41"/>
    <mergeCell ref="J41:K41"/>
    <mergeCell ref="L41:M41"/>
    <mergeCell ref="N41:AC41"/>
    <mergeCell ref="D42:M42"/>
    <mergeCell ref="N42:O42"/>
    <mergeCell ref="P42:Q42"/>
    <mergeCell ref="R42:S42"/>
    <mergeCell ref="T42:U42"/>
    <mergeCell ref="V42:W42"/>
    <mergeCell ref="X42:Y42"/>
    <mergeCell ref="Z42:AA42"/>
    <mergeCell ref="AB42:AC42"/>
    <mergeCell ref="C38:C39"/>
    <mergeCell ref="D38:K38"/>
    <mergeCell ref="L38:M38"/>
    <mergeCell ref="N38:AC38"/>
    <mergeCell ref="D39:M39"/>
    <mergeCell ref="P101:Q101"/>
    <mergeCell ref="R101:S101"/>
    <mergeCell ref="T101:U101"/>
    <mergeCell ref="V102:W102"/>
    <mergeCell ref="X102:Y102"/>
    <mergeCell ref="Z102:AA102"/>
    <mergeCell ref="AB102:AC102"/>
    <mergeCell ref="AE102:AG102"/>
    <mergeCell ref="B103:K103"/>
    <mergeCell ref="N103:AC103"/>
    <mergeCell ref="AE103:AG103"/>
    <mergeCell ref="V101:W101"/>
    <mergeCell ref="X101:Y101"/>
    <mergeCell ref="Z101:AA101"/>
    <mergeCell ref="AB101:AC101"/>
    <mergeCell ref="AE101:AG101"/>
    <mergeCell ref="B102:L102"/>
    <mergeCell ref="N102:O102"/>
    <mergeCell ref="P102:Q102"/>
    <mergeCell ref="R102:S102"/>
    <mergeCell ref="T102:U102"/>
    <mergeCell ref="AE98:AG98"/>
    <mergeCell ref="B99:B101"/>
    <mergeCell ref="C99:M99"/>
    <mergeCell ref="N99:O99"/>
    <mergeCell ref="P99:Q99"/>
    <mergeCell ref="R99:S99"/>
    <mergeCell ref="T99:U99"/>
    <mergeCell ref="V99:W99"/>
    <mergeCell ref="X99:Y99"/>
    <mergeCell ref="Z99:AA99"/>
    <mergeCell ref="AB99:AC99"/>
    <mergeCell ref="AE99:AG99"/>
    <mergeCell ref="C100:M100"/>
    <mergeCell ref="N100:O100"/>
    <mergeCell ref="P100:Q100"/>
    <mergeCell ref="R100:S100"/>
    <mergeCell ref="T100:U100"/>
    <mergeCell ref="V100:W100"/>
    <mergeCell ref="X100:Y100"/>
    <mergeCell ref="Z100:AA100"/>
    <mergeCell ref="AB100:AC100"/>
    <mergeCell ref="AE100:AG100"/>
    <mergeCell ref="C101:M101"/>
    <mergeCell ref="N101:O101"/>
    <mergeCell ref="B98:L98"/>
    <mergeCell ref="N98:O98"/>
    <mergeCell ref="P98:Q98"/>
    <mergeCell ref="R98:S98"/>
    <mergeCell ref="T98:U98"/>
    <mergeCell ref="V98:W98"/>
    <mergeCell ref="X98:Y98"/>
    <mergeCell ref="Z98:AA98"/>
    <mergeCell ref="AB98:AC98"/>
    <mergeCell ref="X96:Y96"/>
    <mergeCell ref="Z96:AA96"/>
    <mergeCell ref="AB96:AC96"/>
    <mergeCell ref="AF96:AG96"/>
    <mergeCell ref="B97:L97"/>
    <mergeCell ref="N97:O97"/>
    <mergeCell ref="P97:Q97"/>
    <mergeCell ref="R97:S97"/>
    <mergeCell ref="T97:U97"/>
    <mergeCell ref="V97:W97"/>
    <mergeCell ref="B96:L96"/>
    <mergeCell ref="N96:O96"/>
    <mergeCell ref="P96:Q96"/>
    <mergeCell ref="R96:S96"/>
    <mergeCell ref="T96:U96"/>
    <mergeCell ref="V96:W96"/>
    <mergeCell ref="X97:Y97"/>
    <mergeCell ref="Z97:AA97"/>
    <mergeCell ref="AB97:AC97"/>
    <mergeCell ref="AE97:AG97"/>
    <mergeCell ref="B89:V89"/>
    <mergeCell ref="C90:V91"/>
    <mergeCell ref="B94:M95"/>
    <mergeCell ref="N94:Q94"/>
    <mergeCell ref="R94:U94"/>
    <mergeCell ref="V94:Y94"/>
    <mergeCell ref="AB77:AC77"/>
    <mergeCell ref="AE77:AG77"/>
    <mergeCell ref="B78:K78"/>
    <mergeCell ref="N78:AC78"/>
    <mergeCell ref="AE78:AG78"/>
    <mergeCell ref="R87:T87"/>
    <mergeCell ref="Z94:AC94"/>
    <mergeCell ref="N95:O95"/>
    <mergeCell ref="P95:Q95"/>
    <mergeCell ref="R95:S95"/>
    <mergeCell ref="T95:U95"/>
    <mergeCell ref="V95:W95"/>
    <mergeCell ref="X95:Y95"/>
    <mergeCell ref="Z95:AA95"/>
    <mergeCell ref="AB95:AC95"/>
    <mergeCell ref="T76:U76"/>
    <mergeCell ref="V76:W76"/>
    <mergeCell ref="X76:Y76"/>
    <mergeCell ref="Z76:AA76"/>
    <mergeCell ref="AB76:AC76"/>
    <mergeCell ref="B77:L77"/>
    <mergeCell ref="N77:O77"/>
    <mergeCell ref="P77:Q77"/>
    <mergeCell ref="R77:S77"/>
    <mergeCell ref="T77:U77"/>
    <mergeCell ref="V77:W77"/>
    <mergeCell ref="X77:Y77"/>
    <mergeCell ref="Z77:AA77"/>
    <mergeCell ref="AE73:AG73"/>
    <mergeCell ref="B74:B76"/>
    <mergeCell ref="C74:M74"/>
    <mergeCell ref="N74:O74"/>
    <mergeCell ref="P74:Q74"/>
    <mergeCell ref="R74:S74"/>
    <mergeCell ref="T74:U74"/>
    <mergeCell ref="V74:W74"/>
    <mergeCell ref="X74:Y74"/>
    <mergeCell ref="Z74:AA74"/>
    <mergeCell ref="AB74:AC74"/>
    <mergeCell ref="C75:M75"/>
    <mergeCell ref="N75:O75"/>
    <mergeCell ref="P75:Q75"/>
    <mergeCell ref="R75:S75"/>
    <mergeCell ref="T75:U75"/>
    <mergeCell ref="V75:W75"/>
    <mergeCell ref="X75:Y75"/>
    <mergeCell ref="Z75:AA75"/>
    <mergeCell ref="AB75:AC75"/>
    <mergeCell ref="C76:M76"/>
    <mergeCell ref="N76:O76"/>
    <mergeCell ref="P76:Q76"/>
    <mergeCell ref="R76:S76"/>
    <mergeCell ref="B73:L73"/>
    <mergeCell ref="N73:O73"/>
    <mergeCell ref="P73:Q73"/>
    <mergeCell ref="R73:S73"/>
    <mergeCell ref="T73:U73"/>
    <mergeCell ref="V73:W73"/>
    <mergeCell ref="X73:Y73"/>
    <mergeCell ref="Z73:AA73"/>
    <mergeCell ref="AB73:AC73"/>
    <mergeCell ref="X71:Y71"/>
    <mergeCell ref="Z71:AA71"/>
    <mergeCell ref="AB71:AC71"/>
    <mergeCell ref="AF71:AG71"/>
    <mergeCell ref="B72:L72"/>
    <mergeCell ref="N72:O72"/>
    <mergeCell ref="P72:Q72"/>
    <mergeCell ref="R72:S72"/>
    <mergeCell ref="T72:U72"/>
    <mergeCell ref="V72:W72"/>
    <mergeCell ref="B71:L71"/>
    <mergeCell ref="N71:O71"/>
    <mergeCell ref="P71:Q71"/>
    <mergeCell ref="R71:S71"/>
    <mergeCell ref="T71:U71"/>
    <mergeCell ref="V71:W71"/>
    <mergeCell ref="X72:Y72"/>
    <mergeCell ref="Z72:AA72"/>
    <mergeCell ref="AB72:AC72"/>
    <mergeCell ref="AF72:AG72"/>
    <mergeCell ref="R63:T63"/>
    <mergeCell ref="B65:V66"/>
    <mergeCell ref="B69:M70"/>
    <mergeCell ref="N69:Q69"/>
    <mergeCell ref="R69:U69"/>
    <mergeCell ref="V69:Y69"/>
    <mergeCell ref="Z51:AA51"/>
    <mergeCell ref="AB51:AC51"/>
    <mergeCell ref="AE51:AG51"/>
    <mergeCell ref="B52:K52"/>
    <mergeCell ref="N52:AC52"/>
    <mergeCell ref="AE52:AG52"/>
    <mergeCell ref="Z69:AC69"/>
    <mergeCell ref="N70:O70"/>
    <mergeCell ref="P70:Q70"/>
    <mergeCell ref="R70:S70"/>
    <mergeCell ref="T70:U70"/>
    <mergeCell ref="V70:W70"/>
    <mergeCell ref="X70:Y70"/>
    <mergeCell ref="Z70:AA70"/>
    <mergeCell ref="AB70:AC70"/>
    <mergeCell ref="AA58:AC61"/>
    <mergeCell ref="Z46:AA47"/>
    <mergeCell ref="AB46:AC47"/>
    <mergeCell ref="X50:Y50"/>
    <mergeCell ref="Z50:AA50"/>
    <mergeCell ref="AB50:AC50"/>
    <mergeCell ref="B51:L51"/>
    <mergeCell ref="N51:O51"/>
    <mergeCell ref="P51:Q51"/>
    <mergeCell ref="R51:S51"/>
    <mergeCell ref="T51:U51"/>
    <mergeCell ref="V51:W51"/>
    <mergeCell ref="X51:Y51"/>
    <mergeCell ref="C50:M50"/>
    <mergeCell ref="N50:O50"/>
    <mergeCell ref="P50:Q50"/>
    <mergeCell ref="R50:S50"/>
    <mergeCell ref="T50:U50"/>
    <mergeCell ref="V50:W50"/>
    <mergeCell ref="AE45:AG45"/>
    <mergeCell ref="B46:B50"/>
    <mergeCell ref="C46:K46"/>
    <mergeCell ref="L46:M46"/>
    <mergeCell ref="N46:O47"/>
    <mergeCell ref="P46:Q47"/>
    <mergeCell ref="R48:S49"/>
    <mergeCell ref="T48:U49"/>
    <mergeCell ref="V48:W49"/>
    <mergeCell ref="X48:Y49"/>
    <mergeCell ref="Z48:AA49"/>
    <mergeCell ref="AB48:AC49"/>
    <mergeCell ref="D47:K47"/>
    <mergeCell ref="L47:M47"/>
    <mergeCell ref="C48:K48"/>
    <mergeCell ref="L48:M48"/>
    <mergeCell ref="N48:O49"/>
    <mergeCell ref="P48:Q49"/>
    <mergeCell ref="D49:K49"/>
    <mergeCell ref="L49:M49"/>
    <mergeCell ref="R46:S47"/>
    <mergeCell ref="T46:U47"/>
    <mergeCell ref="V46:W47"/>
    <mergeCell ref="X46:Y47"/>
    <mergeCell ref="B45:L45"/>
    <mergeCell ref="N45:O45"/>
    <mergeCell ref="P45:Q45"/>
    <mergeCell ref="R45:S45"/>
    <mergeCell ref="T45:U45"/>
    <mergeCell ref="V45:W45"/>
    <mergeCell ref="X45:Y45"/>
    <mergeCell ref="Z45:AA45"/>
    <mergeCell ref="AB45:AC45"/>
    <mergeCell ref="AF43:AG43"/>
    <mergeCell ref="B44:L44"/>
    <mergeCell ref="N44:O44"/>
    <mergeCell ref="P44:Q44"/>
    <mergeCell ref="R44:S44"/>
    <mergeCell ref="T44:U44"/>
    <mergeCell ref="V44:W44"/>
    <mergeCell ref="X44:Y44"/>
    <mergeCell ref="Z44:AA44"/>
    <mergeCell ref="AB44:AC44"/>
    <mergeCell ref="AE44:AG44"/>
    <mergeCell ref="B43:L43"/>
    <mergeCell ref="N43:O43"/>
    <mergeCell ref="P43:Q43"/>
    <mergeCell ref="R43:S43"/>
    <mergeCell ref="T43:U43"/>
    <mergeCell ref="V43:W43"/>
    <mergeCell ref="X43:Y43"/>
    <mergeCell ref="Z43:AA43"/>
    <mergeCell ref="AB43:AC43"/>
    <mergeCell ref="N39:O39"/>
    <mergeCell ref="P39:Q39"/>
    <mergeCell ref="R39:S39"/>
    <mergeCell ref="T39:U39"/>
    <mergeCell ref="V39:W39"/>
    <mergeCell ref="X39:Y39"/>
    <mergeCell ref="Z39:AA39"/>
    <mergeCell ref="AB39:AC39"/>
    <mergeCell ref="D36:K36"/>
    <mergeCell ref="L36:M36"/>
    <mergeCell ref="N36:AC36"/>
    <mergeCell ref="D37:M37"/>
    <mergeCell ref="N37:O37"/>
    <mergeCell ref="P37:Q37"/>
    <mergeCell ref="R37:S37"/>
    <mergeCell ref="T37:U37"/>
    <mergeCell ref="V37:W37"/>
    <mergeCell ref="X37:Y37"/>
    <mergeCell ref="Z37:AA37"/>
    <mergeCell ref="AB37:AC37"/>
    <mergeCell ref="E35:K35"/>
    <mergeCell ref="L35:M35"/>
    <mergeCell ref="AB31:AC31"/>
    <mergeCell ref="D32:K32"/>
    <mergeCell ref="L32:M32"/>
    <mergeCell ref="N32:Q32"/>
    <mergeCell ref="R32:U32"/>
    <mergeCell ref="V32:Y32"/>
    <mergeCell ref="Z32:AC32"/>
    <mergeCell ref="P31:Q31"/>
    <mergeCell ref="R31:S31"/>
    <mergeCell ref="T31:U31"/>
    <mergeCell ref="V31:W31"/>
    <mergeCell ref="X31:Y31"/>
    <mergeCell ref="Z31:AA31"/>
    <mergeCell ref="T30:U30"/>
    <mergeCell ref="V30:W30"/>
    <mergeCell ref="X30:Y30"/>
    <mergeCell ref="Z30:AA30"/>
    <mergeCell ref="AB30:AC30"/>
    <mergeCell ref="C31:C37"/>
    <mergeCell ref="D31:K31"/>
    <mergeCell ref="L31:M31"/>
    <mergeCell ref="N31:O31"/>
    <mergeCell ref="B28:K30"/>
    <mergeCell ref="L28:M30"/>
    <mergeCell ref="N28:AC28"/>
    <mergeCell ref="N29:Q29"/>
    <mergeCell ref="R29:U29"/>
    <mergeCell ref="V29:Y29"/>
    <mergeCell ref="Z29:AC29"/>
    <mergeCell ref="N30:O30"/>
    <mergeCell ref="P30:Q30"/>
    <mergeCell ref="R30:S30"/>
    <mergeCell ref="D33:K33"/>
    <mergeCell ref="L33:M33"/>
    <mergeCell ref="N33:AC35"/>
    <mergeCell ref="E34:K34"/>
    <mergeCell ref="L34:M34"/>
    <mergeCell ref="B23:H23"/>
    <mergeCell ref="I23:M23"/>
    <mergeCell ref="N23:R23"/>
    <mergeCell ref="S23:W23"/>
    <mergeCell ref="B24:H24"/>
    <mergeCell ref="I24:M24"/>
    <mergeCell ref="N24:R24"/>
    <mergeCell ref="S24:W24"/>
    <mergeCell ref="B21:H21"/>
    <mergeCell ref="I21:M21"/>
    <mergeCell ref="N21:R21"/>
    <mergeCell ref="S21:W21"/>
    <mergeCell ref="B22:H22"/>
    <mergeCell ref="I22:M22"/>
    <mergeCell ref="N22:R22"/>
    <mergeCell ref="S22:W22"/>
    <mergeCell ref="B19:H19"/>
    <mergeCell ref="I19:M19"/>
    <mergeCell ref="N19:R19"/>
    <mergeCell ref="S19:W19"/>
    <mergeCell ref="B20:H20"/>
    <mergeCell ref="I20:M20"/>
    <mergeCell ref="N20:R20"/>
    <mergeCell ref="S20:W20"/>
    <mergeCell ref="B14:G15"/>
    <mergeCell ref="H14:Q14"/>
    <mergeCell ref="R14:W15"/>
    <mergeCell ref="A3:AC3"/>
    <mergeCell ref="B5:F6"/>
    <mergeCell ref="S5:V5"/>
    <mergeCell ref="W5:AC5"/>
    <mergeCell ref="S6:V6"/>
    <mergeCell ref="W6:AC6"/>
    <mergeCell ref="X14:AB15"/>
    <mergeCell ref="N15:Q15"/>
    <mergeCell ref="B16:G16"/>
    <mergeCell ref="H16:M16"/>
    <mergeCell ref="N16:Q16"/>
    <mergeCell ref="R16:W16"/>
    <mergeCell ref="X16:AB16"/>
    <mergeCell ref="S7:V7"/>
    <mergeCell ref="W7:AC7"/>
    <mergeCell ref="B10:G10"/>
    <mergeCell ref="H10:N10"/>
    <mergeCell ref="O10:T10"/>
    <mergeCell ref="B11:G11"/>
    <mergeCell ref="H11:N11"/>
    <mergeCell ref="O11:T11"/>
  </mergeCells>
  <phoneticPr fontId="3"/>
  <dataValidations count="6">
    <dataValidation imeMode="off" allowBlank="1" showInputMessage="1" showErrorMessage="1" sqref="KB65572:KC65572 TX65572:TY65572 ADT65572:ADU65572 ANP65572:ANQ65572 AXL65572:AXM65572 BHH65572:BHI65572 BRD65572:BRE65572 CAZ65572:CBA65572 CKV65572:CKW65572 CUR65572:CUS65572 DEN65572:DEO65572 DOJ65572:DOK65572 DYF65572:DYG65572 EIB65572:EIC65572 ERX65572:ERY65572 FBT65572:FBU65572 FLP65572:FLQ65572 FVL65572:FVM65572 GFH65572:GFI65572 GPD65572:GPE65572 GYZ65572:GZA65572 HIV65572:HIW65572 HSR65572:HSS65572 ICN65572:ICO65572 IMJ65572:IMK65572 IWF65572:IWG65572 JGB65572:JGC65572 JPX65572:JPY65572 JZT65572:JZU65572 KJP65572:KJQ65572 KTL65572:KTM65572 LDH65572:LDI65572 LND65572:LNE65572 LWZ65572:LXA65572 MGV65572:MGW65572 MQR65572:MQS65572 NAN65572:NAO65572 NKJ65572:NKK65572 NUF65572:NUG65572 OEB65572:OEC65572 ONX65572:ONY65572 OXT65572:OXU65572 PHP65572:PHQ65572 PRL65572:PRM65572 QBH65572:QBI65572 QLD65572:QLE65572 QUZ65572:QVA65572 REV65572:REW65572 ROR65572:ROS65572 RYN65572:RYO65572 SIJ65572:SIK65572 SSF65572:SSG65572 TCB65572:TCC65572 TLX65572:TLY65572 TVT65572:TVU65572 UFP65572:UFQ65572 UPL65572:UPM65572 UZH65572:UZI65572 VJD65572:VJE65572 VSZ65572:VTA65572 WCV65572:WCW65572 WMR65572:WMS65572 WWN65572:WWO65572 KB131108:KC131108 TX131108:TY131108 ADT131108:ADU131108 ANP131108:ANQ131108 AXL131108:AXM131108 BHH131108:BHI131108 BRD131108:BRE131108 CAZ131108:CBA131108 CKV131108:CKW131108 CUR131108:CUS131108 DEN131108:DEO131108 DOJ131108:DOK131108 DYF131108:DYG131108 EIB131108:EIC131108 ERX131108:ERY131108 FBT131108:FBU131108 FLP131108:FLQ131108 FVL131108:FVM131108 GFH131108:GFI131108 GPD131108:GPE131108 GYZ131108:GZA131108 HIV131108:HIW131108 HSR131108:HSS131108 ICN131108:ICO131108 IMJ131108:IMK131108 IWF131108:IWG131108 JGB131108:JGC131108 JPX131108:JPY131108 JZT131108:JZU131108 KJP131108:KJQ131108 KTL131108:KTM131108 LDH131108:LDI131108 LND131108:LNE131108 LWZ131108:LXA131108 MGV131108:MGW131108 MQR131108:MQS131108 NAN131108:NAO131108 NKJ131108:NKK131108 NUF131108:NUG131108 OEB131108:OEC131108 ONX131108:ONY131108 OXT131108:OXU131108 PHP131108:PHQ131108 PRL131108:PRM131108 QBH131108:QBI131108 QLD131108:QLE131108 QUZ131108:QVA131108 REV131108:REW131108 ROR131108:ROS131108 RYN131108:RYO131108 SIJ131108:SIK131108 SSF131108:SSG131108 TCB131108:TCC131108 TLX131108:TLY131108 TVT131108:TVU131108 UFP131108:UFQ131108 UPL131108:UPM131108 UZH131108:UZI131108 VJD131108:VJE131108 VSZ131108:VTA131108 WCV131108:WCW131108 WMR131108:WMS131108 WWN131108:WWO131108 KB196644:KC196644 TX196644:TY196644 ADT196644:ADU196644 ANP196644:ANQ196644 AXL196644:AXM196644 BHH196644:BHI196644 BRD196644:BRE196644 CAZ196644:CBA196644 CKV196644:CKW196644 CUR196644:CUS196644 DEN196644:DEO196644 DOJ196644:DOK196644 DYF196644:DYG196644 EIB196644:EIC196644 ERX196644:ERY196644 FBT196644:FBU196644 FLP196644:FLQ196644 FVL196644:FVM196644 GFH196644:GFI196644 GPD196644:GPE196644 GYZ196644:GZA196644 HIV196644:HIW196644 HSR196644:HSS196644 ICN196644:ICO196644 IMJ196644:IMK196644 IWF196644:IWG196644 JGB196644:JGC196644 JPX196644:JPY196644 JZT196644:JZU196644 KJP196644:KJQ196644 KTL196644:KTM196644 LDH196644:LDI196644 LND196644:LNE196644 LWZ196644:LXA196644 MGV196644:MGW196644 MQR196644:MQS196644 NAN196644:NAO196644 NKJ196644:NKK196644 NUF196644:NUG196644 OEB196644:OEC196644 ONX196644:ONY196644 OXT196644:OXU196644 PHP196644:PHQ196644 PRL196644:PRM196644 QBH196644:QBI196644 QLD196644:QLE196644 QUZ196644:QVA196644 REV196644:REW196644 ROR196644:ROS196644 RYN196644:RYO196644 SIJ196644:SIK196644 SSF196644:SSG196644 TCB196644:TCC196644 TLX196644:TLY196644 TVT196644:TVU196644 UFP196644:UFQ196644 UPL196644:UPM196644 UZH196644:UZI196644 VJD196644:VJE196644 VSZ196644:VTA196644 WCV196644:WCW196644 WMR196644:WMS196644 WWN196644:WWO196644 KB262180:KC262180 TX262180:TY262180 ADT262180:ADU262180 ANP262180:ANQ262180 AXL262180:AXM262180 BHH262180:BHI262180 BRD262180:BRE262180 CAZ262180:CBA262180 CKV262180:CKW262180 CUR262180:CUS262180 DEN262180:DEO262180 DOJ262180:DOK262180 DYF262180:DYG262180 EIB262180:EIC262180 ERX262180:ERY262180 FBT262180:FBU262180 FLP262180:FLQ262180 FVL262180:FVM262180 GFH262180:GFI262180 GPD262180:GPE262180 GYZ262180:GZA262180 HIV262180:HIW262180 HSR262180:HSS262180 ICN262180:ICO262180 IMJ262180:IMK262180 IWF262180:IWG262180 JGB262180:JGC262180 JPX262180:JPY262180 JZT262180:JZU262180 KJP262180:KJQ262180 KTL262180:KTM262180 LDH262180:LDI262180 LND262180:LNE262180 LWZ262180:LXA262180 MGV262180:MGW262180 MQR262180:MQS262180 NAN262180:NAO262180 NKJ262180:NKK262180 NUF262180:NUG262180 OEB262180:OEC262180 ONX262180:ONY262180 OXT262180:OXU262180 PHP262180:PHQ262180 PRL262180:PRM262180 QBH262180:QBI262180 QLD262180:QLE262180 QUZ262180:QVA262180 REV262180:REW262180 ROR262180:ROS262180 RYN262180:RYO262180 SIJ262180:SIK262180 SSF262180:SSG262180 TCB262180:TCC262180 TLX262180:TLY262180 TVT262180:TVU262180 UFP262180:UFQ262180 UPL262180:UPM262180 UZH262180:UZI262180 VJD262180:VJE262180 VSZ262180:VTA262180 WCV262180:WCW262180 WMR262180:WMS262180 WWN262180:WWO262180 KB327716:KC327716 TX327716:TY327716 ADT327716:ADU327716 ANP327716:ANQ327716 AXL327716:AXM327716 BHH327716:BHI327716 BRD327716:BRE327716 CAZ327716:CBA327716 CKV327716:CKW327716 CUR327716:CUS327716 DEN327716:DEO327716 DOJ327716:DOK327716 DYF327716:DYG327716 EIB327716:EIC327716 ERX327716:ERY327716 FBT327716:FBU327716 FLP327716:FLQ327716 FVL327716:FVM327716 GFH327716:GFI327716 GPD327716:GPE327716 GYZ327716:GZA327716 HIV327716:HIW327716 HSR327716:HSS327716 ICN327716:ICO327716 IMJ327716:IMK327716 IWF327716:IWG327716 JGB327716:JGC327716 JPX327716:JPY327716 JZT327716:JZU327716 KJP327716:KJQ327716 KTL327716:KTM327716 LDH327716:LDI327716 LND327716:LNE327716 LWZ327716:LXA327716 MGV327716:MGW327716 MQR327716:MQS327716 NAN327716:NAO327716 NKJ327716:NKK327716 NUF327716:NUG327716 OEB327716:OEC327716 ONX327716:ONY327716 OXT327716:OXU327716 PHP327716:PHQ327716 PRL327716:PRM327716 QBH327716:QBI327716 QLD327716:QLE327716 QUZ327716:QVA327716 REV327716:REW327716 ROR327716:ROS327716 RYN327716:RYO327716 SIJ327716:SIK327716 SSF327716:SSG327716 TCB327716:TCC327716 TLX327716:TLY327716 TVT327716:TVU327716 UFP327716:UFQ327716 UPL327716:UPM327716 UZH327716:UZI327716 VJD327716:VJE327716 VSZ327716:VTA327716 WCV327716:WCW327716 WMR327716:WMS327716 WWN327716:WWO327716 KB393252:KC393252 TX393252:TY393252 ADT393252:ADU393252 ANP393252:ANQ393252 AXL393252:AXM393252 BHH393252:BHI393252 BRD393252:BRE393252 CAZ393252:CBA393252 CKV393252:CKW393252 CUR393252:CUS393252 DEN393252:DEO393252 DOJ393252:DOK393252 DYF393252:DYG393252 EIB393252:EIC393252 ERX393252:ERY393252 FBT393252:FBU393252 FLP393252:FLQ393252 FVL393252:FVM393252 GFH393252:GFI393252 GPD393252:GPE393252 GYZ393252:GZA393252 HIV393252:HIW393252 HSR393252:HSS393252 ICN393252:ICO393252 IMJ393252:IMK393252 IWF393252:IWG393252 JGB393252:JGC393252 JPX393252:JPY393252 JZT393252:JZU393252 KJP393252:KJQ393252 KTL393252:KTM393252 LDH393252:LDI393252 LND393252:LNE393252 LWZ393252:LXA393252 MGV393252:MGW393252 MQR393252:MQS393252 NAN393252:NAO393252 NKJ393252:NKK393252 NUF393252:NUG393252 OEB393252:OEC393252 ONX393252:ONY393252 OXT393252:OXU393252 PHP393252:PHQ393252 PRL393252:PRM393252 QBH393252:QBI393252 QLD393252:QLE393252 QUZ393252:QVA393252 REV393252:REW393252 ROR393252:ROS393252 RYN393252:RYO393252 SIJ393252:SIK393252 SSF393252:SSG393252 TCB393252:TCC393252 TLX393252:TLY393252 TVT393252:TVU393252 UFP393252:UFQ393252 UPL393252:UPM393252 UZH393252:UZI393252 VJD393252:VJE393252 VSZ393252:VTA393252 WCV393252:WCW393252 WMR393252:WMS393252 WWN393252:WWO393252 KB458788:KC458788 TX458788:TY458788 ADT458788:ADU458788 ANP458788:ANQ458788 AXL458788:AXM458788 BHH458788:BHI458788 BRD458788:BRE458788 CAZ458788:CBA458788 CKV458788:CKW458788 CUR458788:CUS458788 DEN458788:DEO458788 DOJ458788:DOK458788 DYF458788:DYG458788 EIB458788:EIC458788 ERX458788:ERY458788 FBT458788:FBU458788 FLP458788:FLQ458788 FVL458788:FVM458788 GFH458788:GFI458788 GPD458788:GPE458788 GYZ458788:GZA458788 HIV458788:HIW458788 HSR458788:HSS458788 ICN458788:ICO458788 IMJ458788:IMK458788 IWF458788:IWG458788 JGB458788:JGC458788 JPX458788:JPY458788 JZT458788:JZU458788 KJP458788:KJQ458788 KTL458788:KTM458788 LDH458788:LDI458788 LND458788:LNE458788 LWZ458788:LXA458788 MGV458788:MGW458788 MQR458788:MQS458788 NAN458788:NAO458788 NKJ458788:NKK458788 NUF458788:NUG458788 OEB458788:OEC458788 ONX458788:ONY458788 OXT458788:OXU458788 PHP458788:PHQ458788 PRL458788:PRM458788 QBH458788:QBI458788 QLD458788:QLE458788 QUZ458788:QVA458788 REV458788:REW458788 ROR458788:ROS458788 RYN458788:RYO458788 SIJ458788:SIK458788 SSF458788:SSG458788 TCB458788:TCC458788 TLX458788:TLY458788 TVT458788:TVU458788 UFP458788:UFQ458788 UPL458788:UPM458788 UZH458788:UZI458788 VJD458788:VJE458788 VSZ458788:VTA458788 WCV458788:WCW458788 WMR458788:WMS458788 WWN458788:WWO458788 KB524324:KC524324 TX524324:TY524324 ADT524324:ADU524324 ANP524324:ANQ524324 AXL524324:AXM524324 BHH524324:BHI524324 BRD524324:BRE524324 CAZ524324:CBA524324 CKV524324:CKW524324 CUR524324:CUS524324 DEN524324:DEO524324 DOJ524324:DOK524324 DYF524324:DYG524324 EIB524324:EIC524324 ERX524324:ERY524324 FBT524324:FBU524324 FLP524324:FLQ524324 FVL524324:FVM524324 GFH524324:GFI524324 GPD524324:GPE524324 GYZ524324:GZA524324 HIV524324:HIW524324 HSR524324:HSS524324 ICN524324:ICO524324 IMJ524324:IMK524324 IWF524324:IWG524324 JGB524324:JGC524324 JPX524324:JPY524324 JZT524324:JZU524324 KJP524324:KJQ524324 KTL524324:KTM524324 LDH524324:LDI524324 LND524324:LNE524324 LWZ524324:LXA524324 MGV524324:MGW524324 MQR524324:MQS524324 NAN524324:NAO524324 NKJ524324:NKK524324 NUF524324:NUG524324 OEB524324:OEC524324 ONX524324:ONY524324 OXT524324:OXU524324 PHP524324:PHQ524324 PRL524324:PRM524324 QBH524324:QBI524324 QLD524324:QLE524324 QUZ524324:QVA524324 REV524324:REW524324 ROR524324:ROS524324 RYN524324:RYO524324 SIJ524324:SIK524324 SSF524324:SSG524324 TCB524324:TCC524324 TLX524324:TLY524324 TVT524324:TVU524324 UFP524324:UFQ524324 UPL524324:UPM524324 UZH524324:UZI524324 VJD524324:VJE524324 VSZ524324:VTA524324 WCV524324:WCW524324 WMR524324:WMS524324 WWN524324:WWO524324 KB589860:KC589860 TX589860:TY589860 ADT589860:ADU589860 ANP589860:ANQ589860 AXL589860:AXM589860 BHH589860:BHI589860 BRD589860:BRE589860 CAZ589860:CBA589860 CKV589860:CKW589860 CUR589860:CUS589860 DEN589860:DEO589860 DOJ589860:DOK589860 DYF589860:DYG589860 EIB589860:EIC589860 ERX589860:ERY589860 FBT589860:FBU589860 FLP589860:FLQ589860 FVL589860:FVM589860 GFH589860:GFI589860 GPD589860:GPE589860 GYZ589860:GZA589860 HIV589860:HIW589860 HSR589860:HSS589860 ICN589860:ICO589860 IMJ589860:IMK589860 IWF589860:IWG589860 JGB589860:JGC589860 JPX589860:JPY589860 JZT589860:JZU589860 KJP589860:KJQ589860 KTL589860:KTM589860 LDH589860:LDI589860 LND589860:LNE589860 LWZ589860:LXA589860 MGV589860:MGW589860 MQR589860:MQS589860 NAN589860:NAO589860 NKJ589860:NKK589860 NUF589860:NUG589860 OEB589860:OEC589860 ONX589860:ONY589860 OXT589860:OXU589860 PHP589860:PHQ589860 PRL589860:PRM589860 QBH589860:QBI589860 QLD589860:QLE589860 QUZ589860:QVA589860 REV589860:REW589860 ROR589860:ROS589860 RYN589860:RYO589860 SIJ589860:SIK589860 SSF589860:SSG589860 TCB589860:TCC589860 TLX589860:TLY589860 TVT589860:TVU589860 UFP589860:UFQ589860 UPL589860:UPM589860 UZH589860:UZI589860 VJD589860:VJE589860 VSZ589860:VTA589860 WCV589860:WCW589860 WMR589860:WMS589860 WWN589860:WWO589860 KB655396:KC655396 TX655396:TY655396 ADT655396:ADU655396 ANP655396:ANQ655396 AXL655396:AXM655396 BHH655396:BHI655396 BRD655396:BRE655396 CAZ655396:CBA655396 CKV655396:CKW655396 CUR655396:CUS655396 DEN655396:DEO655396 DOJ655396:DOK655396 DYF655396:DYG655396 EIB655396:EIC655396 ERX655396:ERY655396 FBT655396:FBU655396 FLP655396:FLQ655396 FVL655396:FVM655396 GFH655396:GFI655396 GPD655396:GPE655396 GYZ655396:GZA655396 HIV655396:HIW655396 HSR655396:HSS655396 ICN655396:ICO655396 IMJ655396:IMK655396 IWF655396:IWG655396 JGB655396:JGC655396 JPX655396:JPY655396 JZT655396:JZU655396 KJP655396:KJQ655396 KTL655396:KTM655396 LDH655396:LDI655396 LND655396:LNE655396 LWZ655396:LXA655396 MGV655396:MGW655396 MQR655396:MQS655396 NAN655396:NAO655396 NKJ655396:NKK655396 NUF655396:NUG655396 OEB655396:OEC655396 ONX655396:ONY655396 OXT655396:OXU655396 PHP655396:PHQ655396 PRL655396:PRM655396 QBH655396:QBI655396 QLD655396:QLE655396 QUZ655396:QVA655396 REV655396:REW655396 ROR655396:ROS655396 RYN655396:RYO655396 SIJ655396:SIK655396 SSF655396:SSG655396 TCB655396:TCC655396 TLX655396:TLY655396 TVT655396:TVU655396 UFP655396:UFQ655396 UPL655396:UPM655396 UZH655396:UZI655396 VJD655396:VJE655396 VSZ655396:VTA655396 WCV655396:WCW655396 WMR655396:WMS655396 WWN655396:WWO655396 KB720932:KC720932 TX720932:TY720932 ADT720932:ADU720932 ANP720932:ANQ720932 AXL720932:AXM720932 BHH720932:BHI720932 BRD720932:BRE720932 CAZ720932:CBA720932 CKV720932:CKW720932 CUR720932:CUS720932 DEN720932:DEO720932 DOJ720932:DOK720932 DYF720932:DYG720932 EIB720932:EIC720932 ERX720932:ERY720932 FBT720932:FBU720932 FLP720932:FLQ720932 FVL720932:FVM720932 GFH720932:GFI720932 GPD720932:GPE720932 GYZ720932:GZA720932 HIV720932:HIW720932 HSR720932:HSS720932 ICN720932:ICO720932 IMJ720932:IMK720932 IWF720932:IWG720932 JGB720932:JGC720932 JPX720932:JPY720932 JZT720932:JZU720932 KJP720932:KJQ720932 KTL720932:KTM720932 LDH720932:LDI720932 LND720932:LNE720932 LWZ720932:LXA720932 MGV720932:MGW720932 MQR720932:MQS720932 NAN720932:NAO720932 NKJ720932:NKK720932 NUF720932:NUG720932 OEB720932:OEC720932 ONX720932:ONY720932 OXT720932:OXU720932 PHP720932:PHQ720932 PRL720932:PRM720932 QBH720932:QBI720932 QLD720932:QLE720932 QUZ720932:QVA720932 REV720932:REW720932 ROR720932:ROS720932 RYN720932:RYO720932 SIJ720932:SIK720932 SSF720932:SSG720932 TCB720932:TCC720932 TLX720932:TLY720932 TVT720932:TVU720932 UFP720932:UFQ720932 UPL720932:UPM720932 UZH720932:UZI720932 VJD720932:VJE720932 VSZ720932:VTA720932 WCV720932:WCW720932 WMR720932:WMS720932 WWN720932:WWO720932 KB786468:KC786468 TX786468:TY786468 ADT786468:ADU786468 ANP786468:ANQ786468 AXL786468:AXM786468 BHH786468:BHI786468 BRD786468:BRE786468 CAZ786468:CBA786468 CKV786468:CKW786468 CUR786468:CUS786468 DEN786468:DEO786468 DOJ786468:DOK786468 DYF786468:DYG786468 EIB786468:EIC786468 ERX786468:ERY786468 FBT786468:FBU786468 FLP786468:FLQ786468 FVL786468:FVM786468 GFH786468:GFI786468 GPD786468:GPE786468 GYZ786468:GZA786468 HIV786468:HIW786468 HSR786468:HSS786468 ICN786468:ICO786468 IMJ786468:IMK786468 IWF786468:IWG786468 JGB786468:JGC786468 JPX786468:JPY786468 JZT786468:JZU786468 KJP786468:KJQ786468 KTL786468:KTM786468 LDH786468:LDI786468 LND786468:LNE786468 LWZ786468:LXA786468 MGV786468:MGW786468 MQR786468:MQS786468 NAN786468:NAO786468 NKJ786468:NKK786468 NUF786468:NUG786468 OEB786468:OEC786468 ONX786468:ONY786468 OXT786468:OXU786468 PHP786468:PHQ786468 PRL786468:PRM786468 QBH786468:QBI786468 QLD786468:QLE786468 QUZ786468:QVA786468 REV786468:REW786468 ROR786468:ROS786468 RYN786468:RYO786468 SIJ786468:SIK786468 SSF786468:SSG786468 TCB786468:TCC786468 TLX786468:TLY786468 TVT786468:TVU786468 UFP786468:UFQ786468 UPL786468:UPM786468 UZH786468:UZI786468 VJD786468:VJE786468 VSZ786468:VTA786468 WCV786468:WCW786468 WMR786468:WMS786468 WWN786468:WWO786468 KB852004:KC852004 TX852004:TY852004 ADT852004:ADU852004 ANP852004:ANQ852004 AXL852004:AXM852004 BHH852004:BHI852004 BRD852004:BRE852004 CAZ852004:CBA852004 CKV852004:CKW852004 CUR852004:CUS852004 DEN852004:DEO852004 DOJ852004:DOK852004 DYF852004:DYG852004 EIB852004:EIC852004 ERX852004:ERY852004 FBT852004:FBU852004 FLP852004:FLQ852004 FVL852004:FVM852004 GFH852004:GFI852004 GPD852004:GPE852004 GYZ852004:GZA852004 HIV852004:HIW852004 HSR852004:HSS852004 ICN852004:ICO852004 IMJ852004:IMK852004 IWF852004:IWG852004 JGB852004:JGC852004 JPX852004:JPY852004 JZT852004:JZU852004 KJP852004:KJQ852004 KTL852004:KTM852004 LDH852004:LDI852004 LND852004:LNE852004 LWZ852004:LXA852004 MGV852004:MGW852004 MQR852004:MQS852004 NAN852004:NAO852004 NKJ852004:NKK852004 NUF852004:NUG852004 OEB852004:OEC852004 ONX852004:ONY852004 OXT852004:OXU852004 PHP852004:PHQ852004 PRL852004:PRM852004 QBH852004:QBI852004 QLD852004:QLE852004 QUZ852004:QVA852004 REV852004:REW852004 ROR852004:ROS852004 RYN852004:RYO852004 SIJ852004:SIK852004 SSF852004:SSG852004 TCB852004:TCC852004 TLX852004:TLY852004 TVT852004:TVU852004 UFP852004:UFQ852004 UPL852004:UPM852004 UZH852004:UZI852004 VJD852004:VJE852004 VSZ852004:VTA852004 WCV852004:WCW852004 WMR852004:WMS852004 WWN852004:WWO852004 KB917540:KC917540 TX917540:TY917540 ADT917540:ADU917540 ANP917540:ANQ917540 AXL917540:AXM917540 BHH917540:BHI917540 BRD917540:BRE917540 CAZ917540:CBA917540 CKV917540:CKW917540 CUR917540:CUS917540 DEN917540:DEO917540 DOJ917540:DOK917540 DYF917540:DYG917540 EIB917540:EIC917540 ERX917540:ERY917540 FBT917540:FBU917540 FLP917540:FLQ917540 FVL917540:FVM917540 GFH917540:GFI917540 GPD917540:GPE917540 GYZ917540:GZA917540 HIV917540:HIW917540 HSR917540:HSS917540 ICN917540:ICO917540 IMJ917540:IMK917540 IWF917540:IWG917540 JGB917540:JGC917540 JPX917540:JPY917540 JZT917540:JZU917540 KJP917540:KJQ917540 KTL917540:KTM917540 LDH917540:LDI917540 LND917540:LNE917540 LWZ917540:LXA917540 MGV917540:MGW917540 MQR917540:MQS917540 NAN917540:NAO917540 NKJ917540:NKK917540 NUF917540:NUG917540 OEB917540:OEC917540 ONX917540:ONY917540 OXT917540:OXU917540 PHP917540:PHQ917540 PRL917540:PRM917540 QBH917540:QBI917540 QLD917540:QLE917540 QUZ917540:QVA917540 REV917540:REW917540 ROR917540:ROS917540 RYN917540:RYO917540 SIJ917540:SIK917540 SSF917540:SSG917540 TCB917540:TCC917540 TLX917540:TLY917540 TVT917540:TVU917540 UFP917540:UFQ917540 UPL917540:UPM917540 UZH917540:UZI917540 VJD917540:VJE917540 VSZ917540:VTA917540 WCV917540:WCW917540 WMR917540:WMS917540 WWN917540:WWO917540 KB983076:KC983076 TX983076:TY983076 ADT983076:ADU983076 ANP983076:ANQ983076 AXL983076:AXM983076 BHH983076:BHI983076 BRD983076:BRE983076 CAZ983076:CBA983076 CKV983076:CKW983076 CUR983076:CUS983076 DEN983076:DEO983076 DOJ983076:DOK983076 DYF983076:DYG983076 EIB983076:EIC983076 ERX983076:ERY983076 FBT983076:FBU983076 FLP983076:FLQ983076 FVL983076:FVM983076 GFH983076:GFI983076 GPD983076:GPE983076 GYZ983076:GZA983076 HIV983076:HIW983076 HSR983076:HSS983076 ICN983076:ICO983076 IMJ983076:IMK983076 IWF983076:IWG983076 JGB983076:JGC983076 JPX983076:JPY983076 JZT983076:JZU983076 KJP983076:KJQ983076 KTL983076:KTM983076 LDH983076:LDI983076 LND983076:LNE983076 LWZ983076:LXA983076 MGV983076:MGW983076 MQR983076:MQS983076 NAN983076:NAO983076 NKJ983076:NKK983076 NUF983076:NUG983076 OEB983076:OEC983076 ONX983076:ONY983076 OXT983076:OXU983076 PHP983076:PHQ983076 PRL983076:PRM983076 QBH983076:QBI983076 QLD983076:QLE983076 QUZ983076:QVA983076 REV983076:REW983076 ROR983076:ROS983076 RYN983076:RYO983076 SIJ983076:SIK983076 SSF983076:SSG983076 TCB983076:TCC983076 TLX983076:TLY983076 TVT983076:TVU983076 UFP983076:UFQ983076 UPL983076:UPM983076 UZH983076:UZI983076 VJD983076:VJE983076 VSZ983076:VTA983076 WCV983076:WCW983076 WMR983076:WMS983076 WWN983076:WWO983076 AH29:AI29 KD29:KE29 TZ29:UA29 ADV29:ADW29 ANR29:ANS29 AXN29:AXO29 BHJ29:BHK29 BRF29:BRG29 CBB29:CBC29 CKX29:CKY29 CUT29:CUU29 DEP29:DEQ29 DOL29:DOM29 DYH29:DYI29 EID29:EIE29 ERZ29:ESA29 FBV29:FBW29 FLR29:FLS29 FVN29:FVO29 GFJ29:GFK29 GPF29:GPG29 GZB29:GZC29 HIX29:HIY29 HST29:HSU29 ICP29:ICQ29 IML29:IMM29 IWH29:IWI29 JGD29:JGE29 JPZ29:JQA29 JZV29:JZW29 KJR29:KJS29 KTN29:KTO29 LDJ29:LDK29 LNF29:LNG29 LXB29:LXC29 MGX29:MGY29 MQT29:MQU29 NAP29:NAQ29 NKL29:NKM29 NUH29:NUI29 OED29:OEE29 ONZ29:OOA29 OXV29:OXW29 PHR29:PHS29 PRN29:PRO29 QBJ29:QBK29 QLF29:QLG29 QVB29:QVC29 REX29:REY29 ROT29:ROU29 RYP29:RYQ29 SIL29:SIM29 SSH29:SSI29 TCD29:TCE29 TLZ29:TMA29 TVV29:TVW29 UFR29:UFS29 UPN29:UPO29 UZJ29:UZK29 VJF29:VJG29 VTB29:VTC29 WCX29:WCY29 WMT29:WMU29 WWP29:WWQ29 AG65563:AH65563 KC65563:KD65563 TY65563:TZ65563 ADU65563:ADV65563 ANQ65563:ANR65563 AXM65563:AXN65563 BHI65563:BHJ65563 BRE65563:BRF65563 CBA65563:CBB65563 CKW65563:CKX65563 CUS65563:CUT65563 DEO65563:DEP65563 DOK65563:DOL65563 DYG65563:DYH65563 EIC65563:EID65563 ERY65563:ERZ65563 FBU65563:FBV65563 FLQ65563:FLR65563 FVM65563:FVN65563 GFI65563:GFJ65563 GPE65563:GPF65563 GZA65563:GZB65563 HIW65563:HIX65563 HSS65563:HST65563 ICO65563:ICP65563 IMK65563:IML65563 IWG65563:IWH65563 JGC65563:JGD65563 JPY65563:JPZ65563 JZU65563:JZV65563 KJQ65563:KJR65563 KTM65563:KTN65563 LDI65563:LDJ65563 LNE65563:LNF65563 LXA65563:LXB65563 MGW65563:MGX65563 MQS65563:MQT65563 NAO65563:NAP65563 NKK65563:NKL65563 NUG65563:NUH65563 OEC65563:OED65563 ONY65563:ONZ65563 OXU65563:OXV65563 PHQ65563:PHR65563 PRM65563:PRN65563 QBI65563:QBJ65563 QLE65563:QLF65563 QVA65563:QVB65563 REW65563:REX65563 ROS65563:ROT65563 RYO65563:RYP65563 SIK65563:SIL65563 SSG65563:SSH65563 TCC65563:TCD65563 TLY65563:TLZ65563 TVU65563:TVV65563 UFQ65563:UFR65563 UPM65563:UPN65563 UZI65563:UZJ65563 VJE65563:VJF65563 VTA65563:VTB65563 WCW65563:WCX65563 WMS65563:WMT65563 WWO65563:WWP65563 AG131099:AH131099 KC131099:KD131099 TY131099:TZ131099 ADU131099:ADV131099 ANQ131099:ANR131099 AXM131099:AXN131099 BHI131099:BHJ131099 BRE131099:BRF131099 CBA131099:CBB131099 CKW131099:CKX131099 CUS131099:CUT131099 DEO131099:DEP131099 DOK131099:DOL131099 DYG131099:DYH131099 EIC131099:EID131099 ERY131099:ERZ131099 FBU131099:FBV131099 FLQ131099:FLR131099 FVM131099:FVN131099 GFI131099:GFJ131099 GPE131099:GPF131099 GZA131099:GZB131099 HIW131099:HIX131099 HSS131099:HST131099 ICO131099:ICP131099 IMK131099:IML131099 IWG131099:IWH131099 JGC131099:JGD131099 JPY131099:JPZ131099 JZU131099:JZV131099 KJQ131099:KJR131099 KTM131099:KTN131099 LDI131099:LDJ131099 LNE131099:LNF131099 LXA131099:LXB131099 MGW131099:MGX131099 MQS131099:MQT131099 NAO131099:NAP131099 NKK131099:NKL131099 NUG131099:NUH131099 OEC131099:OED131099 ONY131099:ONZ131099 OXU131099:OXV131099 PHQ131099:PHR131099 PRM131099:PRN131099 QBI131099:QBJ131099 QLE131099:QLF131099 QVA131099:QVB131099 REW131099:REX131099 ROS131099:ROT131099 RYO131099:RYP131099 SIK131099:SIL131099 SSG131099:SSH131099 TCC131099:TCD131099 TLY131099:TLZ131099 TVU131099:TVV131099 UFQ131099:UFR131099 UPM131099:UPN131099 UZI131099:UZJ131099 VJE131099:VJF131099 VTA131099:VTB131099 WCW131099:WCX131099 WMS131099:WMT131099 WWO131099:WWP131099 AG196635:AH196635 KC196635:KD196635 TY196635:TZ196635 ADU196635:ADV196635 ANQ196635:ANR196635 AXM196635:AXN196635 BHI196635:BHJ196635 BRE196635:BRF196635 CBA196635:CBB196635 CKW196635:CKX196635 CUS196635:CUT196635 DEO196635:DEP196635 DOK196635:DOL196635 DYG196635:DYH196635 EIC196635:EID196635 ERY196635:ERZ196635 FBU196635:FBV196635 FLQ196635:FLR196635 FVM196635:FVN196635 GFI196635:GFJ196635 GPE196635:GPF196635 GZA196635:GZB196635 HIW196635:HIX196635 HSS196635:HST196635 ICO196635:ICP196635 IMK196635:IML196635 IWG196635:IWH196635 JGC196635:JGD196635 JPY196635:JPZ196635 JZU196635:JZV196635 KJQ196635:KJR196635 KTM196635:KTN196635 LDI196635:LDJ196635 LNE196635:LNF196635 LXA196635:LXB196635 MGW196635:MGX196635 MQS196635:MQT196635 NAO196635:NAP196635 NKK196635:NKL196635 NUG196635:NUH196635 OEC196635:OED196635 ONY196635:ONZ196635 OXU196635:OXV196635 PHQ196635:PHR196635 PRM196635:PRN196635 QBI196635:QBJ196635 QLE196635:QLF196635 QVA196635:QVB196635 REW196635:REX196635 ROS196635:ROT196635 RYO196635:RYP196635 SIK196635:SIL196635 SSG196635:SSH196635 TCC196635:TCD196635 TLY196635:TLZ196635 TVU196635:TVV196635 UFQ196635:UFR196635 UPM196635:UPN196635 UZI196635:UZJ196635 VJE196635:VJF196635 VTA196635:VTB196635 WCW196635:WCX196635 WMS196635:WMT196635 WWO196635:WWP196635 AG262171:AH262171 KC262171:KD262171 TY262171:TZ262171 ADU262171:ADV262171 ANQ262171:ANR262171 AXM262171:AXN262171 BHI262171:BHJ262171 BRE262171:BRF262171 CBA262171:CBB262171 CKW262171:CKX262171 CUS262171:CUT262171 DEO262171:DEP262171 DOK262171:DOL262171 DYG262171:DYH262171 EIC262171:EID262171 ERY262171:ERZ262171 FBU262171:FBV262171 FLQ262171:FLR262171 FVM262171:FVN262171 GFI262171:GFJ262171 GPE262171:GPF262171 GZA262171:GZB262171 HIW262171:HIX262171 HSS262171:HST262171 ICO262171:ICP262171 IMK262171:IML262171 IWG262171:IWH262171 JGC262171:JGD262171 JPY262171:JPZ262171 JZU262171:JZV262171 KJQ262171:KJR262171 KTM262171:KTN262171 LDI262171:LDJ262171 LNE262171:LNF262171 LXA262171:LXB262171 MGW262171:MGX262171 MQS262171:MQT262171 NAO262171:NAP262171 NKK262171:NKL262171 NUG262171:NUH262171 OEC262171:OED262171 ONY262171:ONZ262171 OXU262171:OXV262171 PHQ262171:PHR262171 PRM262171:PRN262171 QBI262171:QBJ262171 QLE262171:QLF262171 QVA262171:QVB262171 REW262171:REX262171 ROS262171:ROT262171 RYO262171:RYP262171 SIK262171:SIL262171 SSG262171:SSH262171 TCC262171:TCD262171 TLY262171:TLZ262171 TVU262171:TVV262171 UFQ262171:UFR262171 UPM262171:UPN262171 UZI262171:UZJ262171 VJE262171:VJF262171 VTA262171:VTB262171 WCW262171:WCX262171 WMS262171:WMT262171 WWO262171:WWP262171 AG327707:AH327707 KC327707:KD327707 TY327707:TZ327707 ADU327707:ADV327707 ANQ327707:ANR327707 AXM327707:AXN327707 BHI327707:BHJ327707 BRE327707:BRF327707 CBA327707:CBB327707 CKW327707:CKX327707 CUS327707:CUT327707 DEO327707:DEP327707 DOK327707:DOL327707 DYG327707:DYH327707 EIC327707:EID327707 ERY327707:ERZ327707 FBU327707:FBV327707 FLQ327707:FLR327707 FVM327707:FVN327707 GFI327707:GFJ327707 GPE327707:GPF327707 GZA327707:GZB327707 HIW327707:HIX327707 HSS327707:HST327707 ICO327707:ICP327707 IMK327707:IML327707 IWG327707:IWH327707 JGC327707:JGD327707 JPY327707:JPZ327707 JZU327707:JZV327707 KJQ327707:KJR327707 KTM327707:KTN327707 LDI327707:LDJ327707 LNE327707:LNF327707 LXA327707:LXB327707 MGW327707:MGX327707 MQS327707:MQT327707 NAO327707:NAP327707 NKK327707:NKL327707 NUG327707:NUH327707 OEC327707:OED327707 ONY327707:ONZ327707 OXU327707:OXV327707 PHQ327707:PHR327707 PRM327707:PRN327707 QBI327707:QBJ327707 QLE327707:QLF327707 QVA327707:QVB327707 REW327707:REX327707 ROS327707:ROT327707 RYO327707:RYP327707 SIK327707:SIL327707 SSG327707:SSH327707 TCC327707:TCD327707 TLY327707:TLZ327707 TVU327707:TVV327707 UFQ327707:UFR327707 UPM327707:UPN327707 UZI327707:UZJ327707 VJE327707:VJF327707 VTA327707:VTB327707 WCW327707:WCX327707 WMS327707:WMT327707 WWO327707:WWP327707 AG393243:AH393243 KC393243:KD393243 TY393243:TZ393243 ADU393243:ADV393243 ANQ393243:ANR393243 AXM393243:AXN393243 BHI393243:BHJ393243 BRE393243:BRF393243 CBA393243:CBB393243 CKW393243:CKX393243 CUS393243:CUT393243 DEO393243:DEP393243 DOK393243:DOL393243 DYG393243:DYH393243 EIC393243:EID393243 ERY393243:ERZ393243 FBU393243:FBV393243 FLQ393243:FLR393243 FVM393243:FVN393243 GFI393243:GFJ393243 GPE393243:GPF393243 GZA393243:GZB393243 HIW393243:HIX393243 HSS393243:HST393243 ICO393243:ICP393243 IMK393243:IML393243 IWG393243:IWH393243 JGC393243:JGD393243 JPY393243:JPZ393243 JZU393243:JZV393243 KJQ393243:KJR393243 KTM393243:KTN393243 LDI393243:LDJ393243 LNE393243:LNF393243 LXA393243:LXB393243 MGW393243:MGX393243 MQS393243:MQT393243 NAO393243:NAP393243 NKK393243:NKL393243 NUG393243:NUH393243 OEC393243:OED393243 ONY393243:ONZ393243 OXU393243:OXV393243 PHQ393243:PHR393243 PRM393243:PRN393243 QBI393243:QBJ393243 QLE393243:QLF393243 QVA393243:QVB393243 REW393243:REX393243 ROS393243:ROT393243 RYO393243:RYP393243 SIK393243:SIL393243 SSG393243:SSH393243 TCC393243:TCD393243 TLY393243:TLZ393243 TVU393243:TVV393243 UFQ393243:UFR393243 UPM393243:UPN393243 UZI393243:UZJ393243 VJE393243:VJF393243 VTA393243:VTB393243 WCW393243:WCX393243 WMS393243:WMT393243 WWO393243:WWP393243 AG458779:AH458779 KC458779:KD458779 TY458779:TZ458779 ADU458779:ADV458779 ANQ458779:ANR458779 AXM458779:AXN458779 BHI458779:BHJ458779 BRE458779:BRF458779 CBA458779:CBB458779 CKW458779:CKX458779 CUS458779:CUT458779 DEO458779:DEP458779 DOK458779:DOL458779 DYG458779:DYH458779 EIC458779:EID458779 ERY458779:ERZ458779 FBU458779:FBV458779 FLQ458779:FLR458779 FVM458779:FVN458779 GFI458779:GFJ458779 GPE458779:GPF458779 GZA458779:GZB458779 HIW458779:HIX458779 HSS458779:HST458779 ICO458779:ICP458779 IMK458779:IML458779 IWG458779:IWH458779 JGC458779:JGD458779 JPY458779:JPZ458779 JZU458779:JZV458779 KJQ458779:KJR458779 KTM458779:KTN458779 LDI458779:LDJ458779 LNE458779:LNF458779 LXA458779:LXB458779 MGW458779:MGX458779 MQS458779:MQT458779 NAO458779:NAP458779 NKK458779:NKL458779 NUG458779:NUH458779 OEC458779:OED458779 ONY458779:ONZ458779 OXU458779:OXV458779 PHQ458779:PHR458779 PRM458779:PRN458779 QBI458779:QBJ458779 QLE458779:QLF458779 QVA458779:QVB458779 REW458779:REX458779 ROS458779:ROT458779 RYO458779:RYP458779 SIK458779:SIL458779 SSG458779:SSH458779 TCC458779:TCD458779 TLY458779:TLZ458779 TVU458779:TVV458779 UFQ458779:UFR458779 UPM458779:UPN458779 UZI458779:UZJ458779 VJE458779:VJF458779 VTA458779:VTB458779 WCW458779:WCX458779 WMS458779:WMT458779 WWO458779:WWP458779 AG524315:AH524315 KC524315:KD524315 TY524315:TZ524315 ADU524315:ADV524315 ANQ524315:ANR524315 AXM524315:AXN524315 BHI524315:BHJ524315 BRE524315:BRF524315 CBA524315:CBB524315 CKW524315:CKX524315 CUS524315:CUT524315 DEO524315:DEP524315 DOK524315:DOL524315 DYG524315:DYH524315 EIC524315:EID524315 ERY524315:ERZ524315 FBU524315:FBV524315 FLQ524315:FLR524315 FVM524315:FVN524315 GFI524315:GFJ524315 GPE524315:GPF524315 GZA524315:GZB524315 HIW524315:HIX524315 HSS524315:HST524315 ICO524315:ICP524315 IMK524315:IML524315 IWG524315:IWH524315 JGC524315:JGD524315 JPY524315:JPZ524315 JZU524315:JZV524315 KJQ524315:KJR524315 KTM524315:KTN524315 LDI524315:LDJ524315 LNE524315:LNF524315 LXA524315:LXB524315 MGW524315:MGX524315 MQS524315:MQT524315 NAO524315:NAP524315 NKK524315:NKL524315 NUG524315:NUH524315 OEC524315:OED524315 ONY524315:ONZ524315 OXU524315:OXV524315 PHQ524315:PHR524315 PRM524315:PRN524315 QBI524315:QBJ524315 QLE524315:QLF524315 QVA524315:QVB524315 REW524315:REX524315 ROS524315:ROT524315 RYO524315:RYP524315 SIK524315:SIL524315 SSG524315:SSH524315 TCC524315:TCD524315 TLY524315:TLZ524315 TVU524315:TVV524315 UFQ524315:UFR524315 UPM524315:UPN524315 UZI524315:UZJ524315 VJE524315:VJF524315 VTA524315:VTB524315 WCW524315:WCX524315 WMS524315:WMT524315 WWO524315:WWP524315 AG589851:AH589851 KC589851:KD589851 TY589851:TZ589851 ADU589851:ADV589851 ANQ589851:ANR589851 AXM589851:AXN589851 BHI589851:BHJ589851 BRE589851:BRF589851 CBA589851:CBB589851 CKW589851:CKX589851 CUS589851:CUT589851 DEO589851:DEP589851 DOK589851:DOL589851 DYG589851:DYH589851 EIC589851:EID589851 ERY589851:ERZ589851 FBU589851:FBV589851 FLQ589851:FLR589851 FVM589851:FVN589851 GFI589851:GFJ589851 GPE589851:GPF589851 GZA589851:GZB589851 HIW589851:HIX589851 HSS589851:HST589851 ICO589851:ICP589851 IMK589851:IML589851 IWG589851:IWH589851 JGC589851:JGD589851 JPY589851:JPZ589851 JZU589851:JZV589851 KJQ589851:KJR589851 KTM589851:KTN589851 LDI589851:LDJ589851 LNE589851:LNF589851 LXA589851:LXB589851 MGW589851:MGX589851 MQS589851:MQT589851 NAO589851:NAP589851 NKK589851:NKL589851 NUG589851:NUH589851 OEC589851:OED589851 ONY589851:ONZ589851 OXU589851:OXV589851 PHQ589851:PHR589851 PRM589851:PRN589851 QBI589851:QBJ589851 QLE589851:QLF589851 QVA589851:QVB589851 REW589851:REX589851 ROS589851:ROT589851 RYO589851:RYP589851 SIK589851:SIL589851 SSG589851:SSH589851 TCC589851:TCD589851 TLY589851:TLZ589851 TVU589851:TVV589851 UFQ589851:UFR589851 UPM589851:UPN589851 UZI589851:UZJ589851 VJE589851:VJF589851 VTA589851:VTB589851 WCW589851:WCX589851 WMS589851:WMT589851 WWO589851:WWP589851 AG655387:AH655387 KC655387:KD655387 TY655387:TZ655387 ADU655387:ADV655387 ANQ655387:ANR655387 AXM655387:AXN655387 BHI655387:BHJ655387 BRE655387:BRF655387 CBA655387:CBB655387 CKW655387:CKX655387 CUS655387:CUT655387 DEO655387:DEP655387 DOK655387:DOL655387 DYG655387:DYH655387 EIC655387:EID655387 ERY655387:ERZ655387 FBU655387:FBV655387 FLQ655387:FLR655387 FVM655387:FVN655387 GFI655387:GFJ655387 GPE655387:GPF655387 GZA655387:GZB655387 HIW655387:HIX655387 HSS655387:HST655387 ICO655387:ICP655387 IMK655387:IML655387 IWG655387:IWH655387 JGC655387:JGD655387 JPY655387:JPZ655387 JZU655387:JZV655387 KJQ655387:KJR655387 KTM655387:KTN655387 LDI655387:LDJ655387 LNE655387:LNF655387 LXA655387:LXB655387 MGW655387:MGX655387 MQS655387:MQT655387 NAO655387:NAP655387 NKK655387:NKL655387 NUG655387:NUH655387 OEC655387:OED655387 ONY655387:ONZ655387 OXU655387:OXV655387 PHQ655387:PHR655387 PRM655387:PRN655387 QBI655387:QBJ655387 QLE655387:QLF655387 QVA655387:QVB655387 REW655387:REX655387 ROS655387:ROT655387 RYO655387:RYP655387 SIK655387:SIL655387 SSG655387:SSH655387 TCC655387:TCD655387 TLY655387:TLZ655387 TVU655387:TVV655387 UFQ655387:UFR655387 UPM655387:UPN655387 UZI655387:UZJ655387 VJE655387:VJF655387 VTA655387:VTB655387 WCW655387:WCX655387 WMS655387:WMT655387 WWO655387:WWP655387 AG720923:AH720923 KC720923:KD720923 TY720923:TZ720923 ADU720923:ADV720923 ANQ720923:ANR720923 AXM720923:AXN720923 BHI720923:BHJ720923 BRE720923:BRF720923 CBA720923:CBB720923 CKW720923:CKX720923 CUS720923:CUT720923 DEO720923:DEP720923 DOK720923:DOL720923 DYG720923:DYH720923 EIC720923:EID720923 ERY720923:ERZ720923 FBU720923:FBV720923 FLQ720923:FLR720923 FVM720923:FVN720923 GFI720923:GFJ720923 GPE720923:GPF720923 GZA720923:GZB720923 HIW720923:HIX720923 HSS720923:HST720923 ICO720923:ICP720923 IMK720923:IML720923 IWG720923:IWH720923 JGC720923:JGD720923 JPY720923:JPZ720923 JZU720923:JZV720923 KJQ720923:KJR720923 KTM720923:KTN720923 LDI720923:LDJ720923 LNE720923:LNF720923 LXA720923:LXB720923 MGW720923:MGX720923 MQS720923:MQT720923 NAO720923:NAP720923 NKK720923:NKL720923 NUG720923:NUH720923 OEC720923:OED720923 ONY720923:ONZ720923 OXU720923:OXV720923 PHQ720923:PHR720923 PRM720923:PRN720923 QBI720923:QBJ720923 QLE720923:QLF720923 QVA720923:QVB720923 REW720923:REX720923 ROS720923:ROT720923 RYO720923:RYP720923 SIK720923:SIL720923 SSG720923:SSH720923 TCC720923:TCD720923 TLY720923:TLZ720923 TVU720923:TVV720923 UFQ720923:UFR720923 UPM720923:UPN720923 UZI720923:UZJ720923 VJE720923:VJF720923 VTA720923:VTB720923 WCW720923:WCX720923 WMS720923:WMT720923 WWO720923:WWP720923 AG786459:AH786459 KC786459:KD786459 TY786459:TZ786459 ADU786459:ADV786459 ANQ786459:ANR786459 AXM786459:AXN786459 BHI786459:BHJ786459 BRE786459:BRF786459 CBA786459:CBB786459 CKW786459:CKX786459 CUS786459:CUT786459 DEO786459:DEP786459 DOK786459:DOL786459 DYG786459:DYH786459 EIC786459:EID786459 ERY786459:ERZ786459 FBU786459:FBV786459 FLQ786459:FLR786459 FVM786459:FVN786459 GFI786459:GFJ786459 GPE786459:GPF786459 GZA786459:GZB786459 HIW786459:HIX786459 HSS786459:HST786459 ICO786459:ICP786459 IMK786459:IML786459 IWG786459:IWH786459 JGC786459:JGD786459 JPY786459:JPZ786459 JZU786459:JZV786459 KJQ786459:KJR786459 KTM786459:KTN786459 LDI786459:LDJ786459 LNE786459:LNF786459 LXA786459:LXB786459 MGW786459:MGX786459 MQS786459:MQT786459 NAO786459:NAP786459 NKK786459:NKL786459 NUG786459:NUH786459 OEC786459:OED786459 ONY786459:ONZ786459 OXU786459:OXV786459 PHQ786459:PHR786459 PRM786459:PRN786459 QBI786459:QBJ786459 QLE786459:QLF786459 QVA786459:QVB786459 REW786459:REX786459 ROS786459:ROT786459 RYO786459:RYP786459 SIK786459:SIL786459 SSG786459:SSH786459 TCC786459:TCD786459 TLY786459:TLZ786459 TVU786459:TVV786459 UFQ786459:UFR786459 UPM786459:UPN786459 UZI786459:UZJ786459 VJE786459:VJF786459 VTA786459:VTB786459 WCW786459:WCX786459 WMS786459:WMT786459 WWO786459:WWP786459 AG851995:AH851995 KC851995:KD851995 TY851995:TZ851995 ADU851995:ADV851995 ANQ851995:ANR851995 AXM851995:AXN851995 BHI851995:BHJ851995 BRE851995:BRF851995 CBA851995:CBB851995 CKW851995:CKX851995 CUS851995:CUT851995 DEO851995:DEP851995 DOK851995:DOL851995 DYG851995:DYH851995 EIC851995:EID851995 ERY851995:ERZ851995 FBU851995:FBV851995 FLQ851995:FLR851995 FVM851995:FVN851995 GFI851995:GFJ851995 GPE851995:GPF851995 GZA851995:GZB851995 HIW851995:HIX851995 HSS851995:HST851995 ICO851995:ICP851995 IMK851995:IML851995 IWG851995:IWH851995 JGC851995:JGD851995 JPY851995:JPZ851995 JZU851995:JZV851995 KJQ851995:KJR851995 KTM851995:KTN851995 LDI851995:LDJ851995 LNE851995:LNF851995 LXA851995:LXB851995 MGW851995:MGX851995 MQS851995:MQT851995 NAO851995:NAP851995 NKK851995:NKL851995 NUG851995:NUH851995 OEC851995:OED851995 ONY851995:ONZ851995 OXU851995:OXV851995 PHQ851995:PHR851995 PRM851995:PRN851995 QBI851995:QBJ851995 QLE851995:QLF851995 QVA851995:QVB851995 REW851995:REX851995 ROS851995:ROT851995 RYO851995:RYP851995 SIK851995:SIL851995 SSG851995:SSH851995 TCC851995:TCD851995 TLY851995:TLZ851995 TVU851995:TVV851995 UFQ851995:UFR851995 UPM851995:UPN851995 UZI851995:UZJ851995 VJE851995:VJF851995 VTA851995:VTB851995 WCW851995:WCX851995 WMS851995:WMT851995 WWO851995:WWP851995 AG917531:AH917531 KC917531:KD917531 TY917531:TZ917531 ADU917531:ADV917531 ANQ917531:ANR917531 AXM917531:AXN917531 BHI917531:BHJ917531 BRE917531:BRF917531 CBA917531:CBB917531 CKW917531:CKX917531 CUS917531:CUT917531 DEO917531:DEP917531 DOK917531:DOL917531 DYG917531:DYH917531 EIC917531:EID917531 ERY917531:ERZ917531 FBU917531:FBV917531 FLQ917531:FLR917531 FVM917531:FVN917531 GFI917531:GFJ917531 GPE917531:GPF917531 GZA917531:GZB917531 HIW917531:HIX917531 HSS917531:HST917531 ICO917531:ICP917531 IMK917531:IML917531 IWG917531:IWH917531 JGC917531:JGD917531 JPY917531:JPZ917531 JZU917531:JZV917531 KJQ917531:KJR917531 KTM917531:KTN917531 LDI917531:LDJ917531 LNE917531:LNF917531 LXA917531:LXB917531 MGW917531:MGX917531 MQS917531:MQT917531 NAO917531:NAP917531 NKK917531:NKL917531 NUG917531:NUH917531 OEC917531:OED917531 ONY917531:ONZ917531 OXU917531:OXV917531 PHQ917531:PHR917531 PRM917531:PRN917531 QBI917531:QBJ917531 QLE917531:QLF917531 QVA917531:QVB917531 REW917531:REX917531 ROS917531:ROT917531 RYO917531:RYP917531 SIK917531:SIL917531 SSG917531:SSH917531 TCC917531:TCD917531 TLY917531:TLZ917531 TVU917531:TVV917531 UFQ917531:UFR917531 UPM917531:UPN917531 UZI917531:UZJ917531 VJE917531:VJF917531 VTA917531:VTB917531 WCW917531:WCX917531 WMS917531:WMT917531 WWO917531:WWP917531 AG983067:AH983067 KC983067:KD983067 TY983067:TZ983067 ADU983067:ADV983067 ANQ983067:ANR983067 AXM983067:AXN983067 BHI983067:BHJ983067 BRE983067:BRF983067 CBA983067:CBB983067 CKW983067:CKX983067 CUS983067:CUT983067 DEO983067:DEP983067 DOK983067:DOL983067 DYG983067:DYH983067 EIC983067:EID983067 ERY983067:ERZ983067 FBU983067:FBV983067 FLQ983067:FLR983067 FVM983067:FVN983067 GFI983067:GFJ983067 GPE983067:GPF983067 GZA983067:GZB983067 HIW983067:HIX983067 HSS983067:HST983067 ICO983067:ICP983067 IMK983067:IML983067 IWG983067:IWH983067 JGC983067:JGD983067 JPY983067:JPZ983067 JZU983067:JZV983067 KJQ983067:KJR983067 KTM983067:KTN983067 LDI983067:LDJ983067 LNE983067:LNF983067 LXA983067:LXB983067 MGW983067:MGX983067 MQS983067:MQT983067 NAO983067:NAP983067 NKK983067:NKL983067 NUG983067:NUH983067 OEC983067:OED983067 ONY983067:ONZ983067 OXU983067:OXV983067 PHQ983067:PHR983067 PRM983067:PRN983067 QBI983067:QBJ983067 QLE983067:QLF983067 QVA983067:QVB983067 REW983067:REX983067 ROS983067:ROT983067 RYO983067:RYP983067 SIK983067:SIL983067 SSG983067:SSH983067 TCC983067:TCD983067 TLY983067:TLZ983067 TVU983067:TVV983067 UFQ983067:UFR983067 UPM983067:UPN983067 UZI983067:UZJ983067 VJE983067:VJF983067 VTA983067:VTB983067 WCW983067:WCX983067 WMS983067:WMT983067 WWO983067:WWP983067 AH65564:AI65564 KD65564:KE65564 TZ65564:UA65564 ADV65564:ADW65564 ANR65564:ANS65564 AXN65564:AXO65564 BHJ65564:BHK65564 BRF65564:BRG65564 CBB65564:CBC65564 CKX65564:CKY65564 CUT65564:CUU65564 DEP65564:DEQ65564 DOL65564:DOM65564 DYH65564:DYI65564 EID65564:EIE65564 ERZ65564:ESA65564 FBV65564:FBW65564 FLR65564:FLS65564 FVN65564:FVO65564 GFJ65564:GFK65564 GPF65564:GPG65564 GZB65564:GZC65564 HIX65564:HIY65564 HST65564:HSU65564 ICP65564:ICQ65564 IML65564:IMM65564 IWH65564:IWI65564 JGD65564:JGE65564 JPZ65564:JQA65564 JZV65564:JZW65564 KJR65564:KJS65564 KTN65564:KTO65564 LDJ65564:LDK65564 LNF65564:LNG65564 LXB65564:LXC65564 MGX65564:MGY65564 MQT65564:MQU65564 NAP65564:NAQ65564 NKL65564:NKM65564 NUH65564:NUI65564 OED65564:OEE65564 ONZ65564:OOA65564 OXV65564:OXW65564 PHR65564:PHS65564 PRN65564:PRO65564 QBJ65564:QBK65564 QLF65564:QLG65564 QVB65564:QVC65564 REX65564:REY65564 ROT65564:ROU65564 RYP65564:RYQ65564 SIL65564:SIM65564 SSH65564:SSI65564 TCD65564:TCE65564 TLZ65564:TMA65564 TVV65564:TVW65564 UFR65564:UFS65564 UPN65564:UPO65564 UZJ65564:UZK65564 VJF65564:VJG65564 VTB65564:VTC65564 WCX65564:WCY65564 WMT65564:WMU65564 WWP65564:WWQ65564 AH131100:AI131100 KD131100:KE131100 TZ131100:UA131100 ADV131100:ADW131100 ANR131100:ANS131100 AXN131100:AXO131100 BHJ131100:BHK131100 BRF131100:BRG131100 CBB131100:CBC131100 CKX131100:CKY131100 CUT131100:CUU131100 DEP131100:DEQ131100 DOL131100:DOM131100 DYH131100:DYI131100 EID131100:EIE131100 ERZ131100:ESA131100 FBV131100:FBW131100 FLR131100:FLS131100 FVN131100:FVO131100 GFJ131100:GFK131100 GPF131100:GPG131100 GZB131100:GZC131100 HIX131100:HIY131100 HST131100:HSU131100 ICP131100:ICQ131100 IML131100:IMM131100 IWH131100:IWI131100 JGD131100:JGE131100 JPZ131100:JQA131100 JZV131100:JZW131100 KJR131100:KJS131100 KTN131100:KTO131100 LDJ131100:LDK131100 LNF131100:LNG131100 LXB131100:LXC131100 MGX131100:MGY131100 MQT131100:MQU131100 NAP131100:NAQ131100 NKL131100:NKM131100 NUH131100:NUI131100 OED131100:OEE131100 ONZ131100:OOA131100 OXV131100:OXW131100 PHR131100:PHS131100 PRN131100:PRO131100 QBJ131100:QBK131100 QLF131100:QLG131100 QVB131100:QVC131100 REX131100:REY131100 ROT131100:ROU131100 RYP131100:RYQ131100 SIL131100:SIM131100 SSH131100:SSI131100 TCD131100:TCE131100 TLZ131100:TMA131100 TVV131100:TVW131100 UFR131100:UFS131100 UPN131100:UPO131100 UZJ131100:UZK131100 VJF131100:VJG131100 VTB131100:VTC131100 WCX131100:WCY131100 WMT131100:WMU131100 WWP131100:WWQ131100 AH196636:AI196636 KD196636:KE196636 TZ196636:UA196636 ADV196636:ADW196636 ANR196636:ANS196636 AXN196636:AXO196636 BHJ196636:BHK196636 BRF196636:BRG196636 CBB196636:CBC196636 CKX196636:CKY196636 CUT196636:CUU196636 DEP196636:DEQ196636 DOL196636:DOM196636 DYH196636:DYI196636 EID196636:EIE196636 ERZ196636:ESA196636 FBV196636:FBW196636 FLR196636:FLS196636 FVN196636:FVO196636 GFJ196636:GFK196636 GPF196636:GPG196636 GZB196636:GZC196636 HIX196636:HIY196636 HST196636:HSU196636 ICP196636:ICQ196636 IML196636:IMM196636 IWH196636:IWI196636 JGD196636:JGE196636 JPZ196636:JQA196636 JZV196636:JZW196636 KJR196636:KJS196636 KTN196636:KTO196636 LDJ196636:LDK196636 LNF196636:LNG196636 LXB196636:LXC196636 MGX196636:MGY196636 MQT196636:MQU196636 NAP196636:NAQ196636 NKL196636:NKM196636 NUH196636:NUI196636 OED196636:OEE196636 ONZ196636:OOA196636 OXV196636:OXW196636 PHR196636:PHS196636 PRN196636:PRO196636 QBJ196636:QBK196636 QLF196636:QLG196636 QVB196636:QVC196636 REX196636:REY196636 ROT196636:ROU196636 RYP196636:RYQ196636 SIL196636:SIM196636 SSH196636:SSI196636 TCD196636:TCE196636 TLZ196636:TMA196636 TVV196636:TVW196636 UFR196636:UFS196636 UPN196636:UPO196636 UZJ196636:UZK196636 VJF196636:VJG196636 VTB196636:VTC196636 WCX196636:WCY196636 WMT196636:WMU196636 WWP196636:WWQ196636 AH262172:AI262172 KD262172:KE262172 TZ262172:UA262172 ADV262172:ADW262172 ANR262172:ANS262172 AXN262172:AXO262172 BHJ262172:BHK262172 BRF262172:BRG262172 CBB262172:CBC262172 CKX262172:CKY262172 CUT262172:CUU262172 DEP262172:DEQ262172 DOL262172:DOM262172 DYH262172:DYI262172 EID262172:EIE262172 ERZ262172:ESA262172 FBV262172:FBW262172 FLR262172:FLS262172 FVN262172:FVO262172 GFJ262172:GFK262172 GPF262172:GPG262172 GZB262172:GZC262172 HIX262172:HIY262172 HST262172:HSU262172 ICP262172:ICQ262172 IML262172:IMM262172 IWH262172:IWI262172 JGD262172:JGE262172 JPZ262172:JQA262172 JZV262172:JZW262172 KJR262172:KJS262172 KTN262172:KTO262172 LDJ262172:LDK262172 LNF262172:LNG262172 LXB262172:LXC262172 MGX262172:MGY262172 MQT262172:MQU262172 NAP262172:NAQ262172 NKL262172:NKM262172 NUH262172:NUI262172 OED262172:OEE262172 ONZ262172:OOA262172 OXV262172:OXW262172 PHR262172:PHS262172 PRN262172:PRO262172 QBJ262172:QBK262172 QLF262172:QLG262172 QVB262172:QVC262172 REX262172:REY262172 ROT262172:ROU262172 RYP262172:RYQ262172 SIL262172:SIM262172 SSH262172:SSI262172 TCD262172:TCE262172 TLZ262172:TMA262172 TVV262172:TVW262172 UFR262172:UFS262172 UPN262172:UPO262172 UZJ262172:UZK262172 VJF262172:VJG262172 VTB262172:VTC262172 WCX262172:WCY262172 WMT262172:WMU262172 WWP262172:WWQ262172 AH327708:AI327708 KD327708:KE327708 TZ327708:UA327708 ADV327708:ADW327708 ANR327708:ANS327708 AXN327708:AXO327708 BHJ327708:BHK327708 BRF327708:BRG327708 CBB327708:CBC327708 CKX327708:CKY327708 CUT327708:CUU327708 DEP327708:DEQ327708 DOL327708:DOM327708 DYH327708:DYI327708 EID327708:EIE327708 ERZ327708:ESA327708 FBV327708:FBW327708 FLR327708:FLS327708 FVN327708:FVO327708 GFJ327708:GFK327708 GPF327708:GPG327708 GZB327708:GZC327708 HIX327708:HIY327708 HST327708:HSU327708 ICP327708:ICQ327708 IML327708:IMM327708 IWH327708:IWI327708 JGD327708:JGE327708 JPZ327708:JQA327708 JZV327708:JZW327708 KJR327708:KJS327708 KTN327708:KTO327708 LDJ327708:LDK327708 LNF327708:LNG327708 LXB327708:LXC327708 MGX327708:MGY327708 MQT327708:MQU327708 NAP327708:NAQ327708 NKL327708:NKM327708 NUH327708:NUI327708 OED327708:OEE327708 ONZ327708:OOA327708 OXV327708:OXW327708 PHR327708:PHS327708 PRN327708:PRO327708 QBJ327708:QBK327708 QLF327708:QLG327708 QVB327708:QVC327708 REX327708:REY327708 ROT327708:ROU327708 RYP327708:RYQ327708 SIL327708:SIM327708 SSH327708:SSI327708 TCD327708:TCE327708 TLZ327708:TMA327708 TVV327708:TVW327708 UFR327708:UFS327708 UPN327708:UPO327708 UZJ327708:UZK327708 VJF327708:VJG327708 VTB327708:VTC327708 WCX327708:WCY327708 WMT327708:WMU327708 WWP327708:WWQ327708 AH393244:AI393244 KD393244:KE393244 TZ393244:UA393244 ADV393244:ADW393244 ANR393244:ANS393244 AXN393244:AXO393244 BHJ393244:BHK393244 BRF393244:BRG393244 CBB393244:CBC393244 CKX393244:CKY393244 CUT393244:CUU393244 DEP393244:DEQ393244 DOL393244:DOM393244 DYH393244:DYI393244 EID393244:EIE393244 ERZ393244:ESA393244 FBV393244:FBW393244 FLR393244:FLS393244 FVN393244:FVO393244 GFJ393244:GFK393244 GPF393244:GPG393244 GZB393244:GZC393244 HIX393244:HIY393244 HST393244:HSU393244 ICP393244:ICQ393244 IML393244:IMM393244 IWH393244:IWI393244 JGD393244:JGE393244 JPZ393244:JQA393244 JZV393244:JZW393244 KJR393244:KJS393244 KTN393244:KTO393244 LDJ393244:LDK393244 LNF393244:LNG393244 LXB393244:LXC393244 MGX393244:MGY393244 MQT393244:MQU393244 NAP393244:NAQ393244 NKL393244:NKM393244 NUH393244:NUI393244 OED393244:OEE393244 ONZ393244:OOA393244 OXV393244:OXW393244 PHR393244:PHS393244 PRN393244:PRO393244 QBJ393244:QBK393244 QLF393244:QLG393244 QVB393244:QVC393244 REX393244:REY393244 ROT393244:ROU393244 RYP393244:RYQ393244 SIL393244:SIM393244 SSH393244:SSI393244 TCD393244:TCE393244 TLZ393244:TMA393244 TVV393244:TVW393244 UFR393244:UFS393244 UPN393244:UPO393244 UZJ393244:UZK393244 VJF393244:VJG393244 VTB393244:VTC393244 WCX393244:WCY393244 WMT393244:WMU393244 WWP393244:WWQ393244 AH458780:AI458780 KD458780:KE458780 TZ458780:UA458780 ADV458780:ADW458780 ANR458780:ANS458780 AXN458780:AXO458780 BHJ458780:BHK458780 BRF458780:BRG458780 CBB458780:CBC458780 CKX458780:CKY458780 CUT458780:CUU458780 DEP458780:DEQ458780 DOL458780:DOM458780 DYH458780:DYI458780 EID458780:EIE458780 ERZ458780:ESA458780 FBV458780:FBW458780 FLR458780:FLS458780 FVN458780:FVO458780 GFJ458780:GFK458780 GPF458780:GPG458780 GZB458780:GZC458780 HIX458780:HIY458780 HST458780:HSU458780 ICP458780:ICQ458780 IML458780:IMM458780 IWH458780:IWI458780 JGD458780:JGE458780 JPZ458780:JQA458780 JZV458780:JZW458780 KJR458780:KJS458780 KTN458780:KTO458780 LDJ458780:LDK458780 LNF458780:LNG458780 LXB458780:LXC458780 MGX458780:MGY458780 MQT458780:MQU458780 NAP458780:NAQ458780 NKL458780:NKM458780 NUH458780:NUI458780 OED458780:OEE458780 ONZ458780:OOA458780 OXV458780:OXW458780 PHR458780:PHS458780 PRN458780:PRO458780 QBJ458780:QBK458780 QLF458780:QLG458780 QVB458780:QVC458780 REX458780:REY458780 ROT458780:ROU458780 RYP458780:RYQ458780 SIL458780:SIM458780 SSH458780:SSI458780 TCD458780:TCE458780 TLZ458780:TMA458780 TVV458780:TVW458780 UFR458780:UFS458780 UPN458780:UPO458780 UZJ458780:UZK458780 VJF458780:VJG458780 VTB458780:VTC458780 WCX458780:WCY458780 WMT458780:WMU458780 WWP458780:WWQ458780 AH524316:AI524316 KD524316:KE524316 TZ524316:UA524316 ADV524316:ADW524316 ANR524316:ANS524316 AXN524316:AXO524316 BHJ524316:BHK524316 BRF524316:BRG524316 CBB524316:CBC524316 CKX524316:CKY524316 CUT524316:CUU524316 DEP524316:DEQ524316 DOL524316:DOM524316 DYH524316:DYI524316 EID524316:EIE524316 ERZ524316:ESA524316 FBV524316:FBW524316 FLR524316:FLS524316 FVN524316:FVO524316 GFJ524316:GFK524316 GPF524316:GPG524316 GZB524316:GZC524316 HIX524316:HIY524316 HST524316:HSU524316 ICP524316:ICQ524316 IML524316:IMM524316 IWH524316:IWI524316 JGD524316:JGE524316 JPZ524316:JQA524316 JZV524316:JZW524316 KJR524316:KJS524316 KTN524316:KTO524316 LDJ524316:LDK524316 LNF524316:LNG524316 LXB524316:LXC524316 MGX524316:MGY524316 MQT524316:MQU524316 NAP524316:NAQ524316 NKL524316:NKM524316 NUH524316:NUI524316 OED524316:OEE524316 ONZ524316:OOA524316 OXV524316:OXW524316 PHR524316:PHS524316 PRN524316:PRO524316 QBJ524316:QBK524316 QLF524316:QLG524316 QVB524316:QVC524316 REX524316:REY524316 ROT524316:ROU524316 RYP524316:RYQ524316 SIL524316:SIM524316 SSH524316:SSI524316 TCD524316:TCE524316 TLZ524316:TMA524316 TVV524316:TVW524316 UFR524316:UFS524316 UPN524316:UPO524316 UZJ524316:UZK524316 VJF524316:VJG524316 VTB524316:VTC524316 WCX524316:WCY524316 WMT524316:WMU524316 WWP524316:WWQ524316 AH589852:AI589852 KD589852:KE589852 TZ589852:UA589852 ADV589852:ADW589852 ANR589852:ANS589852 AXN589852:AXO589852 BHJ589852:BHK589852 BRF589852:BRG589852 CBB589852:CBC589852 CKX589852:CKY589852 CUT589852:CUU589852 DEP589852:DEQ589852 DOL589852:DOM589852 DYH589852:DYI589852 EID589852:EIE589852 ERZ589852:ESA589852 FBV589852:FBW589852 FLR589852:FLS589852 FVN589852:FVO589852 GFJ589852:GFK589852 GPF589852:GPG589852 GZB589852:GZC589852 HIX589852:HIY589852 HST589852:HSU589852 ICP589852:ICQ589852 IML589852:IMM589852 IWH589852:IWI589852 JGD589852:JGE589852 JPZ589852:JQA589852 JZV589852:JZW589852 KJR589852:KJS589852 KTN589852:KTO589852 LDJ589852:LDK589852 LNF589852:LNG589852 LXB589852:LXC589852 MGX589852:MGY589852 MQT589852:MQU589852 NAP589852:NAQ589852 NKL589852:NKM589852 NUH589852:NUI589852 OED589852:OEE589852 ONZ589852:OOA589852 OXV589852:OXW589852 PHR589852:PHS589852 PRN589852:PRO589852 QBJ589852:QBK589852 QLF589852:QLG589852 QVB589852:QVC589852 REX589852:REY589852 ROT589852:ROU589852 RYP589852:RYQ589852 SIL589852:SIM589852 SSH589852:SSI589852 TCD589852:TCE589852 TLZ589852:TMA589852 TVV589852:TVW589852 UFR589852:UFS589852 UPN589852:UPO589852 UZJ589852:UZK589852 VJF589852:VJG589852 VTB589852:VTC589852 WCX589852:WCY589852 WMT589852:WMU589852 WWP589852:WWQ589852 AH655388:AI655388 KD655388:KE655388 TZ655388:UA655388 ADV655388:ADW655388 ANR655388:ANS655388 AXN655388:AXO655388 BHJ655388:BHK655388 BRF655388:BRG655388 CBB655388:CBC655388 CKX655388:CKY655388 CUT655388:CUU655388 DEP655388:DEQ655388 DOL655388:DOM655388 DYH655388:DYI655388 EID655388:EIE655388 ERZ655388:ESA655388 FBV655388:FBW655388 FLR655388:FLS655388 FVN655388:FVO655388 GFJ655388:GFK655388 GPF655388:GPG655388 GZB655388:GZC655388 HIX655388:HIY655388 HST655388:HSU655388 ICP655388:ICQ655388 IML655388:IMM655388 IWH655388:IWI655388 JGD655388:JGE655388 JPZ655388:JQA655388 JZV655388:JZW655388 KJR655388:KJS655388 KTN655388:KTO655388 LDJ655388:LDK655388 LNF655388:LNG655388 LXB655388:LXC655388 MGX655388:MGY655388 MQT655388:MQU655388 NAP655388:NAQ655388 NKL655388:NKM655388 NUH655388:NUI655388 OED655388:OEE655388 ONZ655388:OOA655388 OXV655388:OXW655388 PHR655388:PHS655388 PRN655388:PRO655388 QBJ655388:QBK655388 QLF655388:QLG655388 QVB655388:QVC655388 REX655388:REY655388 ROT655388:ROU655388 RYP655388:RYQ655388 SIL655388:SIM655388 SSH655388:SSI655388 TCD655388:TCE655388 TLZ655388:TMA655388 TVV655388:TVW655388 UFR655388:UFS655388 UPN655388:UPO655388 UZJ655388:UZK655388 VJF655388:VJG655388 VTB655388:VTC655388 WCX655388:WCY655388 WMT655388:WMU655388 WWP655388:WWQ655388 AH720924:AI720924 KD720924:KE720924 TZ720924:UA720924 ADV720924:ADW720924 ANR720924:ANS720924 AXN720924:AXO720924 BHJ720924:BHK720924 BRF720924:BRG720924 CBB720924:CBC720924 CKX720924:CKY720924 CUT720924:CUU720924 DEP720924:DEQ720924 DOL720924:DOM720924 DYH720924:DYI720924 EID720924:EIE720924 ERZ720924:ESA720924 FBV720924:FBW720924 FLR720924:FLS720924 FVN720924:FVO720924 GFJ720924:GFK720924 GPF720924:GPG720924 GZB720924:GZC720924 HIX720924:HIY720924 HST720924:HSU720924 ICP720924:ICQ720924 IML720924:IMM720924 IWH720924:IWI720924 JGD720924:JGE720924 JPZ720924:JQA720924 JZV720924:JZW720924 KJR720924:KJS720924 KTN720924:KTO720924 LDJ720924:LDK720924 LNF720924:LNG720924 LXB720924:LXC720924 MGX720924:MGY720924 MQT720924:MQU720924 NAP720924:NAQ720924 NKL720924:NKM720924 NUH720924:NUI720924 OED720924:OEE720924 ONZ720924:OOA720924 OXV720924:OXW720924 PHR720924:PHS720924 PRN720924:PRO720924 QBJ720924:QBK720924 QLF720924:QLG720924 QVB720924:QVC720924 REX720924:REY720924 ROT720924:ROU720924 RYP720924:RYQ720924 SIL720924:SIM720924 SSH720924:SSI720924 TCD720924:TCE720924 TLZ720924:TMA720924 TVV720924:TVW720924 UFR720924:UFS720924 UPN720924:UPO720924 UZJ720924:UZK720924 VJF720924:VJG720924 VTB720924:VTC720924 WCX720924:WCY720924 WMT720924:WMU720924 WWP720924:WWQ720924 AH786460:AI786460 KD786460:KE786460 TZ786460:UA786460 ADV786460:ADW786460 ANR786460:ANS786460 AXN786460:AXO786460 BHJ786460:BHK786460 BRF786460:BRG786460 CBB786460:CBC786460 CKX786460:CKY786460 CUT786460:CUU786460 DEP786460:DEQ786460 DOL786460:DOM786460 DYH786460:DYI786460 EID786460:EIE786460 ERZ786460:ESA786460 FBV786460:FBW786460 FLR786460:FLS786460 FVN786460:FVO786460 GFJ786460:GFK786460 GPF786460:GPG786460 GZB786460:GZC786460 HIX786460:HIY786460 HST786460:HSU786460 ICP786460:ICQ786460 IML786460:IMM786460 IWH786460:IWI786460 JGD786460:JGE786460 JPZ786460:JQA786460 JZV786460:JZW786460 KJR786460:KJS786460 KTN786460:KTO786460 LDJ786460:LDK786460 LNF786460:LNG786460 LXB786460:LXC786460 MGX786460:MGY786460 MQT786460:MQU786460 NAP786460:NAQ786460 NKL786460:NKM786460 NUH786460:NUI786460 OED786460:OEE786460 ONZ786460:OOA786460 OXV786460:OXW786460 PHR786460:PHS786460 PRN786460:PRO786460 QBJ786460:QBK786460 QLF786460:QLG786460 QVB786460:QVC786460 REX786460:REY786460 ROT786460:ROU786460 RYP786460:RYQ786460 SIL786460:SIM786460 SSH786460:SSI786460 TCD786460:TCE786460 TLZ786460:TMA786460 TVV786460:TVW786460 UFR786460:UFS786460 UPN786460:UPO786460 UZJ786460:UZK786460 VJF786460:VJG786460 VTB786460:VTC786460 WCX786460:WCY786460 WMT786460:WMU786460 WWP786460:WWQ786460 AH851996:AI851996 KD851996:KE851996 TZ851996:UA851996 ADV851996:ADW851996 ANR851996:ANS851996 AXN851996:AXO851996 BHJ851996:BHK851996 BRF851996:BRG851996 CBB851996:CBC851996 CKX851996:CKY851996 CUT851996:CUU851996 DEP851996:DEQ851996 DOL851996:DOM851996 DYH851996:DYI851996 EID851996:EIE851996 ERZ851996:ESA851996 FBV851996:FBW851996 FLR851996:FLS851996 FVN851996:FVO851996 GFJ851996:GFK851996 GPF851996:GPG851996 GZB851996:GZC851996 HIX851996:HIY851996 HST851996:HSU851996 ICP851996:ICQ851996 IML851996:IMM851996 IWH851996:IWI851996 JGD851996:JGE851996 JPZ851996:JQA851996 JZV851996:JZW851996 KJR851996:KJS851996 KTN851996:KTO851996 LDJ851996:LDK851996 LNF851996:LNG851996 LXB851996:LXC851996 MGX851996:MGY851996 MQT851996:MQU851996 NAP851996:NAQ851996 NKL851996:NKM851996 NUH851996:NUI851996 OED851996:OEE851996 ONZ851996:OOA851996 OXV851996:OXW851996 PHR851996:PHS851996 PRN851996:PRO851996 QBJ851996:QBK851996 QLF851996:QLG851996 QVB851996:QVC851996 REX851996:REY851996 ROT851996:ROU851996 RYP851996:RYQ851996 SIL851996:SIM851996 SSH851996:SSI851996 TCD851996:TCE851996 TLZ851996:TMA851996 TVV851996:TVW851996 UFR851996:UFS851996 UPN851996:UPO851996 UZJ851996:UZK851996 VJF851996:VJG851996 VTB851996:VTC851996 WCX851996:WCY851996 WMT851996:WMU851996 WWP851996:WWQ851996 AH917532:AI917532 KD917532:KE917532 TZ917532:UA917532 ADV917532:ADW917532 ANR917532:ANS917532 AXN917532:AXO917532 BHJ917532:BHK917532 BRF917532:BRG917532 CBB917532:CBC917532 CKX917532:CKY917532 CUT917532:CUU917532 DEP917532:DEQ917532 DOL917532:DOM917532 DYH917532:DYI917532 EID917532:EIE917532 ERZ917532:ESA917532 FBV917532:FBW917532 FLR917532:FLS917532 FVN917532:FVO917532 GFJ917532:GFK917532 GPF917532:GPG917532 GZB917532:GZC917532 HIX917532:HIY917532 HST917532:HSU917532 ICP917532:ICQ917532 IML917532:IMM917532 IWH917532:IWI917532 JGD917532:JGE917532 JPZ917532:JQA917532 JZV917532:JZW917532 KJR917532:KJS917532 KTN917532:KTO917532 LDJ917532:LDK917532 LNF917532:LNG917532 LXB917532:LXC917532 MGX917532:MGY917532 MQT917532:MQU917532 NAP917532:NAQ917532 NKL917532:NKM917532 NUH917532:NUI917532 OED917532:OEE917532 ONZ917532:OOA917532 OXV917532:OXW917532 PHR917532:PHS917532 PRN917532:PRO917532 QBJ917532:QBK917532 QLF917532:QLG917532 QVB917532:QVC917532 REX917532:REY917532 ROT917532:ROU917532 RYP917532:RYQ917532 SIL917532:SIM917532 SSH917532:SSI917532 TCD917532:TCE917532 TLZ917532:TMA917532 TVV917532:TVW917532 UFR917532:UFS917532 UPN917532:UPO917532 UZJ917532:UZK917532 VJF917532:VJG917532 VTB917532:VTC917532 WCX917532:WCY917532 WMT917532:WMU917532 WWP917532:WWQ917532 AH983068:AI983068 KD983068:KE983068 TZ983068:UA983068 ADV983068:ADW983068 ANR983068:ANS983068 AXN983068:AXO983068 BHJ983068:BHK983068 BRF983068:BRG983068 CBB983068:CBC983068 CKX983068:CKY983068 CUT983068:CUU983068 DEP983068:DEQ983068 DOL983068:DOM983068 DYH983068:DYI983068 EID983068:EIE983068 ERZ983068:ESA983068 FBV983068:FBW983068 FLR983068:FLS983068 FVN983068:FVO983068 GFJ983068:GFK983068 GPF983068:GPG983068 GZB983068:GZC983068 HIX983068:HIY983068 HST983068:HSU983068 ICP983068:ICQ983068 IML983068:IMM983068 IWH983068:IWI983068 JGD983068:JGE983068 JPZ983068:JQA983068 JZV983068:JZW983068 KJR983068:KJS983068 KTN983068:KTO983068 LDJ983068:LDK983068 LNF983068:LNG983068 LXB983068:LXC983068 MGX983068:MGY983068 MQT983068:MQU983068 NAP983068:NAQ983068 NKL983068:NKM983068 NUH983068:NUI983068 OED983068:OEE983068 ONZ983068:OOA983068 OXV983068:OXW983068 PHR983068:PHS983068 PRN983068:PRO983068 QBJ983068:QBK983068 QLF983068:QLG983068 QVB983068:QVC983068 REX983068:REY983068 ROT983068:ROU983068 RYP983068:RYQ983068 SIL983068:SIM983068 SSH983068:SSI983068 TCD983068:TCE983068 TLZ983068:TMA983068 TVV983068:TVW983068 UFR983068:UFS983068 UPN983068:UPO983068 UZJ983068:UZK983068 VJF983068:VJG983068 VTB983068:VTC983068 WCX983068:WCY983068 WMT983068:WMU983068 WWP983068:WWQ983068 AG65576:AH65576 KC65576:KD65576 TY65576:TZ65576 ADU65576:ADV65576 ANQ65576:ANR65576 AXM65576:AXN65576 BHI65576:BHJ65576 BRE65576:BRF65576 CBA65576:CBB65576 CKW65576:CKX65576 CUS65576:CUT65576 DEO65576:DEP65576 DOK65576:DOL65576 DYG65576:DYH65576 EIC65576:EID65576 ERY65576:ERZ65576 FBU65576:FBV65576 FLQ65576:FLR65576 FVM65576:FVN65576 GFI65576:GFJ65576 GPE65576:GPF65576 GZA65576:GZB65576 HIW65576:HIX65576 HSS65576:HST65576 ICO65576:ICP65576 IMK65576:IML65576 IWG65576:IWH65576 JGC65576:JGD65576 JPY65576:JPZ65576 JZU65576:JZV65576 KJQ65576:KJR65576 KTM65576:KTN65576 LDI65576:LDJ65576 LNE65576:LNF65576 LXA65576:LXB65576 MGW65576:MGX65576 MQS65576:MQT65576 NAO65576:NAP65576 NKK65576:NKL65576 NUG65576:NUH65576 OEC65576:OED65576 ONY65576:ONZ65576 OXU65576:OXV65576 PHQ65576:PHR65576 PRM65576:PRN65576 QBI65576:QBJ65576 QLE65576:QLF65576 QVA65576:QVB65576 REW65576:REX65576 ROS65576:ROT65576 RYO65576:RYP65576 SIK65576:SIL65576 SSG65576:SSH65576 TCC65576:TCD65576 TLY65576:TLZ65576 TVU65576:TVV65576 UFQ65576:UFR65576 UPM65576:UPN65576 UZI65576:UZJ65576 VJE65576:VJF65576 VTA65576:VTB65576 WCW65576:WCX65576 WMS65576:WMT65576 WWO65576:WWP65576 AG131112:AH131112 KC131112:KD131112 TY131112:TZ131112 ADU131112:ADV131112 ANQ131112:ANR131112 AXM131112:AXN131112 BHI131112:BHJ131112 BRE131112:BRF131112 CBA131112:CBB131112 CKW131112:CKX131112 CUS131112:CUT131112 DEO131112:DEP131112 DOK131112:DOL131112 DYG131112:DYH131112 EIC131112:EID131112 ERY131112:ERZ131112 FBU131112:FBV131112 FLQ131112:FLR131112 FVM131112:FVN131112 GFI131112:GFJ131112 GPE131112:GPF131112 GZA131112:GZB131112 HIW131112:HIX131112 HSS131112:HST131112 ICO131112:ICP131112 IMK131112:IML131112 IWG131112:IWH131112 JGC131112:JGD131112 JPY131112:JPZ131112 JZU131112:JZV131112 KJQ131112:KJR131112 KTM131112:KTN131112 LDI131112:LDJ131112 LNE131112:LNF131112 LXA131112:LXB131112 MGW131112:MGX131112 MQS131112:MQT131112 NAO131112:NAP131112 NKK131112:NKL131112 NUG131112:NUH131112 OEC131112:OED131112 ONY131112:ONZ131112 OXU131112:OXV131112 PHQ131112:PHR131112 PRM131112:PRN131112 QBI131112:QBJ131112 QLE131112:QLF131112 QVA131112:QVB131112 REW131112:REX131112 ROS131112:ROT131112 RYO131112:RYP131112 SIK131112:SIL131112 SSG131112:SSH131112 TCC131112:TCD131112 TLY131112:TLZ131112 TVU131112:TVV131112 UFQ131112:UFR131112 UPM131112:UPN131112 UZI131112:UZJ131112 VJE131112:VJF131112 VTA131112:VTB131112 WCW131112:WCX131112 WMS131112:WMT131112 WWO131112:WWP131112 AG196648:AH196648 KC196648:KD196648 TY196648:TZ196648 ADU196648:ADV196648 ANQ196648:ANR196648 AXM196648:AXN196648 BHI196648:BHJ196648 BRE196648:BRF196648 CBA196648:CBB196648 CKW196648:CKX196648 CUS196648:CUT196648 DEO196648:DEP196648 DOK196648:DOL196648 DYG196648:DYH196648 EIC196648:EID196648 ERY196648:ERZ196648 FBU196648:FBV196648 FLQ196648:FLR196648 FVM196648:FVN196648 GFI196648:GFJ196648 GPE196648:GPF196648 GZA196648:GZB196648 HIW196648:HIX196648 HSS196648:HST196648 ICO196648:ICP196648 IMK196648:IML196648 IWG196648:IWH196648 JGC196648:JGD196648 JPY196648:JPZ196648 JZU196648:JZV196648 KJQ196648:KJR196648 KTM196648:KTN196648 LDI196648:LDJ196648 LNE196648:LNF196648 LXA196648:LXB196648 MGW196648:MGX196648 MQS196648:MQT196648 NAO196648:NAP196648 NKK196648:NKL196648 NUG196648:NUH196648 OEC196648:OED196648 ONY196648:ONZ196648 OXU196648:OXV196648 PHQ196648:PHR196648 PRM196648:PRN196648 QBI196648:QBJ196648 QLE196648:QLF196648 QVA196648:QVB196648 REW196648:REX196648 ROS196648:ROT196648 RYO196648:RYP196648 SIK196648:SIL196648 SSG196648:SSH196648 TCC196648:TCD196648 TLY196648:TLZ196648 TVU196648:TVV196648 UFQ196648:UFR196648 UPM196648:UPN196648 UZI196648:UZJ196648 VJE196648:VJF196648 VTA196648:VTB196648 WCW196648:WCX196648 WMS196648:WMT196648 WWO196648:WWP196648 AG262184:AH262184 KC262184:KD262184 TY262184:TZ262184 ADU262184:ADV262184 ANQ262184:ANR262184 AXM262184:AXN262184 BHI262184:BHJ262184 BRE262184:BRF262184 CBA262184:CBB262184 CKW262184:CKX262184 CUS262184:CUT262184 DEO262184:DEP262184 DOK262184:DOL262184 DYG262184:DYH262184 EIC262184:EID262184 ERY262184:ERZ262184 FBU262184:FBV262184 FLQ262184:FLR262184 FVM262184:FVN262184 GFI262184:GFJ262184 GPE262184:GPF262184 GZA262184:GZB262184 HIW262184:HIX262184 HSS262184:HST262184 ICO262184:ICP262184 IMK262184:IML262184 IWG262184:IWH262184 JGC262184:JGD262184 JPY262184:JPZ262184 JZU262184:JZV262184 KJQ262184:KJR262184 KTM262184:KTN262184 LDI262184:LDJ262184 LNE262184:LNF262184 LXA262184:LXB262184 MGW262184:MGX262184 MQS262184:MQT262184 NAO262184:NAP262184 NKK262184:NKL262184 NUG262184:NUH262184 OEC262184:OED262184 ONY262184:ONZ262184 OXU262184:OXV262184 PHQ262184:PHR262184 PRM262184:PRN262184 QBI262184:QBJ262184 QLE262184:QLF262184 QVA262184:QVB262184 REW262184:REX262184 ROS262184:ROT262184 RYO262184:RYP262184 SIK262184:SIL262184 SSG262184:SSH262184 TCC262184:TCD262184 TLY262184:TLZ262184 TVU262184:TVV262184 UFQ262184:UFR262184 UPM262184:UPN262184 UZI262184:UZJ262184 VJE262184:VJF262184 VTA262184:VTB262184 WCW262184:WCX262184 WMS262184:WMT262184 WWO262184:WWP262184 AG327720:AH327720 KC327720:KD327720 TY327720:TZ327720 ADU327720:ADV327720 ANQ327720:ANR327720 AXM327720:AXN327720 BHI327720:BHJ327720 BRE327720:BRF327720 CBA327720:CBB327720 CKW327720:CKX327720 CUS327720:CUT327720 DEO327720:DEP327720 DOK327720:DOL327720 DYG327720:DYH327720 EIC327720:EID327720 ERY327720:ERZ327720 FBU327720:FBV327720 FLQ327720:FLR327720 FVM327720:FVN327720 GFI327720:GFJ327720 GPE327720:GPF327720 GZA327720:GZB327720 HIW327720:HIX327720 HSS327720:HST327720 ICO327720:ICP327720 IMK327720:IML327720 IWG327720:IWH327720 JGC327720:JGD327720 JPY327720:JPZ327720 JZU327720:JZV327720 KJQ327720:KJR327720 KTM327720:KTN327720 LDI327720:LDJ327720 LNE327720:LNF327720 LXA327720:LXB327720 MGW327720:MGX327720 MQS327720:MQT327720 NAO327720:NAP327720 NKK327720:NKL327720 NUG327720:NUH327720 OEC327720:OED327720 ONY327720:ONZ327720 OXU327720:OXV327720 PHQ327720:PHR327720 PRM327720:PRN327720 QBI327720:QBJ327720 QLE327720:QLF327720 QVA327720:QVB327720 REW327720:REX327720 ROS327720:ROT327720 RYO327720:RYP327720 SIK327720:SIL327720 SSG327720:SSH327720 TCC327720:TCD327720 TLY327720:TLZ327720 TVU327720:TVV327720 UFQ327720:UFR327720 UPM327720:UPN327720 UZI327720:UZJ327720 VJE327720:VJF327720 VTA327720:VTB327720 WCW327720:WCX327720 WMS327720:WMT327720 WWO327720:WWP327720 AG393256:AH393256 KC393256:KD393256 TY393256:TZ393256 ADU393256:ADV393256 ANQ393256:ANR393256 AXM393256:AXN393256 BHI393256:BHJ393256 BRE393256:BRF393256 CBA393256:CBB393256 CKW393256:CKX393256 CUS393256:CUT393256 DEO393256:DEP393256 DOK393256:DOL393256 DYG393256:DYH393256 EIC393256:EID393256 ERY393256:ERZ393256 FBU393256:FBV393256 FLQ393256:FLR393256 FVM393256:FVN393256 GFI393256:GFJ393256 GPE393256:GPF393256 GZA393256:GZB393256 HIW393256:HIX393256 HSS393256:HST393256 ICO393256:ICP393256 IMK393256:IML393256 IWG393256:IWH393256 JGC393256:JGD393256 JPY393256:JPZ393256 JZU393256:JZV393256 KJQ393256:KJR393256 KTM393256:KTN393256 LDI393256:LDJ393256 LNE393256:LNF393256 LXA393256:LXB393256 MGW393256:MGX393256 MQS393256:MQT393256 NAO393256:NAP393256 NKK393256:NKL393256 NUG393256:NUH393256 OEC393256:OED393256 ONY393256:ONZ393256 OXU393256:OXV393256 PHQ393256:PHR393256 PRM393256:PRN393256 QBI393256:QBJ393256 QLE393256:QLF393256 QVA393256:QVB393256 REW393256:REX393256 ROS393256:ROT393256 RYO393256:RYP393256 SIK393256:SIL393256 SSG393256:SSH393256 TCC393256:TCD393256 TLY393256:TLZ393256 TVU393256:TVV393256 UFQ393256:UFR393256 UPM393256:UPN393256 UZI393256:UZJ393256 VJE393256:VJF393256 VTA393256:VTB393256 WCW393256:WCX393256 WMS393256:WMT393256 WWO393256:WWP393256 AG458792:AH458792 KC458792:KD458792 TY458792:TZ458792 ADU458792:ADV458792 ANQ458792:ANR458792 AXM458792:AXN458792 BHI458792:BHJ458792 BRE458792:BRF458792 CBA458792:CBB458792 CKW458792:CKX458792 CUS458792:CUT458792 DEO458792:DEP458792 DOK458792:DOL458792 DYG458792:DYH458792 EIC458792:EID458792 ERY458792:ERZ458792 FBU458792:FBV458792 FLQ458792:FLR458792 FVM458792:FVN458792 GFI458792:GFJ458792 GPE458792:GPF458792 GZA458792:GZB458792 HIW458792:HIX458792 HSS458792:HST458792 ICO458792:ICP458792 IMK458792:IML458792 IWG458792:IWH458792 JGC458792:JGD458792 JPY458792:JPZ458792 JZU458792:JZV458792 KJQ458792:KJR458792 KTM458792:KTN458792 LDI458792:LDJ458792 LNE458792:LNF458792 LXA458792:LXB458792 MGW458792:MGX458792 MQS458792:MQT458792 NAO458792:NAP458792 NKK458792:NKL458792 NUG458792:NUH458792 OEC458792:OED458792 ONY458792:ONZ458792 OXU458792:OXV458792 PHQ458792:PHR458792 PRM458792:PRN458792 QBI458792:QBJ458792 QLE458792:QLF458792 QVA458792:QVB458792 REW458792:REX458792 ROS458792:ROT458792 RYO458792:RYP458792 SIK458792:SIL458792 SSG458792:SSH458792 TCC458792:TCD458792 TLY458792:TLZ458792 TVU458792:TVV458792 UFQ458792:UFR458792 UPM458792:UPN458792 UZI458792:UZJ458792 VJE458792:VJF458792 VTA458792:VTB458792 WCW458792:WCX458792 WMS458792:WMT458792 WWO458792:WWP458792 AG524328:AH524328 KC524328:KD524328 TY524328:TZ524328 ADU524328:ADV524328 ANQ524328:ANR524328 AXM524328:AXN524328 BHI524328:BHJ524328 BRE524328:BRF524328 CBA524328:CBB524328 CKW524328:CKX524328 CUS524328:CUT524328 DEO524328:DEP524328 DOK524328:DOL524328 DYG524328:DYH524328 EIC524328:EID524328 ERY524328:ERZ524328 FBU524328:FBV524328 FLQ524328:FLR524328 FVM524328:FVN524328 GFI524328:GFJ524328 GPE524328:GPF524328 GZA524328:GZB524328 HIW524328:HIX524328 HSS524328:HST524328 ICO524328:ICP524328 IMK524328:IML524328 IWG524328:IWH524328 JGC524328:JGD524328 JPY524328:JPZ524328 JZU524328:JZV524328 KJQ524328:KJR524328 KTM524328:KTN524328 LDI524328:LDJ524328 LNE524328:LNF524328 LXA524328:LXB524328 MGW524328:MGX524328 MQS524328:MQT524328 NAO524328:NAP524328 NKK524328:NKL524328 NUG524328:NUH524328 OEC524328:OED524328 ONY524328:ONZ524328 OXU524328:OXV524328 PHQ524328:PHR524328 PRM524328:PRN524328 QBI524328:QBJ524328 QLE524328:QLF524328 QVA524328:QVB524328 REW524328:REX524328 ROS524328:ROT524328 RYO524328:RYP524328 SIK524328:SIL524328 SSG524328:SSH524328 TCC524328:TCD524328 TLY524328:TLZ524328 TVU524328:TVV524328 UFQ524328:UFR524328 UPM524328:UPN524328 UZI524328:UZJ524328 VJE524328:VJF524328 VTA524328:VTB524328 WCW524328:WCX524328 WMS524328:WMT524328 WWO524328:WWP524328 AG589864:AH589864 KC589864:KD589864 TY589864:TZ589864 ADU589864:ADV589864 ANQ589864:ANR589864 AXM589864:AXN589864 BHI589864:BHJ589864 BRE589864:BRF589864 CBA589864:CBB589864 CKW589864:CKX589864 CUS589864:CUT589864 DEO589864:DEP589864 DOK589864:DOL589864 DYG589864:DYH589864 EIC589864:EID589864 ERY589864:ERZ589864 FBU589864:FBV589864 FLQ589864:FLR589864 FVM589864:FVN589864 GFI589864:GFJ589864 GPE589864:GPF589864 GZA589864:GZB589864 HIW589864:HIX589864 HSS589864:HST589864 ICO589864:ICP589864 IMK589864:IML589864 IWG589864:IWH589864 JGC589864:JGD589864 JPY589864:JPZ589864 JZU589864:JZV589864 KJQ589864:KJR589864 KTM589864:KTN589864 LDI589864:LDJ589864 LNE589864:LNF589864 LXA589864:LXB589864 MGW589864:MGX589864 MQS589864:MQT589864 NAO589864:NAP589864 NKK589864:NKL589864 NUG589864:NUH589864 OEC589864:OED589864 ONY589864:ONZ589864 OXU589864:OXV589864 PHQ589864:PHR589864 PRM589864:PRN589864 QBI589864:QBJ589864 QLE589864:QLF589864 QVA589864:QVB589864 REW589864:REX589864 ROS589864:ROT589864 RYO589864:RYP589864 SIK589864:SIL589864 SSG589864:SSH589864 TCC589864:TCD589864 TLY589864:TLZ589864 TVU589864:TVV589864 UFQ589864:UFR589864 UPM589864:UPN589864 UZI589864:UZJ589864 VJE589864:VJF589864 VTA589864:VTB589864 WCW589864:WCX589864 WMS589864:WMT589864 WWO589864:WWP589864 AG655400:AH655400 KC655400:KD655400 TY655400:TZ655400 ADU655400:ADV655400 ANQ655400:ANR655400 AXM655400:AXN655400 BHI655400:BHJ655400 BRE655400:BRF655400 CBA655400:CBB655400 CKW655400:CKX655400 CUS655400:CUT655400 DEO655400:DEP655400 DOK655400:DOL655400 DYG655400:DYH655400 EIC655400:EID655400 ERY655400:ERZ655400 FBU655400:FBV655400 FLQ655400:FLR655400 FVM655400:FVN655400 GFI655400:GFJ655400 GPE655400:GPF655400 GZA655400:GZB655400 HIW655400:HIX655400 HSS655400:HST655400 ICO655400:ICP655400 IMK655400:IML655400 IWG655400:IWH655400 JGC655400:JGD655400 JPY655400:JPZ655400 JZU655400:JZV655400 KJQ655400:KJR655400 KTM655400:KTN655400 LDI655400:LDJ655400 LNE655400:LNF655400 LXA655400:LXB655400 MGW655400:MGX655400 MQS655400:MQT655400 NAO655400:NAP655400 NKK655400:NKL655400 NUG655400:NUH655400 OEC655400:OED655400 ONY655400:ONZ655400 OXU655400:OXV655400 PHQ655400:PHR655400 PRM655400:PRN655400 QBI655400:QBJ655400 QLE655400:QLF655400 QVA655400:QVB655400 REW655400:REX655400 ROS655400:ROT655400 RYO655400:RYP655400 SIK655400:SIL655400 SSG655400:SSH655400 TCC655400:TCD655400 TLY655400:TLZ655400 TVU655400:TVV655400 UFQ655400:UFR655400 UPM655400:UPN655400 UZI655400:UZJ655400 VJE655400:VJF655400 VTA655400:VTB655400 WCW655400:WCX655400 WMS655400:WMT655400 WWO655400:WWP655400 AG720936:AH720936 KC720936:KD720936 TY720936:TZ720936 ADU720936:ADV720936 ANQ720936:ANR720936 AXM720936:AXN720936 BHI720936:BHJ720936 BRE720936:BRF720936 CBA720936:CBB720936 CKW720936:CKX720936 CUS720936:CUT720936 DEO720936:DEP720936 DOK720936:DOL720936 DYG720936:DYH720936 EIC720936:EID720936 ERY720936:ERZ720936 FBU720936:FBV720936 FLQ720936:FLR720936 FVM720936:FVN720936 GFI720936:GFJ720936 GPE720936:GPF720936 GZA720936:GZB720936 HIW720936:HIX720936 HSS720936:HST720936 ICO720936:ICP720936 IMK720936:IML720936 IWG720936:IWH720936 JGC720936:JGD720936 JPY720936:JPZ720936 JZU720936:JZV720936 KJQ720936:KJR720936 KTM720936:KTN720936 LDI720936:LDJ720936 LNE720936:LNF720936 LXA720936:LXB720936 MGW720936:MGX720936 MQS720936:MQT720936 NAO720936:NAP720936 NKK720936:NKL720936 NUG720936:NUH720936 OEC720936:OED720936 ONY720936:ONZ720936 OXU720936:OXV720936 PHQ720936:PHR720936 PRM720936:PRN720936 QBI720936:QBJ720936 QLE720936:QLF720936 QVA720936:QVB720936 REW720936:REX720936 ROS720936:ROT720936 RYO720936:RYP720936 SIK720936:SIL720936 SSG720936:SSH720936 TCC720936:TCD720936 TLY720936:TLZ720936 TVU720936:TVV720936 UFQ720936:UFR720936 UPM720936:UPN720936 UZI720936:UZJ720936 VJE720936:VJF720936 VTA720936:VTB720936 WCW720936:WCX720936 WMS720936:WMT720936 WWO720936:WWP720936 AG786472:AH786472 KC786472:KD786472 TY786472:TZ786472 ADU786472:ADV786472 ANQ786472:ANR786472 AXM786472:AXN786472 BHI786472:BHJ786472 BRE786472:BRF786472 CBA786472:CBB786472 CKW786472:CKX786472 CUS786472:CUT786472 DEO786472:DEP786472 DOK786472:DOL786472 DYG786472:DYH786472 EIC786472:EID786472 ERY786472:ERZ786472 FBU786472:FBV786472 FLQ786472:FLR786472 FVM786472:FVN786472 GFI786472:GFJ786472 GPE786472:GPF786472 GZA786472:GZB786472 HIW786472:HIX786472 HSS786472:HST786472 ICO786472:ICP786472 IMK786472:IML786472 IWG786472:IWH786472 JGC786472:JGD786472 JPY786472:JPZ786472 JZU786472:JZV786472 KJQ786472:KJR786472 KTM786472:KTN786472 LDI786472:LDJ786472 LNE786472:LNF786472 LXA786472:LXB786472 MGW786472:MGX786472 MQS786472:MQT786472 NAO786472:NAP786472 NKK786472:NKL786472 NUG786472:NUH786472 OEC786472:OED786472 ONY786472:ONZ786472 OXU786472:OXV786472 PHQ786472:PHR786472 PRM786472:PRN786472 QBI786472:QBJ786472 QLE786472:QLF786472 QVA786472:QVB786472 REW786472:REX786472 ROS786472:ROT786472 RYO786472:RYP786472 SIK786472:SIL786472 SSG786472:SSH786472 TCC786472:TCD786472 TLY786472:TLZ786472 TVU786472:TVV786472 UFQ786472:UFR786472 UPM786472:UPN786472 UZI786472:UZJ786472 VJE786472:VJF786472 VTA786472:VTB786472 WCW786472:WCX786472 WMS786472:WMT786472 WWO786472:WWP786472 AG852008:AH852008 KC852008:KD852008 TY852008:TZ852008 ADU852008:ADV852008 ANQ852008:ANR852008 AXM852008:AXN852008 BHI852008:BHJ852008 BRE852008:BRF852008 CBA852008:CBB852008 CKW852008:CKX852008 CUS852008:CUT852008 DEO852008:DEP852008 DOK852008:DOL852008 DYG852008:DYH852008 EIC852008:EID852008 ERY852008:ERZ852008 FBU852008:FBV852008 FLQ852008:FLR852008 FVM852008:FVN852008 GFI852008:GFJ852008 GPE852008:GPF852008 GZA852008:GZB852008 HIW852008:HIX852008 HSS852008:HST852008 ICO852008:ICP852008 IMK852008:IML852008 IWG852008:IWH852008 JGC852008:JGD852008 JPY852008:JPZ852008 JZU852008:JZV852008 KJQ852008:KJR852008 KTM852008:KTN852008 LDI852008:LDJ852008 LNE852008:LNF852008 LXA852008:LXB852008 MGW852008:MGX852008 MQS852008:MQT852008 NAO852008:NAP852008 NKK852008:NKL852008 NUG852008:NUH852008 OEC852008:OED852008 ONY852008:ONZ852008 OXU852008:OXV852008 PHQ852008:PHR852008 PRM852008:PRN852008 QBI852008:QBJ852008 QLE852008:QLF852008 QVA852008:QVB852008 REW852008:REX852008 ROS852008:ROT852008 RYO852008:RYP852008 SIK852008:SIL852008 SSG852008:SSH852008 TCC852008:TCD852008 TLY852008:TLZ852008 TVU852008:TVV852008 UFQ852008:UFR852008 UPM852008:UPN852008 UZI852008:UZJ852008 VJE852008:VJF852008 VTA852008:VTB852008 WCW852008:WCX852008 WMS852008:WMT852008 WWO852008:WWP852008 AG917544:AH917544 KC917544:KD917544 TY917544:TZ917544 ADU917544:ADV917544 ANQ917544:ANR917544 AXM917544:AXN917544 BHI917544:BHJ917544 BRE917544:BRF917544 CBA917544:CBB917544 CKW917544:CKX917544 CUS917544:CUT917544 DEO917544:DEP917544 DOK917544:DOL917544 DYG917544:DYH917544 EIC917544:EID917544 ERY917544:ERZ917544 FBU917544:FBV917544 FLQ917544:FLR917544 FVM917544:FVN917544 GFI917544:GFJ917544 GPE917544:GPF917544 GZA917544:GZB917544 HIW917544:HIX917544 HSS917544:HST917544 ICO917544:ICP917544 IMK917544:IML917544 IWG917544:IWH917544 JGC917544:JGD917544 JPY917544:JPZ917544 JZU917544:JZV917544 KJQ917544:KJR917544 KTM917544:KTN917544 LDI917544:LDJ917544 LNE917544:LNF917544 LXA917544:LXB917544 MGW917544:MGX917544 MQS917544:MQT917544 NAO917544:NAP917544 NKK917544:NKL917544 NUG917544:NUH917544 OEC917544:OED917544 ONY917544:ONZ917544 OXU917544:OXV917544 PHQ917544:PHR917544 PRM917544:PRN917544 QBI917544:QBJ917544 QLE917544:QLF917544 QVA917544:QVB917544 REW917544:REX917544 ROS917544:ROT917544 RYO917544:RYP917544 SIK917544:SIL917544 SSG917544:SSH917544 TCC917544:TCD917544 TLY917544:TLZ917544 TVU917544:TVV917544 UFQ917544:UFR917544 UPM917544:UPN917544 UZI917544:UZJ917544 VJE917544:VJF917544 VTA917544:VTB917544 WCW917544:WCX917544 WMS917544:WMT917544 WWO917544:WWP917544 AG983080:AH983080 KC983080:KD983080 TY983080:TZ983080 ADU983080:ADV983080 ANQ983080:ANR983080 AXM983080:AXN983080 BHI983080:BHJ983080 BRE983080:BRF983080 CBA983080:CBB983080 CKW983080:CKX983080 CUS983080:CUT983080 DEO983080:DEP983080 DOK983080:DOL983080 DYG983080:DYH983080 EIC983080:EID983080 ERY983080:ERZ983080 FBU983080:FBV983080 FLQ983080:FLR983080 FVM983080:FVN983080 GFI983080:GFJ983080 GPE983080:GPF983080 GZA983080:GZB983080 HIW983080:HIX983080 HSS983080:HST983080 ICO983080:ICP983080 IMK983080:IML983080 IWG983080:IWH983080 JGC983080:JGD983080 JPY983080:JPZ983080 JZU983080:JZV983080 KJQ983080:KJR983080 KTM983080:KTN983080 LDI983080:LDJ983080 LNE983080:LNF983080 LXA983080:LXB983080 MGW983080:MGX983080 MQS983080:MQT983080 NAO983080:NAP983080 NKK983080:NKL983080 NUG983080:NUH983080 OEC983080:OED983080 ONY983080:ONZ983080 OXU983080:OXV983080 PHQ983080:PHR983080 PRM983080:PRN983080 QBI983080:QBJ983080 QLE983080:QLF983080 QVA983080:QVB983080 REW983080:REX983080 ROS983080:ROT983080 RYO983080:RYP983080 SIK983080:SIL983080 SSG983080:SSH983080 TCC983080:TCD983080 TLY983080:TLZ983080 TVU983080:TVV983080 UFQ983080:UFR983080 UPM983080:UPN983080 UZI983080:UZJ983080 VJE983080:VJF983080 VTA983080:VTB983080 WCW983080:WCX983080 WMS983080:WMT983080 WWO983080:WWP983080 AH65577:AI65579 KD65577:KE65579 TZ65577:UA65579 ADV65577:ADW65579 ANR65577:ANS65579 AXN65577:AXO65579 BHJ65577:BHK65579 BRF65577:BRG65579 CBB65577:CBC65579 CKX65577:CKY65579 CUT65577:CUU65579 DEP65577:DEQ65579 DOL65577:DOM65579 DYH65577:DYI65579 EID65577:EIE65579 ERZ65577:ESA65579 FBV65577:FBW65579 FLR65577:FLS65579 FVN65577:FVO65579 GFJ65577:GFK65579 GPF65577:GPG65579 GZB65577:GZC65579 HIX65577:HIY65579 HST65577:HSU65579 ICP65577:ICQ65579 IML65577:IMM65579 IWH65577:IWI65579 JGD65577:JGE65579 JPZ65577:JQA65579 JZV65577:JZW65579 KJR65577:KJS65579 KTN65577:KTO65579 LDJ65577:LDK65579 LNF65577:LNG65579 LXB65577:LXC65579 MGX65577:MGY65579 MQT65577:MQU65579 NAP65577:NAQ65579 NKL65577:NKM65579 NUH65577:NUI65579 OED65577:OEE65579 ONZ65577:OOA65579 OXV65577:OXW65579 PHR65577:PHS65579 PRN65577:PRO65579 QBJ65577:QBK65579 QLF65577:QLG65579 QVB65577:QVC65579 REX65577:REY65579 ROT65577:ROU65579 RYP65577:RYQ65579 SIL65577:SIM65579 SSH65577:SSI65579 TCD65577:TCE65579 TLZ65577:TMA65579 TVV65577:TVW65579 UFR65577:UFS65579 UPN65577:UPO65579 UZJ65577:UZK65579 VJF65577:VJG65579 VTB65577:VTC65579 WCX65577:WCY65579 WMT65577:WMU65579 WWP65577:WWQ65579 AH131113:AI131115 KD131113:KE131115 TZ131113:UA131115 ADV131113:ADW131115 ANR131113:ANS131115 AXN131113:AXO131115 BHJ131113:BHK131115 BRF131113:BRG131115 CBB131113:CBC131115 CKX131113:CKY131115 CUT131113:CUU131115 DEP131113:DEQ131115 DOL131113:DOM131115 DYH131113:DYI131115 EID131113:EIE131115 ERZ131113:ESA131115 FBV131113:FBW131115 FLR131113:FLS131115 FVN131113:FVO131115 GFJ131113:GFK131115 GPF131113:GPG131115 GZB131113:GZC131115 HIX131113:HIY131115 HST131113:HSU131115 ICP131113:ICQ131115 IML131113:IMM131115 IWH131113:IWI131115 JGD131113:JGE131115 JPZ131113:JQA131115 JZV131113:JZW131115 KJR131113:KJS131115 KTN131113:KTO131115 LDJ131113:LDK131115 LNF131113:LNG131115 LXB131113:LXC131115 MGX131113:MGY131115 MQT131113:MQU131115 NAP131113:NAQ131115 NKL131113:NKM131115 NUH131113:NUI131115 OED131113:OEE131115 ONZ131113:OOA131115 OXV131113:OXW131115 PHR131113:PHS131115 PRN131113:PRO131115 QBJ131113:QBK131115 QLF131113:QLG131115 QVB131113:QVC131115 REX131113:REY131115 ROT131113:ROU131115 RYP131113:RYQ131115 SIL131113:SIM131115 SSH131113:SSI131115 TCD131113:TCE131115 TLZ131113:TMA131115 TVV131113:TVW131115 UFR131113:UFS131115 UPN131113:UPO131115 UZJ131113:UZK131115 VJF131113:VJG131115 VTB131113:VTC131115 WCX131113:WCY131115 WMT131113:WMU131115 WWP131113:WWQ131115 AH196649:AI196651 KD196649:KE196651 TZ196649:UA196651 ADV196649:ADW196651 ANR196649:ANS196651 AXN196649:AXO196651 BHJ196649:BHK196651 BRF196649:BRG196651 CBB196649:CBC196651 CKX196649:CKY196651 CUT196649:CUU196651 DEP196649:DEQ196651 DOL196649:DOM196651 DYH196649:DYI196651 EID196649:EIE196651 ERZ196649:ESA196651 FBV196649:FBW196651 FLR196649:FLS196651 FVN196649:FVO196651 GFJ196649:GFK196651 GPF196649:GPG196651 GZB196649:GZC196651 HIX196649:HIY196651 HST196649:HSU196651 ICP196649:ICQ196651 IML196649:IMM196651 IWH196649:IWI196651 JGD196649:JGE196651 JPZ196649:JQA196651 JZV196649:JZW196651 KJR196649:KJS196651 KTN196649:KTO196651 LDJ196649:LDK196651 LNF196649:LNG196651 LXB196649:LXC196651 MGX196649:MGY196651 MQT196649:MQU196651 NAP196649:NAQ196651 NKL196649:NKM196651 NUH196649:NUI196651 OED196649:OEE196651 ONZ196649:OOA196651 OXV196649:OXW196651 PHR196649:PHS196651 PRN196649:PRO196651 QBJ196649:QBK196651 QLF196649:QLG196651 QVB196649:QVC196651 REX196649:REY196651 ROT196649:ROU196651 RYP196649:RYQ196651 SIL196649:SIM196651 SSH196649:SSI196651 TCD196649:TCE196651 TLZ196649:TMA196651 TVV196649:TVW196651 UFR196649:UFS196651 UPN196649:UPO196651 UZJ196649:UZK196651 VJF196649:VJG196651 VTB196649:VTC196651 WCX196649:WCY196651 WMT196649:WMU196651 WWP196649:WWQ196651 AH262185:AI262187 KD262185:KE262187 TZ262185:UA262187 ADV262185:ADW262187 ANR262185:ANS262187 AXN262185:AXO262187 BHJ262185:BHK262187 BRF262185:BRG262187 CBB262185:CBC262187 CKX262185:CKY262187 CUT262185:CUU262187 DEP262185:DEQ262187 DOL262185:DOM262187 DYH262185:DYI262187 EID262185:EIE262187 ERZ262185:ESA262187 FBV262185:FBW262187 FLR262185:FLS262187 FVN262185:FVO262187 GFJ262185:GFK262187 GPF262185:GPG262187 GZB262185:GZC262187 HIX262185:HIY262187 HST262185:HSU262187 ICP262185:ICQ262187 IML262185:IMM262187 IWH262185:IWI262187 JGD262185:JGE262187 JPZ262185:JQA262187 JZV262185:JZW262187 KJR262185:KJS262187 KTN262185:KTO262187 LDJ262185:LDK262187 LNF262185:LNG262187 LXB262185:LXC262187 MGX262185:MGY262187 MQT262185:MQU262187 NAP262185:NAQ262187 NKL262185:NKM262187 NUH262185:NUI262187 OED262185:OEE262187 ONZ262185:OOA262187 OXV262185:OXW262187 PHR262185:PHS262187 PRN262185:PRO262187 QBJ262185:QBK262187 QLF262185:QLG262187 QVB262185:QVC262187 REX262185:REY262187 ROT262185:ROU262187 RYP262185:RYQ262187 SIL262185:SIM262187 SSH262185:SSI262187 TCD262185:TCE262187 TLZ262185:TMA262187 TVV262185:TVW262187 UFR262185:UFS262187 UPN262185:UPO262187 UZJ262185:UZK262187 VJF262185:VJG262187 VTB262185:VTC262187 WCX262185:WCY262187 WMT262185:WMU262187 WWP262185:WWQ262187 AH327721:AI327723 KD327721:KE327723 TZ327721:UA327723 ADV327721:ADW327723 ANR327721:ANS327723 AXN327721:AXO327723 BHJ327721:BHK327723 BRF327721:BRG327723 CBB327721:CBC327723 CKX327721:CKY327723 CUT327721:CUU327723 DEP327721:DEQ327723 DOL327721:DOM327723 DYH327721:DYI327723 EID327721:EIE327723 ERZ327721:ESA327723 FBV327721:FBW327723 FLR327721:FLS327723 FVN327721:FVO327723 GFJ327721:GFK327723 GPF327721:GPG327723 GZB327721:GZC327723 HIX327721:HIY327723 HST327721:HSU327723 ICP327721:ICQ327723 IML327721:IMM327723 IWH327721:IWI327723 JGD327721:JGE327723 JPZ327721:JQA327723 JZV327721:JZW327723 KJR327721:KJS327723 KTN327721:KTO327723 LDJ327721:LDK327723 LNF327721:LNG327723 LXB327721:LXC327723 MGX327721:MGY327723 MQT327721:MQU327723 NAP327721:NAQ327723 NKL327721:NKM327723 NUH327721:NUI327723 OED327721:OEE327723 ONZ327721:OOA327723 OXV327721:OXW327723 PHR327721:PHS327723 PRN327721:PRO327723 QBJ327721:QBK327723 QLF327721:QLG327723 QVB327721:QVC327723 REX327721:REY327723 ROT327721:ROU327723 RYP327721:RYQ327723 SIL327721:SIM327723 SSH327721:SSI327723 TCD327721:TCE327723 TLZ327721:TMA327723 TVV327721:TVW327723 UFR327721:UFS327723 UPN327721:UPO327723 UZJ327721:UZK327723 VJF327721:VJG327723 VTB327721:VTC327723 WCX327721:WCY327723 WMT327721:WMU327723 WWP327721:WWQ327723 AH393257:AI393259 KD393257:KE393259 TZ393257:UA393259 ADV393257:ADW393259 ANR393257:ANS393259 AXN393257:AXO393259 BHJ393257:BHK393259 BRF393257:BRG393259 CBB393257:CBC393259 CKX393257:CKY393259 CUT393257:CUU393259 DEP393257:DEQ393259 DOL393257:DOM393259 DYH393257:DYI393259 EID393257:EIE393259 ERZ393257:ESA393259 FBV393257:FBW393259 FLR393257:FLS393259 FVN393257:FVO393259 GFJ393257:GFK393259 GPF393257:GPG393259 GZB393257:GZC393259 HIX393257:HIY393259 HST393257:HSU393259 ICP393257:ICQ393259 IML393257:IMM393259 IWH393257:IWI393259 JGD393257:JGE393259 JPZ393257:JQA393259 JZV393257:JZW393259 KJR393257:KJS393259 KTN393257:KTO393259 LDJ393257:LDK393259 LNF393257:LNG393259 LXB393257:LXC393259 MGX393257:MGY393259 MQT393257:MQU393259 NAP393257:NAQ393259 NKL393257:NKM393259 NUH393257:NUI393259 OED393257:OEE393259 ONZ393257:OOA393259 OXV393257:OXW393259 PHR393257:PHS393259 PRN393257:PRO393259 QBJ393257:QBK393259 QLF393257:QLG393259 QVB393257:QVC393259 REX393257:REY393259 ROT393257:ROU393259 RYP393257:RYQ393259 SIL393257:SIM393259 SSH393257:SSI393259 TCD393257:TCE393259 TLZ393257:TMA393259 TVV393257:TVW393259 UFR393257:UFS393259 UPN393257:UPO393259 UZJ393257:UZK393259 VJF393257:VJG393259 VTB393257:VTC393259 WCX393257:WCY393259 WMT393257:WMU393259 WWP393257:WWQ393259 AH458793:AI458795 KD458793:KE458795 TZ458793:UA458795 ADV458793:ADW458795 ANR458793:ANS458795 AXN458793:AXO458795 BHJ458793:BHK458795 BRF458793:BRG458795 CBB458793:CBC458795 CKX458793:CKY458795 CUT458793:CUU458795 DEP458793:DEQ458795 DOL458793:DOM458795 DYH458793:DYI458795 EID458793:EIE458795 ERZ458793:ESA458795 FBV458793:FBW458795 FLR458793:FLS458795 FVN458793:FVO458795 GFJ458793:GFK458795 GPF458793:GPG458795 GZB458793:GZC458795 HIX458793:HIY458795 HST458793:HSU458795 ICP458793:ICQ458795 IML458793:IMM458795 IWH458793:IWI458795 JGD458793:JGE458795 JPZ458793:JQA458795 JZV458793:JZW458795 KJR458793:KJS458795 KTN458793:KTO458795 LDJ458793:LDK458795 LNF458793:LNG458795 LXB458793:LXC458795 MGX458793:MGY458795 MQT458793:MQU458795 NAP458793:NAQ458795 NKL458793:NKM458795 NUH458793:NUI458795 OED458793:OEE458795 ONZ458793:OOA458795 OXV458793:OXW458795 PHR458793:PHS458795 PRN458793:PRO458795 QBJ458793:QBK458795 QLF458793:QLG458795 QVB458793:QVC458795 REX458793:REY458795 ROT458793:ROU458795 RYP458793:RYQ458795 SIL458793:SIM458795 SSH458793:SSI458795 TCD458793:TCE458795 TLZ458793:TMA458795 TVV458793:TVW458795 UFR458793:UFS458795 UPN458793:UPO458795 UZJ458793:UZK458795 VJF458793:VJG458795 VTB458793:VTC458795 WCX458793:WCY458795 WMT458793:WMU458795 WWP458793:WWQ458795 AH524329:AI524331 KD524329:KE524331 TZ524329:UA524331 ADV524329:ADW524331 ANR524329:ANS524331 AXN524329:AXO524331 BHJ524329:BHK524331 BRF524329:BRG524331 CBB524329:CBC524331 CKX524329:CKY524331 CUT524329:CUU524331 DEP524329:DEQ524331 DOL524329:DOM524331 DYH524329:DYI524331 EID524329:EIE524331 ERZ524329:ESA524331 FBV524329:FBW524331 FLR524329:FLS524331 FVN524329:FVO524331 GFJ524329:GFK524331 GPF524329:GPG524331 GZB524329:GZC524331 HIX524329:HIY524331 HST524329:HSU524331 ICP524329:ICQ524331 IML524329:IMM524331 IWH524329:IWI524331 JGD524329:JGE524331 JPZ524329:JQA524331 JZV524329:JZW524331 KJR524329:KJS524331 KTN524329:KTO524331 LDJ524329:LDK524331 LNF524329:LNG524331 LXB524329:LXC524331 MGX524329:MGY524331 MQT524329:MQU524331 NAP524329:NAQ524331 NKL524329:NKM524331 NUH524329:NUI524331 OED524329:OEE524331 ONZ524329:OOA524331 OXV524329:OXW524331 PHR524329:PHS524331 PRN524329:PRO524331 QBJ524329:QBK524331 QLF524329:QLG524331 QVB524329:QVC524331 REX524329:REY524331 ROT524329:ROU524331 RYP524329:RYQ524331 SIL524329:SIM524331 SSH524329:SSI524331 TCD524329:TCE524331 TLZ524329:TMA524331 TVV524329:TVW524331 UFR524329:UFS524331 UPN524329:UPO524331 UZJ524329:UZK524331 VJF524329:VJG524331 VTB524329:VTC524331 WCX524329:WCY524331 WMT524329:WMU524331 WWP524329:WWQ524331 AH589865:AI589867 KD589865:KE589867 TZ589865:UA589867 ADV589865:ADW589867 ANR589865:ANS589867 AXN589865:AXO589867 BHJ589865:BHK589867 BRF589865:BRG589867 CBB589865:CBC589867 CKX589865:CKY589867 CUT589865:CUU589867 DEP589865:DEQ589867 DOL589865:DOM589867 DYH589865:DYI589867 EID589865:EIE589867 ERZ589865:ESA589867 FBV589865:FBW589867 FLR589865:FLS589867 FVN589865:FVO589867 GFJ589865:GFK589867 GPF589865:GPG589867 GZB589865:GZC589867 HIX589865:HIY589867 HST589865:HSU589867 ICP589865:ICQ589867 IML589865:IMM589867 IWH589865:IWI589867 JGD589865:JGE589867 JPZ589865:JQA589867 JZV589865:JZW589867 KJR589865:KJS589867 KTN589865:KTO589867 LDJ589865:LDK589867 LNF589865:LNG589867 LXB589865:LXC589867 MGX589865:MGY589867 MQT589865:MQU589867 NAP589865:NAQ589867 NKL589865:NKM589867 NUH589865:NUI589867 OED589865:OEE589867 ONZ589865:OOA589867 OXV589865:OXW589867 PHR589865:PHS589867 PRN589865:PRO589867 QBJ589865:QBK589867 QLF589865:QLG589867 QVB589865:QVC589867 REX589865:REY589867 ROT589865:ROU589867 RYP589865:RYQ589867 SIL589865:SIM589867 SSH589865:SSI589867 TCD589865:TCE589867 TLZ589865:TMA589867 TVV589865:TVW589867 UFR589865:UFS589867 UPN589865:UPO589867 UZJ589865:UZK589867 VJF589865:VJG589867 VTB589865:VTC589867 WCX589865:WCY589867 WMT589865:WMU589867 WWP589865:WWQ589867 AH655401:AI655403 KD655401:KE655403 TZ655401:UA655403 ADV655401:ADW655403 ANR655401:ANS655403 AXN655401:AXO655403 BHJ655401:BHK655403 BRF655401:BRG655403 CBB655401:CBC655403 CKX655401:CKY655403 CUT655401:CUU655403 DEP655401:DEQ655403 DOL655401:DOM655403 DYH655401:DYI655403 EID655401:EIE655403 ERZ655401:ESA655403 FBV655401:FBW655403 FLR655401:FLS655403 FVN655401:FVO655403 GFJ655401:GFK655403 GPF655401:GPG655403 GZB655401:GZC655403 HIX655401:HIY655403 HST655401:HSU655403 ICP655401:ICQ655403 IML655401:IMM655403 IWH655401:IWI655403 JGD655401:JGE655403 JPZ655401:JQA655403 JZV655401:JZW655403 KJR655401:KJS655403 KTN655401:KTO655403 LDJ655401:LDK655403 LNF655401:LNG655403 LXB655401:LXC655403 MGX655401:MGY655403 MQT655401:MQU655403 NAP655401:NAQ655403 NKL655401:NKM655403 NUH655401:NUI655403 OED655401:OEE655403 ONZ655401:OOA655403 OXV655401:OXW655403 PHR655401:PHS655403 PRN655401:PRO655403 QBJ655401:QBK655403 QLF655401:QLG655403 QVB655401:QVC655403 REX655401:REY655403 ROT655401:ROU655403 RYP655401:RYQ655403 SIL655401:SIM655403 SSH655401:SSI655403 TCD655401:TCE655403 TLZ655401:TMA655403 TVV655401:TVW655403 UFR655401:UFS655403 UPN655401:UPO655403 UZJ655401:UZK655403 VJF655401:VJG655403 VTB655401:VTC655403 WCX655401:WCY655403 WMT655401:WMU655403 WWP655401:WWQ655403 AH720937:AI720939 KD720937:KE720939 TZ720937:UA720939 ADV720937:ADW720939 ANR720937:ANS720939 AXN720937:AXO720939 BHJ720937:BHK720939 BRF720937:BRG720939 CBB720937:CBC720939 CKX720937:CKY720939 CUT720937:CUU720939 DEP720937:DEQ720939 DOL720937:DOM720939 DYH720937:DYI720939 EID720937:EIE720939 ERZ720937:ESA720939 FBV720937:FBW720939 FLR720937:FLS720939 FVN720937:FVO720939 GFJ720937:GFK720939 GPF720937:GPG720939 GZB720937:GZC720939 HIX720937:HIY720939 HST720937:HSU720939 ICP720937:ICQ720939 IML720937:IMM720939 IWH720937:IWI720939 JGD720937:JGE720939 JPZ720937:JQA720939 JZV720937:JZW720939 KJR720937:KJS720939 KTN720937:KTO720939 LDJ720937:LDK720939 LNF720937:LNG720939 LXB720937:LXC720939 MGX720937:MGY720939 MQT720937:MQU720939 NAP720937:NAQ720939 NKL720937:NKM720939 NUH720937:NUI720939 OED720937:OEE720939 ONZ720937:OOA720939 OXV720937:OXW720939 PHR720937:PHS720939 PRN720937:PRO720939 QBJ720937:QBK720939 QLF720937:QLG720939 QVB720937:QVC720939 REX720937:REY720939 ROT720937:ROU720939 RYP720937:RYQ720939 SIL720937:SIM720939 SSH720937:SSI720939 TCD720937:TCE720939 TLZ720937:TMA720939 TVV720937:TVW720939 UFR720937:UFS720939 UPN720937:UPO720939 UZJ720937:UZK720939 VJF720937:VJG720939 VTB720937:VTC720939 WCX720937:WCY720939 WMT720937:WMU720939 WWP720937:WWQ720939 AH786473:AI786475 KD786473:KE786475 TZ786473:UA786475 ADV786473:ADW786475 ANR786473:ANS786475 AXN786473:AXO786475 BHJ786473:BHK786475 BRF786473:BRG786475 CBB786473:CBC786475 CKX786473:CKY786475 CUT786473:CUU786475 DEP786473:DEQ786475 DOL786473:DOM786475 DYH786473:DYI786475 EID786473:EIE786475 ERZ786473:ESA786475 FBV786473:FBW786475 FLR786473:FLS786475 FVN786473:FVO786475 GFJ786473:GFK786475 GPF786473:GPG786475 GZB786473:GZC786475 HIX786473:HIY786475 HST786473:HSU786475 ICP786473:ICQ786475 IML786473:IMM786475 IWH786473:IWI786475 JGD786473:JGE786475 JPZ786473:JQA786475 JZV786473:JZW786475 KJR786473:KJS786475 KTN786473:KTO786475 LDJ786473:LDK786475 LNF786473:LNG786475 LXB786473:LXC786475 MGX786473:MGY786475 MQT786473:MQU786475 NAP786473:NAQ786475 NKL786473:NKM786475 NUH786473:NUI786475 OED786473:OEE786475 ONZ786473:OOA786475 OXV786473:OXW786475 PHR786473:PHS786475 PRN786473:PRO786475 QBJ786473:QBK786475 QLF786473:QLG786475 QVB786473:QVC786475 REX786473:REY786475 ROT786473:ROU786475 RYP786473:RYQ786475 SIL786473:SIM786475 SSH786473:SSI786475 TCD786473:TCE786475 TLZ786473:TMA786475 TVV786473:TVW786475 UFR786473:UFS786475 UPN786473:UPO786475 UZJ786473:UZK786475 VJF786473:VJG786475 VTB786473:VTC786475 WCX786473:WCY786475 WMT786473:WMU786475 WWP786473:WWQ786475 AH852009:AI852011 KD852009:KE852011 TZ852009:UA852011 ADV852009:ADW852011 ANR852009:ANS852011 AXN852009:AXO852011 BHJ852009:BHK852011 BRF852009:BRG852011 CBB852009:CBC852011 CKX852009:CKY852011 CUT852009:CUU852011 DEP852009:DEQ852011 DOL852009:DOM852011 DYH852009:DYI852011 EID852009:EIE852011 ERZ852009:ESA852011 FBV852009:FBW852011 FLR852009:FLS852011 FVN852009:FVO852011 GFJ852009:GFK852011 GPF852009:GPG852011 GZB852009:GZC852011 HIX852009:HIY852011 HST852009:HSU852011 ICP852009:ICQ852011 IML852009:IMM852011 IWH852009:IWI852011 JGD852009:JGE852011 JPZ852009:JQA852011 JZV852009:JZW852011 KJR852009:KJS852011 KTN852009:KTO852011 LDJ852009:LDK852011 LNF852009:LNG852011 LXB852009:LXC852011 MGX852009:MGY852011 MQT852009:MQU852011 NAP852009:NAQ852011 NKL852009:NKM852011 NUH852009:NUI852011 OED852009:OEE852011 ONZ852009:OOA852011 OXV852009:OXW852011 PHR852009:PHS852011 PRN852009:PRO852011 QBJ852009:QBK852011 QLF852009:QLG852011 QVB852009:QVC852011 REX852009:REY852011 ROT852009:ROU852011 RYP852009:RYQ852011 SIL852009:SIM852011 SSH852009:SSI852011 TCD852009:TCE852011 TLZ852009:TMA852011 TVV852009:TVW852011 UFR852009:UFS852011 UPN852009:UPO852011 UZJ852009:UZK852011 VJF852009:VJG852011 VTB852009:VTC852011 WCX852009:WCY852011 WMT852009:WMU852011 WWP852009:WWQ852011 AH917545:AI917547 KD917545:KE917547 TZ917545:UA917547 ADV917545:ADW917547 ANR917545:ANS917547 AXN917545:AXO917547 BHJ917545:BHK917547 BRF917545:BRG917547 CBB917545:CBC917547 CKX917545:CKY917547 CUT917545:CUU917547 DEP917545:DEQ917547 DOL917545:DOM917547 DYH917545:DYI917547 EID917545:EIE917547 ERZ917545:ESA917547 FBV917545:FBW917547 FLR917545:FLS917547 FVN917545:FVO917547 GFJ917545:GFK917547 GPF917545:GPG917547 GZB917545:GZC917547 HIX917545:HIY917547 HST917545:HSU917547 ICP917545:ICQ917547 IML917545:IMM917547 IWH917545:IWI917547 JGD917545:JGE917547 JPZ917545:JQA917547 JZV917545:JZW917547 KJR917545:KJS917547 KTN917545:KTO917547 LDJ917545:LDK917547 LNF917545:LNG917547 LXB917545:LXC917547 MGX917545:MGY917547 MQT917545:MQU917547 NAP917545:NAQ917547 NKL917545:NKM917547 NUH917545:NUI917547 OED917545:OEE917547 ONZ917545:OOA917547 OXV917545:OXW917547 PHR917545:PHS917547 PRN917545:PRO917547 QBJ917545:QBK917547 QLF917545:QLG917547 QVB917545:QVC917547 REX917545:REY917547 ROT917545:ROU917547 RYP917545:RYQ917547 SIL917545:SIM917547 SSH917545:SSI917547 TCD917545:TCE917547 TLZ917545:TMA917547 TVV917545:TVW917547 UFR917545:UFS917547 UPN917545:UPO917547 UZJ917545:UZK917547 VJF917545:VJG917547 VTB917545:VTC917547 WCX917545:WCY917547 WMT917545:WMU917547 WWP917545:WWQ917547 AH983081:AI983083 KD983081:KE983083 TZ983081:UA983083 ADV983081:ADW983083 ANR983081:ANS983083 AXN983081:AXO983083 BHJ983081:BHK983083 BRF983081:BRG983083 CBB983081:CBC983083 CKX983081:CKY983083 CUT983081:CUU983083 DEP983081:DEQ983083 DOL983081:DOM983083 DYH983081:DYI983083 EID983081:EIE983083 ERZ983081:ESA983083 FBV983081:FBW983083 FLR983081:FLS983083 FVN983081:FVO983083 GFJ983081:GFK983083 GPF983081:GPG983083 GZB983081:GZC983083 HIX983081:HIY983083 HST983081:HSU983083 ICP983081:ICQ983083 IML983081:IMM983083 IWH983081:IWI983083 JGD983081:JGE983083 JPZ983081:JQA983083 JZV983081:JZW983083 KJR983081:KJS983083 KTN983081:KTO983083 LDJ983081:LDK983083 LNF983081:LNG983083 LXB983081:LXC983083 MGX983081:MGY983083 MQT983081:MQU983083 NAP983081:NAQ983083 NKL983081:NKM983083 NUH983081:NUI983083 OED983081:OEE983083 ONZ983081:OOA983083 OXV983081:OXW983083 PHR983081:PHS983083 PRN983081:PRO983083 QBJ983081:QBK983083 QLF983081:QLG983083 QVB983081:QVC983083 REX983081:REY983083 ROT983081:ROU983083 RYP983081:RYQ983083 SIL983081:SIM983083 SSH983081:SSI983083 TCD983081:TCE983083 TLZ983081:TMA983083 TVV983081:TVW983083 UFR983081:UFS983083 UPN983081:UPO983083 UZJ983081:UZK983083 VJF983081:VJG983083 VTB983081:VTC983083 WCX983081:WCY983083 WMT983081:WMU983083 WWP983081:WWQ983083 AH65581:AI65581 KD65581:KE65581 TZ65581:UA65581 ADV65581:ADW65581 ANR65581:ANS65581 AXN65581:AXO65581 BHJ65581:BHK65581 BRF65581:BRG65581 CBB65581:CBC65581 CKX65581:CKY65581 CUT65581:CUU65581 DEP65581:DEQ65581 DOL65581:DOM65581 DYH65581:DYI65581 EID65581:EIE65581 ERZ65581:ESA65581 FBV65581:FBW65581 FLR65581:FLS65581 FVN65581:FVO65581 GFJ65581:GFK65581 GPF65581:GPG65581 GZB65581:GZC65581 HIX65581:HIY65581 HST65581:HSU65581 ICP65581:ICQ65581 IML65581:IMM65581 IWH65581:IWI65581 JGD65581:JGE65581 JPZ65581:JQA65581 JZV65581:JZW65581 KJR65581:KJS65581 KTN65581:KTO65581 LDJ65581:LDK65581 LNF65581:LNG65581 LXB65581:LXC65581 MGX65581:MGY65581 MQT65581:MQU65581 NAP65581:NAQ65581 NKL65581:NKM65581 NUH65581:NUI65581 OED65581:OEE65581 ONZ65581:OOA65581 OXV65581:OXW65581 PHR65581:PHS65581 PRN65581:PRO65581 QBJ65581:QBK65581 QLF65581:QLG65581 QVB65581:QVC65581 REX65581:REY65581 ROT65581:ROU65581 RYP65581:RYQ65581 SIL65581:SIM65581 SSH65581:SSI65581 TCD65581:TCE65581 TLZ65581:TMA65581 TVV65581:TVW65581 UFR65581:UFS65581 UPN65581:UPO65581 UZJ65581:UZK65581 VJF65581:VJG65581 VTB65581:VTC65581 WCX65581:WCY65581 WMT65581:WMU65581 WWP65581:WWQ65581 AH131117:AI131117 KD131117:KE131117 TZ131117:UA131117 ADV131117:ADW131117 ANR131117:ANS131117 AXN131117:AXO131117 BHJ131117:BHK131117 BRF131117:BRG131117 CBB131117:CBC131117 CKX131117:CKY131117 CUT131117:CUU131117 DEP131117:DEQ131117 DOL131117:DOM131117 DYH131117:DYI131117 EID131117:EIE131117 ERZ131117:ESA131117 FBV131117:FBW131117 FLR131117:FLS131117 FVN131117:FVO131117 GFJ131117:GFK131117 GPF131117:GPG131117 GZB131117:GZC131117 HIX131117:HIY131117 HST131117:HSU131117 ICP131117:ICQ131117 IML131117:IMM131117 IWH131117:IWI131117 JGD131117:JGE131117 JPZ131117:JQA131117 JZV131117:JZW131117 KJR131117:KJS131117 KTN131117:KTO131117 LDJ131117:LDK131117 LNF131117:LNG131117 LXB131117:LXC131117 MGX131117:MGY131117 MQT131117:MQU131117 NAP131117:NAQ131117 NKL131117:NKM131117 NUH131117:NUI131117 OED131117:OEE131117 ONZ131117:OOA131117 OXV131117:OXW131117 PHR131117:PHS131117 PRN131117:PRO131117 QBJ131117:QBK131117 QLF131117:QLG131117 QVB131117:QVC131117 REX131117:REY131117 ROT131117:ROU131117 RYP131117:RYQ131117 SIL131117:SIM131117 SSH131117:SSI131117 TCD131117:TCE131117 TLZ131117:TMA131117 TVV131117:TVW131117 UFR131117:UFS131117 UPN131117:UPO131117 UZJ131117:UZK131117 VJF131117:VJG131117 VTB131117:VTC131117 WCX131117:WCY131117 WMT131117:WMU131117 WWP131117:WWQ131117 AH196653:AI196653 KD196653:KE196653 TZ196653:UA196653 ADV196653:ADW196653 ANR196653:ANS196653 AXN196653:AXO196653 BHJ196653:BHK196653 BRF196653:BRG196653 CBB196653:CBC196653 CKX196653:CKY196653 CUT196653:CUU196653 DEP196653:DEQ196653 DOL196653:DOM196653 DYH196653:DYI196653 EID196653:EIE196653 ERZ196653:ESA196653 FBV196653:FBW196653 FLR196653:FLS196653 FVN196653:FVO196653 GFJ196653:GFK196653 GPF196653:GPG196653 GZB196653:GZC196653 HIX196653:HIY196653 HST196653:HSU196653 ICP196653:ICQ196653 IML196653:IMM196653 IWH196653:IWI196653 JGD196653:JGE196653 JPZ196653:JQA196653 JZV196653:JZW196653 KJR196653:KJS196653 KTN196653:KTO196653 LDJ196653:LDK196653 LNF196653:LNG196653 LXB196653:LXC196653 MGX196653:MGY196653 MQT196653:MQU196653 NAP196653:NAQ196653 NKL196653:NKM196653 NUH196653:NUI196653 OED196653:OEE196653 ONZ196653:OOA196653 OXV196653:OXW196653 PHR196653:PHS196653 PRN196653:PRO196653 QBJ196653:QBK196653 QLF196653:QLG196653 QVB196653:QVC196653 REX196653:REY196653 ROT196653:ROU196653 RYP196653:RYQ196653 SIL196653:SIM196653 SSH196653:SSI196653 TCD196653:TCE196653 TLZ196653:TMA196653 TVV196653:TVW196653 UFR196653:UFS196653 UPN196653:UPO196653 UZJ196653:UZK196653 VJF196653:VJG196653 VTB196653:VTC196653 WCX196653:WCY196653 WMT196653:WMU196653 WWP196653:WWQ196653 AH262189:AI262189 KD262189:KE262189 TZ262189:UA262189 ADV262189:ADW262189 ANR262189:ANS262189 AXN262189:AXO262189 BHJ262189:BHK262189 BRF262189:BRG262189 CBB262189:CBC262189 CKX262189:CKY262189 CUT262189:CUU262189 DEP262189:DEQ262189 DOL262189:DOM262189 DYH262189:DYI262189 EID262189:EIE262189 ERZ262189:ESA262189 FBV262189:FBW262189 FLR262189:FLS262189 FVN262189:FVO262189 GFJ262189:GFK262189 GPF262189:GPG262189 GZB262189:GZC262189 HIX262189:HIY262189 HST262189:HSU262189 ICP262189:ICQ262189 IML262189:IMM262189 IWH262189:IWI262189 JGD262189:JGE262189 JPZ262189:JQA262189 JZV262189:JZW262189 KJR262189:KJS262189 KTN262189:KTO262189 LDJ262189:LDK262189 LNF262189:LNG262189 LXB262189:LXC262189 MGX262189:MGY262189 MQT262189:MQU262189 NAP262189:NAQ262189 NKL262189:NKM262189 NUH262189:NUI262189 OED262189:OEE262189 ONZ262189:OOA262189 OXV262189:OXW262189 PHR262189:PHS262189 PRN262189:PRO262189 QBJ262189:QBK262189 QLF262189:QLG262189 QVB262189:QVC262189 REX262189:REY262189 ROT262189:ROU262189 RYP262189:RYQ262189 SIL262189:SIM262189 SSH262189:SSI262189 TCD262189:TCE262189 TLZ262189:TMA262189 TVV262189:TVW262189 UFR262189:UFS262189 UPN262189:UPO262189 UZJ262189:UZK262189 VJF262189:VJG262189 VTB262189:VTC262189 WCX262189:WCY262189 WMT262189:WMU262189 WWP262189:WWQ262189 AH327725:AI327725 KD327725:KE327725 TZ327725:UA327725 ADV327725:ADW327725 ANR327725:ANS327725 AXN327725:AXO327725 BHJ327725:BHK327725 BRF327725:BRG327725 CBB327725:CBC327725 CKX327725:CKY327725 CUT327725:CUU327725 DEP327725:DEQ327725 DOL327725:DOM327725 DYH327725:DYI327725 EID327725:EIE327725 ERZ327725:ESA327725 FBV327725:FBW327725 FLR327725:FLS327725 FVN327725:FVO327725 GFJ327725:GFK327725 GPF327725:GPG327725 GZB327725:GZC327725 HIX327725:HIY327725 HST327725:HSU327725 ICP327725:ICQ327725 IML327725:IMM327725 IWH327725:IWI327725 JGD327725:JGE327725 JPZ327725:JQA327725 JZV327725:JZW327725 KJR327725:KJS327725 KTN327725:KTO327725 LDJ327725:LDK327725 LNF327725:LNG327725 LXB327725:LXC327725 MGX327725:MGY327725 MQT327725:MQU327725 NAP327725:NAQ327725 NKL327725:NKM327725 NUH327725:NUI327725 OED327725:OEE327725 ONZ327725:OOA327725 OXV327725:OXW327725 PHR327725:PHS327725 PRN327725:PRO327725 QBJ327725:QBK327725 QLF327725:QLG327725 QVB327725:QVC327725 REX327725:REY327725 ROT327725:ROU327725 RYP327725:RYQ327725 SIL327725:SIM327725 SSH327725:SSI327725 TCD327725:TCE327725 TLZ327725:TMA327725 TVV327725:TVW327725 UFR327725:UFS327725 UPN327725:UPO327725 UZJ327725:UZK327725 VJF327725:VJG327725 VTB327725:VTC327725 WCX327725:WCY327725 WMT327725:WMU327725 WWP327725:WWQ327725 AH393261:AI393261 KD393261:KE393261 TZ393261:UA393261 ADV393261:ADW393261 ANR393261:ANS393261 AXN393261:AXO393261 BHJ393261:BHK393261 BRF393261:BRG393261 CBB393261:CBC393261 CKX393261:CKY393261 CUT393261:CUU393261 DEP393261:DEQ393261 DOL393261:DOM393261 DYH393261:DYI393261 EID393261:EIE393261 ERZ393261:ESA393261 FBV393261:FBW393261 FLR393261:FLS393261 FVN393261:FVO393261 GFJ393261:GFK393261 GPF393261:GPG393261 GZB393261:GZC393261 HIX393261:HIY393261 HST393261:HSU393261 ICP393261:ICQ393261 IML393261:IMM393261 IWH393261:IWI393261 JGD393261:JGE393261 JPZ393261:JQA393261 JZV393261:JZW393261 KJR393261:KJS393261 KTN393261:KTO393261 LDJ393261:LDK393261 LNF393261:LNG393261 LXB393261:LXC393261 MGX393261:MGY393261 MQT393261:MQU393261 NAP393261:NAQ393261 NKL393261:NKM393261 NUH393261:NUI393261 OED393261:OEE393261 ONZ393261:OOA393261 OXV393261:OXW393261 PHR393261:PHS393261 PRN393261:PRO393261 QBJ393261:QBK393261 QLF393261:QLG393261 QVB393261:QVC393261 REX393261:REY393261 ROT393261:ROU393261 RYP393261:RYQ393261 SIL393261:SIM393261 SSH393261:SSI393261 TCD393261:TCE393261 TLZ393261:TMA393261 TVV393261:TVW393261 UFR393261:UFS393261 UPN393261:UPO393261 UZJ393261:UZK393261 VJF393261:VJG393261 VTB393261:VTC393261 WCX393261:WCY393261 WMT393261:WMU393261 WWP393261:WWQ393261 AH458797:AI458797 KD458797:KE458797 TZ458797:UA458797 ADV458797:ADW458797 ANR458797:ANS458797 AXN458797:AXO458797 BHJ458797:BHK458797 BRF458797:BRG458797 CBB458797:CBC458797 CKX458797:CKY458797 CUT458797:CUU458797 DEP458797:DEQ458797 DOL458797:DOM458797 DYH458797:DYI458797 EID458797:EIE458797 ERZ458797:ESA458797 FBV458797:FBW458797 FLR458797:FLS458797 FVN458797:FVO458797 GFJ458797:GFK458797 GPF458797:GPG458797 GZB458797:GZC458797 HIX458797:HIY458797 HST458797:HSU458797 ICP458797:ICQ458797 IML458797:IMM458797 IWH458797:IWI458797 JGD458797:JGE458797 JPZ458797:JQA458797 JZV458797:JZW458797 KJR458797:KJS458797 KTN458797:KTO458797 LDJ458797:LDK458797 LNF458797:LNG458797 LXB458797:LXC458797 MGX458797:MGY458797 MQT458797:MQU458797 NAP458797:NAQ458797 NKL458797:NKM458797 NUH458797:NUI458797 OED458797:OEE458797 ONZ458797:OOA458797 OXV458797:OXW458797 PHR458797:PHS458797 PRN458797:PRO458797 QBJ458797:QBK458797 QLF458797:QLG458797 QVB458797:QVC458797 REX458797:REY458797 ROT458797:ROU458797 RYP458797:RYQ458797 SIL458797:SIM458797 SSH458797:SSI458797 TCD458797:TCE458797 TLZ458797:TMA458797 TVV458797:TVW458797 UFR458797:UFS458797 UPN458797:UPO458797 UZJ458797:UZK458797 VJF458797:VJG458797 VTB458797:VTC458797 WCX458797:WCY458797 WMT458797:WMU458797 WWP458797:WWQ458797 AH524333:AI524333 KD524333:KE524333 TZ524333:UA524333 ADV524333:ADW524333 ANR524333:ANS524333 AXN524333:AXO524333 BHJ524333:BHK524333 BRF524333:BRG524333 CBB524333:CBC524333 CKX524333:CKY524333 CUT524333:CUU524333 DEP524333:DEQ524333 DOL524333:DOM524333 DYH524333:DYI524333 EID524333:EIE524333 ERZ524333:ESA524333 FBV524333:FBW524333 FLR524333:FLS524333 FVN524333:FVO524333 GFJ524333:GFK524333 GPF524333:GPG524333 GZB524333:GZC524333 HIX524333:HIY524333 HST524333:HSU524333 ICP524333:ICQ524333 IML524333:IMM524333 IWH524333:IWI524333 JGD524333:JGE524333 JPZ524333:JQA524333 JZV524333:JZW524333 KJR524333:KJS524333 KTN524333:KTO524333 LDJ524333:LDK524333 LNF524333:LNG524333 LXB524333:LXC524333 MGX524333:MGY524333 MQT524333:MQU524333 NAP524333:NAQ524333 NKL524333:NKM524333 NUH524333:NUI524333 OED524333:OEE524333 ONZ524333:OOA524333 OXV524333:OXW524333 PHR524333:PHS524333 PRN524333:PRO524333 QBJ524333:QBK524333 QLF524333:QLG524333 QVB524333:QVC524333 REX524333:REY524333 ROT524333:ROU524333 RYP524333:RYQ524333 SIL524333:SIM524333 SSH524333:SSI524333 TCD524333:TCE524333 TLZ524333:TMA524333 TVV524333:TVW524333 UFR524333:UFS524333 UPN524333:UPO524333 UZJ524333:UZK524333 VJF524333:VJG524333 VTB524333:VTC524333 WCX524333:WCY524333 WMT524333:WMU524333 WWP524333:WWQ524333 AH589869:AI589869 KD589869:KE589869 TZ589869:UA589869 ADV589869:ADW589869 ANR589869:ANS589869 AXN589869:AXO589869 BHJ589869:BHK589869 BRF589869:BRG589869 CBB589869:CBC589869 CKX589869:CKY589869 CUT589869:CUU589869 DEP589869:DEQ589869 DOL589869:DOM589869 DYH589869:DYI589869 EID589869:EIE589869 ERZ589869:ESA589869 FBV589869:FBW589869 FLR589869:FLS589869 FVN589869:FVO589869 GFJ589869:GFK589869 GPF589869:GPG589869 GZB589869:GZC589869 HIX589869:HIY589869 HST589869:HSU589869 ICP589869:ICQ589869 IML589869:IMM589869 IWH589869:IWI589869 JGD589869:JGE589869 JPZ589869:JQA589869 JZV589869:JZW589869 KJR589869:KJS589869 KTN589869:KTO589869 LDJ589869:LDK589869 LNF589869:LNG589869 LXB589869:LXC589869 MGX589869:MGY589869 MQT589869:MQU589869 NAP589869:NAQ589869 NKL589869:NKM589869 NUH589869:NUI589869 OED589869:OEE589869 ONZ589869:OOA589869 OXV589869:OXW589869 PHR589869:PHS589869 PRN589869:PRO589869 QBJ589869:QBK589869 QLF589869:QLG589869 QVB589869:QVC589869 REX589869:REY589869 ROT589869:ROU589869 RYP589869:RYQ589869 SIL589869:SIM589869 SSH589869:SSI589869 TCD589869:TCE589869 TLZ589869:TMA589869 TVV589869:TVW589869 UFR589869:UFS589869 UPN589869:UPO589869 UZJ589869:UZK589869 VJF589869:VJG589869 VTB589869:VTC589869 WCX589869:WCY589869 WMT589869:WMU589869 WWP589869:WWQ589869 AH655405:AI655405 KD655405:KE655405 TZ655405:UA655405 ADV655405:ADW655405 ANR655405:ANS655405 AXN655405:AXO655405 BHJ655405:BHK655405 BRF655405:BRG655405 CBB655405:CBC655405 CKX655405:CKY655405 CUT655405:CUU655405 DEP655405:DEQ655405 DOL655405:DOM655405 DYH655405:DYI655405 EID655405:EIE655405 ERZ655405:ESA655405 FBV655405:FBW655405 FLR655405:FLS655405 FVN655405:FVO655405 GFJ655405:GFK655405 GPF655405:GPG655405 GZB655405:GZC655405 HIX655405:HIY655405 HST655405:HSU655405 ICP655405:ICQ655405 IML655405:IMM655405 IWH655405:IWI655405 JGD655405:JGE655405 JPZ655405:JQA655405 JZV655405:JZW655405 KJR655405:KJS655405 KTN655405:KTO655405 LDJ655405:LDK655405 LNF655405:LNG655405 LXB655405:LXC655405 MGX655405:MGY655405 MQT655405:MQU655405 NAP655405:NAQ655405 NKL655405:NKM655405 NUH655405:NUI655405 OED655405:OEE655405 ONZ655405:OOA655405 OXV655405:OXW655405 PHR655405:PHS655405 PRN655405:PRO655405 QBJ655405:QBK655405 QLF655405:QLG655405 QVB655405:QVC655405 REX655405:REY655405 ROT655405:ROU655405 RYP655405:RYQ655405 SIL655405:SIM655405 SSH655405:SSI655405 TCD655405:TCE655405 TLZ655405:TMA655405 TVV655405:TVW655405 UFR655405:UFS655405 UPN655405:UPO655405 UZJ655405:UZK655405 VJF655405:VJG655405 VTB655405:VTC655405 WCX655405:WCY655405 WMT655405:WMU655405 WWP655405:WWQ655405 AH720941:AI720941 KD720941:KE720941 TZ720941:UA720941 ADV720941:ADW720941 ANR720941:ANS720941 AXN720941:AXO720941 BHJ720941:BHK720941 BRF720941:BRG720941 CBB720941:CBC720941 CKX720941:CKY720941 CUT720941:CUU720941 DEP720941:DEQ720941 DOL720941:DOM720941 DYH720941:DYI720941 EID720941:EIE720941 ERZ720941:ESA720941 FBV720941:FBW720941 FLR720941:FLS720941 FVN720941:FVO720941 GFJ720941:GFK720941 GPF720941:GPG720941 GZB720941:GZC720941 HIX720941:HIY720941 HST720941:HSU720941 ICP720941:ICQ720941 IML720941:IMM720941 IWH720941:IWI720941 JGD720941:JGE720941 JPZ720941:JQA720941 JZV720941:JZW720941 KJR720941:KJS720941 KTN720941:KTO720941 LDJ720941:LDK720941 LNF720941:LNG720941 LXB720941:LXC720941 MGX720941:MGY720941 MQT720941:MQU720941 NAP720941:NAQ720941 NKL720941:NKM720941 NUH720941:NUI720941 OED720941:OEE720941 ONZ720941:OOA720941 OXV720941:OXW720941 PHR720941:PHS720941 PRN720941:PRO720941 QBJ720941:QBK720941 QLF720941:QLG720941 QVB720941:QVC720941 REX720941:REY720941 ROT720941:ROU720941 RYP720941:RYQ720941 SIL720941:SIM720941 SSH720941:SSI720941 TCD720941:TCE720941 TLZ720941:TMA720941 TVV720941:TVW720941 UFR720941:UFS720941 UPN720941:UPO720941 UZJ720941:UZK720941 VJF720941:VJG720941 VTB720941:VTC720941 WCX720941:WCY720941 WMT720941:WMU720941 WWP720941:WWQ720941 AH786477:AI786477 KD786477:KE786477 TZ786477:UA786477 ADV786477:ADW786477 ANR786477:ANS786477 AXN786477:AXO786477 BHJ786477:BHK786477 BRF786477:BRG786477 CBB786477:CBC786477 CKX786477:CKY786477 CUT786477:CUU786477 DEP786477:DEQ786477 DOL786477:DOM786477 DYH786477:DYI786477 EID786477:EIE786477 ERZ786477:ESA786477 FBV786477:FBW786477 FLR786477:FLS786477 FVN786477:FVO786477 GFJ786477:GFK786477 GPF786477:GPG786477 GZB786477:GZC786477 HIX786477:HIY786477 HST786477:HSU786477 ICP786477:ICQ786477 IML786477:IMM786477 IWH786477:IWI786477 JGD786477:JGE786477 JPZ786477:JQA786477 JZV786477:JZW786477 KJR786477:KJS786477 KTN786477:KTO786477 LDJ786477:LDK786477 LNF786477:LNG786477 LXB786477:LXC786477 MGX786477:MGY786477 MQT786477:MQU786477 NAP786477:NAQ786477 NKL786477:NKM786477 NUH786477:NUI786477 OED786477:OEE786477 ONZ786477:OOA786477 OXV786477:OXW786477 PHR786477:PHS786477 PRN786477:PRO786477 QBJ786477:QBK786477 QLF786477:QLG786477 QVB786477:QVC786477 REX786477:REY786477 ROT786477:ROU786477 RYP786477:RYQ786477 SIL786477:SIM786477 SSH786477:SSI786477 TCD786477:TCE786477 TLZ786477:TMA786477 TVV786477:TVW786477 UFR786477:UFS786477 UPN786477:UPO786477 UZJ786477:UZK786477 VJF786477:VJG786477 VTB786477:VTC786477 WCX786477:WCY786477 WMT786477:WMU786477 WWP786477:WWQ786477 AH852013:AI852013 KD852013:KE852013 TZ852013:UA852013 ADV852013:ADW852013 ANR852013:ANS852013 AXN852013:AXO852013 BHJ852013:BHK852013 BRF852013:BRG852013 CBB852013:CBC852013 CKX852013:CKY852013 CUT852013:CUU852013 DEP852013:DEQ852013 DOL852013:DOM852013 DYH852013:DYI852013 EID852013:EIE852013 ERZ852013:ESA852013 FBV852013:FBW852013 FLR852013:FLS852013 FVN852013:FVO852013 GFJ852013:GFK852013 GPF852013:GPG852013 GZB852013:GZC852013 HIX852013:HIY852013 HST852013:HSU852013 ICP852013:ICQ852013 IML852013:IMM852013 IWH852013:IWI852013 JGD852013:JGE852013 JPZ852013:JQA852013 JZV852013:JZW852013 KJR852013:KJS852013 KTN852013:KTO852013 LDJ852013:LDK852013 LNF852013:LNG852013 LXB852013:LXC852013 MGX852013:MGY852013 MQT852013:MQU852013 NAP852013:NAQ852013 NKL852013:NKM852013 NUH852013:NUI852013 OED852013:OEE852013 ONZ852013:OOA852013 OXV852013:OXW852013 PHR852013:PHS852013 PRN852013:PRO852013 QBJ852013:QBK852013 QLF852013:QLG852013 QVB852013:QVC852013 REX852013:REY852013 ROT852013:ROU852013 RYP852013:RYQ852013 SIL852013:SIM852013 SSH852013:SSI852013 TCD852013:TCE852013 TLZ852013:TMA852013 TVV852013:TVW852013 UFR852013:UFS852013 UPN852013:UPO852013 UZJ852013:UZK852013 VJF852013:VJG852013 VTB852013:VTC852013 WCX852013:WCY852013 WMT852013:WMU852013 WWP852013:WWQ852013 AH917549:AI917549 KD917549:KE917549 TZ917549:UA917549 ADV917549:ADW917549 ANR917549:ANS917549 AXN917549:AXO917549 BHJ917549:BHK917549 BRF917549:BRG917549 CBB917549:CBC917549 CKX917549:CKY917549 CUT917549:CUU917549 DEP917549:DEQ917549 DOL917549:DOM917549 DYH917549:DYI917549 EID917549:EIE917549 ERZ917549:ESA917549 FBV917549:FBW917549 FLR917549:FLS917549 FVN917549:FVO917549 GFJ917549:GFK917549 GPF917549:GPG917549 GZB917549:GZC917549 HIX917549:HIY917549 HST917549:HSU917549 ICP917549:ICQ917549 IML917549:IMM917549 IWH917549:IWI917549 JGD917549:JGE917549 JPZ917549:JQA917549 JZV917549:JZW917549 KJR917549:KJS917549 KTN917549:KTO917549 LDJ917549:LDK917549 LNF917549:LNG917549 LXB917549:LXC917549 MGX917549:MGY917549 MQT917549:MQU917549 NAP917549:NAQ917549 NKL917549:NKM917549 NUH917549:NUI917549 OED917549:OEE917549 ONZ917549:OOA917549 OXV917549:OXW917549 PHR917549:PHS917549 PRN917549:PRO917549 QBJ917549:QBK917549 QLF917549:QLG917549 QVB917549:QVC917549 REX917549:REY917549 ROT917549:ROU917549 RYP917549:RYQ917549 SIL917549:SIM917549 SSH917549:SSI917549 TCD917549:TCE917549 TLZ917549:TMA917549 TVV917549:TVW917549 UFR917549:UFS917549 UPN917549:UPO917549 UZJ917549:UZK917549 VJF917549:VJG917549 VTB917549:VTC917549 WCX917549:WCY917549 WMT917549:WMU917549 WWP917549:WWQ917549 AH983085:AI983085 KD983085:KE983085 TZ983085:UA983085 ADV983085:ADW983085 ANR983085:ANS983085 AXN983085:AXO983085 BHJ983085:BHK983085 BRF983085:BRG983085 CBB983085:CBC983085 CKX983085:CKY983085 CUT983085:CUU983085 DEP983085:DEQ983085 DOL983085:DOM983085 DYH983085:DYI983085 EID983085:EIE983085 ERZ983085:ESA983085 FBV983085:FBW983085 FLR983085:FLS983085 FVN983085:FVO983085 GFJ983085:GFK983085 GPF983085:GPG983085 GZB983085:GZC983085 HIX983085:HIY983085 HST983085:HSU983085 ICP983085:ICQ983085 IML983085:IMM983085 IWH983085:IWI983085 JGD983085:JGE983085 JPZ983085:JQA983085 JZV983085:JZW983085 KJR983085:KJS983085 KTN983085:KTO983085 LDJ983085:LDK983085 LNF983085:LNG983085 LXB983085:LXC983085 MGX983085:MGY983085 MQT983085:MQU983085 NAP983085:NAQ983085 NKL983085:NKM983085 NUH983085:NUI983085 OED983085:OEE983085 ONZ983085:OOA983085 OXV983085:OXW983085 PHR983085:PHS983085 PRN983085:PRO983085 QBJ983085:QBK983085 QLF983085:QLG983085 QVB983085:QVC983085 REX983085:REY983085 ROT983085:ROU983085 RYP983085:RYQ983085 SIL983085:SIM983085 SSH983085:SSI983085 TCD983085:TCE983085 TLZ983085:TMA983085 TVV983085:TVW983085 UFR983085:UFS983085 UPN983085:UPO983085 UZJ983085:UZK983085 VJF983085:VJG983085 VTB983085:VTC983085 WCX983085:WCY983085 WMT983085:WMU983085 WWP983085:WWQ983085 AF65571 AG65572 AF131107 AG131108 AF196643 AG196644 AF262179 AG262180 AF327715 AG327716 AF393251 AG393252 AF458787 AG458788 AF524323 AG524324 AF589859 AG589860 AF655395 AG655396 AF720931 AG720932 AF786467 AG786468 AF852003 AG852004 AF917539 AG917540 AF983075 AG983076 WMU51:WMV51 WWQ30:WWR30 WCY51:WCZ51 WMU30:WMV30 VTC51:VTD51 WCY30:WCZ30 VJG51:VJH51 VTC30:VTD30 UZK51:UZL51 VJG30:VJH30 UPO51:UPP51 UZK30:UZL30 UFS51:UFT51 UPO30:UPP30 TVW51:TVX51 UFS30:UFT30 TMA51:TMB51 TVW30:TVX30 TCE51:TCF51 TMA30:TMB30 SSI51:SSJ51 TCE30:TCF30 SIM51:SIN51 SSI30:SSJ30 RYQ51:RYR51 SIM30:SIN30 ROU51:ROV51 RYQ30:RYR30 REY51:REZ51 ROU30:ROV30 QVC51:QVD51 REY30:REZ30 QLG51:QLH51 QVC30:QVD30 QBK51:QBL51 QLG30:QLH30 PRO51:PRP51 QBK30:QBL30 PHS51:PHT51 PRO30:PRP30 OXW51:OXX51 PHS30:PHT30 OOA51:OOB51 OXW30:OXX30 OEE51:OEF51 OOA30:OOB30 NUI51:NUJ51 OEE30:OEF30 NKM51:NKN51 NUI30:NUJ30 NAQ51:NAR51 NKM30:NKN30 MQU51:MQV51 NAQ30:NAR30 MGY51:MGZ51 MQU30:MQV30 LXC51:LXD51 MGY30:MGZ30 LNG51:LNH51 LXC30:LXD30 LDK51:LDL51 LNG30:LNH30 KTO51:KTP51 LDK30:LDL30 KJS51:KJT51 KTO30:KTP30 JZW51:JZX51 KJS30:KJT30 JQA51:JQB51 JZW30:JZX30 JGE51:JGF51 JQA30:JQB30 IWI51:IWJ51 JGE30:JGF30 IMM51:IMN51 IWI30:IWJ30 ICQ51:ICR51 IMM30:IMN30 HSU51:HSV51 ICQ30:ICR30 HIY51:HIZ51 HSU30:HSV30 GZC51:GZD51 HIY30:HIZ30 GPG51:GPH51 GZC30:GZD30 GFK51:GFL51 GPG30:GPH30 FVO51:FVP51 GFK30:GFL30 FLS51:FLT51 FVO30:FVP30 FBW51:FBX51 FLS30:FLT30 ESA51:ESB51 FBW30:FBX30 EIE51:EIF51 ESA30:ESB30 DYI51:DYJ51 EIE30:EIF30 DOM51:DON51 DYI30:DYJ30 DEQ51:DER51 DOM30:DON30 CUU51:CUV51 DEQ30:DER30 CKY51:CKZ51 CUU30:CUV30 CBC51:CBD51 CKY30:CKZ30 BRG51:BRH51 CBC30:CBD30 BHK51:BHL51 BRG30:BRH30 AXO51:AXP51 BHK30:BHL30 ANS51:ANT51 AXO30:AXP30 ADW51:ADX51 ANS30:ANT30 UA51:UB51 ADW30:ADX30 KE51:KF51 UA30:UB30 AI51:AJ51 KE30:KF30 AI30:AJ30 WWQ51:WWR51 WMS49:WMT50 WCW49:WCX50 VTA49:VTB50 VJE49:VJF50 UZI49:UZJ50 UPM49:UPN50 UFQ49:UFR50 TVU49:TVV50 TLY49:TLZ50 TCC49:TCD50 SSG49:SSH50 SIK49:SIL50 RYO49:RYP50 ROS49:ROT50 REW49:REX50 QVA49:QVB50 QLE49:QLF50 QBI49:QBJ50 PRM49:PRN50 PHQ49:PHR50 OXU49:OXV50 ONY49:ONZ50 OEC49:OED50 NUG49:NUH50 NKK49:NKL50 NAO49:NAP50 MQS49:MQT50 MGW49:MGX50 LXA49:LXB50 LNE49:LNF50 LDI49:LDJ50 KTM49:KTN50 KJQ49:KJR50 JZU49:JZV50 JPY49:JPZ50 JGC49:JGD50 IWG49:IWH50 IMK49:IML50 ICO49:ICP50 HSS49:HST50 HIW49:HIX50 GZA49:GZB50 GPE49:GPF50 GFI49:GFJ50 FVM49:FVN50 FLQ49:FLR50 FBU49:FBV50 ERY49:ERZ50 EIC49:EID50 DYG49:DYH50 DOK49:DOL50 DEO49:DEP50 CUS49:CUT50 CKW49:CKX50 CBA49:CBB50 BRE49:BRF50 BHI49:BHJ50 AXM49:AXN50 ANQ49:ANR50 ADU49:ADV50 TY49:TZ50 KC49:KD50 AG49:AH50 WWO49:WWP50 WWQ43:WWR47 WMU43:WMV47 WCY43:WCZ47 VTC43:VTD47 VJG43:VJH47 UZK43:UZL47 UPO43:UPP47 UFS43:UFT47 TVW43:TVX47 TMA43:TMB47 TCE43:TCF47 SSI43:SSJ47 SIM43:SIN47 RYQ43:RYR47 ROU43:ROV47 REY43:REZ47 QVC43:QVD47 QLG43:QLH47 QBK43:QBL47 PRO43:PRP47 PHS43:PHT47 OXW43:OXX47 OOA43:OOB47 OEE43:OEF47 NUI43:NUJ47 NKM43:NKN47 NAQ43:NAR47 MQU43:MQV47 MGY43:MGZ47 LXC43:LXD47 LNG43:LNH47 LDK43:LDL47 KTO43:KTP47 KJS43:KJT47 JZW43:JZX47 JQA43:JQB47 JGE43:JGF47 IWI43:IWJ47 IMM43:IMN47 ICQ43:ICR47 HSU43:HSV47 HIY43:HIZ47 GZC43:GZD47 GPG43:GPH47 GFK43:GFL47 FVO43:FVP47 FLS43:FLT47 FBW43:FBX47 ESA43:ESB47 EIE43:EIF47 DYI43:DYJ47 DOM43:DON47 DEQ43:DER47 CUU43:CUV47 CKY43:CKZ47 CBC43:CBD47 BRG43:BRH47 BHK43:BHL47 AXO43:AXP47 ANS43:ANT47 ADW43:ADX47 UA43:UB47 KE43:KF47 AI43:AJ47 AI71:AJ74 KE71:KF74 UA71:UB74 ADW71:ADX74 ANS71:ANT74 AXO71:AXP74 BHK71:BHL74 BRG71:BRH74 CBC71:CBD74 CKY71:CKZ74 CUU71:CUV74 DEQ71:DER74 DOM71:DON74 DYI71:DYJ74 EIE71:EIF74 ESA71:ESB74 FBW71:FBX74 FLS71:FLT74 FVO71:FVP74 GFK71:GFL74 GPG71:GPH74 GZC71:GZD74 HIY71:HIZ74 HSU71:HSV74 ICQ71:ICR74 IMM71:IMN74 IWI71:IWJ74 JGE71:JGF74 JQA71:JQB74 JZW71:JZX74 KJS71:KJT74 KTO71:KTP74 LDK71:LDL74 LNG71:LNH74 LXC71:LXD74 MGY71:MGZ74 MQU71:MQV74 NAQ71:NAR74 NKM71:NKN74 NUI71:NUJ74 OEE71:OEF74 OOA71:OOB74 OXW71:OXX74 PHS71:PHT74 PRO71:PRP74 QBK71:QBL74 QLG71:QLH74 QVC71:QVD74 REY71:REZ74 ROU71:ROV74 RYQ71:RYR74 SIM71:SIN74 SSI71:SSJ74 TCE71:TCF74 TMA71:TMB74 TVW71:TVX74 UFS71:UFT74 UPO71:UPP74 UZK71:UZL74 VJG71:VJH74 VTC71:VTD74 WCY71:WCZ74 WMU71:WMV74 WWQ71:WWR74 AI96:AJ98 KE96:KF98 UA96:UB98 ADW96:ADX98 ANS96:ANT98 AXO96:AXP98 BHK96:BHL98 BRG96:BRH98 CBC96:CBD98 CKY96:CKZ98 CUU96:CUV98 DEQ96:DER98 DOM96:DON98 DYI96:DYJ98 EIE96:EIF98 ESA96:ESB98 FBW96:FBX98 FLS96:FLT98 FVO96:FVP98 GFK96:GFL98 GPG96:GPH98 GZC96:GZD98 HIY96:HIZ98 HSU96:HSV98 ICQ96:ICR98 IMM96:IMN98 IWI96:IWJ98 JGE96:JGF98 JQA96:JQB98 JZW96:JZX98 KJS96:KJT98 KTO96:KTP98 LDK96:LDL98 LNG96:LNH98 LXC96:LXD98 MGY96:MGZ98 MQU96:MQV98 NAQ96:NAR98 NKM96:NKN98 NUI96:NUJ98 OEE96:OEF98 OOA96:OOB98 OXW96:OXX98 PHS96:PHT98 PRO96:PRP98 QBK96:QBL98 QLG96:QLH98 QVC96:QVD98 REY96:REZ98 ROU96:ROV98 RYQ96:RYR98 SIM96:SIN98 SSI96:SSJ98 TCE96:TCF98 TMA96:TMB98 TVW96:TVX98 UFS96:UFT98 UPO96:UPP98 UZK96:UZL98 VJG96:VJH98 VTC96:VTD98 WCY96:WCZ98 WMU96:WMV98 WWQ96:WWR98"/>
    <dataValidation type="list" allowBlank="1" showInputMessage="1" showErrorMessage="1" sqref="WVS983069:WVS983079 TD31:TD42 JH31:JH42 WVT31:WVT42 WLX31:WLX42 WCB31:WCB42 VSF31:VSF42 VIJ31:VIJ42 UYN31:UYN42 UOR31:UOR42 UEV31:UEV42 TUZ31:TUZ42 TLD31:TLD42 TBH31:TBH42 SRL31:SRL42 SHP31:SHP42 RXT31:RXT42 RNX31:RNX42 REB31:REB42 QUF31:QUF42 QKJ31:QKJ42 QAN31:QAN42 PQR31:PQR42 PGV31:PGV42 OWZ31:OWZ42 OND31:OND42 ODH31:ODH42 NTL31:NTL42 NJP31:NJP42 MZT31:MZT42 MPX31:MPX42 MGB31:MGB42 LWF31:LWF42 LMJ31:LMJ42 LCN31:LCN42 KSR31:KSR42 KIV31:KIV42 JYZ31:JYZ42 JPD31:JPD42 JFH31:JFH42 IVL31:IVL42 ILP31:ILP42 IBT31:IBT42 HRX31:HRX42 HIB31:HIB42 GYF31:GYF42 GOJ31:GOJ42 GEN31:GEN42 FUR31:FUR42 FKV31:FKV42 FAZ31:FAZ42 ERD31:ERD42 EHH31:EHH42 DXL31:DXL42 DNP31:DNP42 DDT31:DDT42 CTX31:CTX42 CKB31:CKB42 CAF31:CAF42 BQJ31:BQJ42 BGN31:BGN42 AWR31:AWR42 AMV31:AMV42 ACZ31:ACZ42 ACZ48:ACZ50 AMV48:AMV50 AWR48:AWR50 BGN48:BGN50 BQJ48:BQJ50 CAF48:CAF50 CKB48:CKB50 CTX48:CTX50 DDT48:DDT50 DNP48:DNP50 DXL48:DXL50 EHH48:EHH50 ERD48:ERD50 FAZ48:FAZ50 FKV48:FKV50 FUR48:FUR50 GEN48:GEN50 GOJ48:GOJ50 GYF48:GYF50 HIB48:HIB50 HRX48:HRX50 IBT48:IBT50 ILP48:ILP50 IVL48:IVL50 JFH48:JFH50 JPD48:JPD50 JYZ48:JYZ50 KIV48:KIV50 KSR48:KSR50 LCN48:LCN50 LMJ48:LMJ50 LWF48:LWF50 MGB48:MGB50 MPX48:MPX50 MZT48:MZT50 NJP48:NJP50 NTL48:NTL50 ODH48:ODH50 OND48:OND50 OWZ48:OWZ50 PGV48:PGV50 PQR48:PQR50 QAN48:QAN50 QKJ48:QKJ50 QUF48:QUF50 REB48:REB50 RNX48:RNX50 RXT48:RXT50 SHP48:SHP50 SRL48:SRL50 TBH48:TBH50 TLD48:TLD50 TUZ48:TUZ50 UEV48:UEV50 UOR48:UOR50 UYN48:UYN50 VIJ48:VIJ50 VSF48:VSF50 WCB48:WCB50 WLX48:WLX50 WVT48:WVT50 JH48:JH50 TD48:TD50 WLW983069:WLW983079 K65564:K65574 JG65565:JG65575 TC65565:TC65575 ACY65565:ACY65575 AMU65565:AMU65575 AWQ65565:AWQ65575 BGM65565:BGM65575 BQI65565:BQI65575 CAE65565:CAE65575 CKA65565:CKA65575 CTW65565:CTW65575 DDS65565:DDS65575 DNO65565:DNO65575 DXK65565:DXK65575 EHG65565:EHG65575 ERC65565:ERC65575 FAY65565:FAY65575 FKU65565:FKU65575 FUQ65565:FUQ65575 GEM65565:GEM65575 GOI65565:GOI65575 GYE65565:GYE65575 HIA65565:HIA65575 HRW65565:HRW65575 IBS65565:IBS65575 ILO65565:ILO65575 IVK65565:IVK65575 JFG65565:JFG65575 JPC65565:JPC65575 JYY65565:JYY65575 KIU65565:KIU65575 KSQ65565:KSQ65575 LCM65565:LCM65575 LMI65565:LMI65575 LWE65565:LWE65575 MGA65565:MGA65575 MPW65565:MPW65575 MZS65565:MZS65575 NJO65565:NJO65575 NTK65565:NTK65575 ODG65565:ODG65575 ONC65565:ONC65575 OWY65565:OWY65575 PGU65565:PGU65575 PQQ65565:PQQ65575 QAM65565:QAM65575 QKI65565:QKI65575 QUE65565:QUE65575 REA65565:REA65575 RNW65565:RNW65575 RXS65565:RXS65575 SHO65565:SHO65575 SRK65565:SRK65575 TBG65565:TBG65575 TLC65565:TLC65575 TUY65565:TUY65575 UEU65565:UEU65575 UOQ65565:UOQ65575 UYM65565:UYM65575 VII65565:VII65575 VSE65565:VSE65575 WCA65565:WCA65575 WLW65565:WLW65575 WVS65565:WVS65575 K131100:K131110 JG131101:JG131111 TC131101:TC131111 ACY131101:ACY131111 AMU131101:AMU131111 AWQ131101:AWQ131111 BGM131101:BGM131111 BQI131101:BQI131111 CAE131101:CAE131111 CKA131101:CKA131111 CTW131101:CTW131111 DDS131101:DDS131111 DNO131101:DNO131111 DXK131101:DXK131111 EHG131101:EHG131111 ERC131101:ERC131111 FAY131101:FAY131111 FKU131101:FKU131111 FUQ131101:FUQ131111 GEM131101:GEM131111 GOI131101:GOI131111 GYE131101:GYE131111 HIA131101:HIA131111 HRW131101:HRW131111 IBS131101:IBS131111 ILO131101:ILO131111 IVK131101:IVK131111 JFG131101:JFG131111 JPC131101:JPC131111 JYY131101:JYY131111 KIU131101:KIU131111 KSQ131101:KSQ131111 LCM131101:LCM131111 LMI131101:LMI131111 LWE131101:LWE131111 MGA131101:MGA131111 MPW131101:MPW131111 MZS131101:MZS131111 NJO131101:NJO131111 NTK131101:NTK131111 ODG131101:ODG131111 ONC131101:ONC131111 OWY131101:OWY131111 PGU131101:PGU131111 PQQ131101:PQQ131111 QAM131101:QAM131111 QKI131101:QKI131111 QUE131101:QUE131111 REA131101:REA131111 RNW131101:RNW131111 RXS131101:RXS131111 SHO131101:SHO131111 SRK131101:SRK131111 TBG131101:TBG131111 TLC131101:TLC131111 TUY131101:TUY131111 UEU131101:UEU131111 UOQ131101:UOQ131111 UYM131101:UYM131111 VII131101:VII131111 VSE131101:VSE131111 WCA131101:WCA131111 WLW131101:WLW131111 WVS131101:WVS131111 K196636:K196646 JG196637:JG196647 TC196637:TC196647 ACY196637:ACY196647 AMU196637:AMU196647 AWQ196637:AWQ196647 BGM196637:BGM196647 BQI196637:BQI196647 CAE196637:CAE196647 CKA196637:CKA196647 CTW196637:CTW196647 DDS196637:DDS196647 DNO196637:DNO196647 DXK196637:DXK196647 EHG196637:EHG196647 ERC196637:ERC196647 FAY196637:FAY196647 FKU196637:FKU196647 FUQ196637:FUQ196647 GEM196637:GEM196647 GOI196637:GOI196647 GYE196637:GYE196647 HIA196637:HIA196647 HRW196637:HRW196647 IBS196637:IBS196647 ILO196637:ILO196647 IVK196637:IVK196647 JFG196637:JFG196647 JPC196637:JPC196647 JYY196637:JYY196647 KIU196637:KIU196647 KSQ196637:KSQ196647 LCM196637:LCM196647 LMI196637:LMI196647 LWE196637:LWE196647 MGA196637:MGA196647 MPW196637:MPW196647 MZS196637:MZS196647 NJO196637:NJO196647 NTK196637:NTK196647 ODG196637:ODG196647 ONC196637:ONC196647 OWY196637:OWY196647 PGU196637:PGU196647 PQQ196637:PQQ196647 QAM196637:QAM196647 QKI196637:QKI196647 QUE196637:QUE196647 REA196637:REA196647 RNW196637:RNW196647 RXS196637:RXS196647 SHO196637:SHO196647 SRK196637:SRK196647 TBG196637:TBG196647 TLC196637:TLC196647 TUY196637:TUY196647 UEU196637:UEU196647 UOQ196637:UOQ196647 UYM196637:UYM196647 VII196637:VII196647 VSE196637:VSE196647 WCA196637:WCA196647 WLW196637:WLW196647 WVS196637:WVS196647 K262172:K262182 JG262173:JG262183 TC262173:TC262183 ACY262173:ACY262183 AMU262173:AMU262183 AWQ262173:AWQ262183 BGM262173:BGM262183 BQI262173:BQI262183 CAE262173:CAE262183 CKA262173:CKA262183 CTW262173:CTW262183 DDS262173:DDS262183 DNO262173:DNO262183 DXK262173:DXK262183 EHG262173:EHG262183 ERC262173:ERC262183 FAY262173:FAY262183 FKU262173:FKU262183 FUQ262173:FUQ262183 GEM262173:GEM262183 GOI262173:GOI262183 GYE262173:GYE262183 HIA262173:HIA262183 HRW262173:HRW262183 IBS262173:IBS262183 ILO262173:ILO262183 IVK262173:IVK262183 JFG262173:JFG262183 JPC262173:JPC262183 JYY262173:JYY262183 KIU262173:KIU262183 KSQ262173:KSQ262183 LCM262173:LCM262183 LMI262173:LMI262183 LWE262173:LWE262183 MGA262173:MGA262183 MPW262173:MPW262183 MZS262173:MZS262183 NJO262173:NJO262183 NTK262173:NTK262183 ODG262173:ODG262183 ONC262173:ONC262183 OWY262173:OWY262183 PGU262173:PGU262183 PQQ262173:PQQ262183 QAM262173:QAM262183 QKI262173:QKI262183 QUE262173:QUE262183 REA262173:REA262183 RNW262173:RNW262183 RXS262173:RXS262183 SHO262173:SHO262183 SRK262173:SRK262183 TBG262173:TBG262183 TLC262173:TLC262183 TUY262173:TUY262183 UEU262173:UEU262183 UOQ262173:UOQ262183 UYM262173:UYM262183 VII262173:VII262183 VSE262173:VSE262183 WCA262173:WCA262183 WLW262173:WLW262183 WVS262173:WVS262183 K327708:K327718 JG327709:JG327719 TC327709:TC327719 ACY327709:ACY327719 AMU327709:AMU327719 AWQ327709:AWQ327719 BGM327709:BGM327719 BQI327709:BQI327719 CAE327709:CAE327719 CKA327709:CKA327719 CTW327709:CTW327719 DDS327709:DDS327719 DNO327709:DNO327719 DXK327709:DXK327719 EHG327709:EHG327719 ERC327709:ERC327719 FAY327709:FAY327719 FKU327709:FKU327719 FUQ327709:FUQ327719 GEM327709:GEM327719 GOI327709:GOI327719 GYE327709:GYE327719 HIA327709:HIA327719 HRW327709:HRW327719 IBS327709:IBS327719 ILO327709:ILO327719 IVK327709:IVK327719 JFG327709:JFG327719 JPC327709:JPC327719 JYY327709:JYY327719 KIU327709:KIU327719 KSQ327709:KSQ327719 LCM327709:LCM327719 LMI327709:LMI327719 LWE327709:LWE327719 MGA327709:MGA327719 MPW327709:MPW327719 MZS327709:MZS327719 NJO327709:NJO327719 NTK327709:NTK327719 ODG327709:ODG327719 ONC327709:ONC327719 OWY327709:OWY327719 PGU327709:PGU327719 PQQ327709:PQQ327719 QAM327709:QAM327719 QKI327709:QKI327719 QUE327709:QUE327719 REA327709:REA327719 RNW327709:RNW327719 RXS327709:RXS327719 SHO327709:SHO327719 SRK327709:SRK327719 TBG327709:TBG327719 TLC327709:TLC327719 TUY327709:TUY327719 UEU327709:UEU327719 UOQ327709:UOQ327719 UYM327709:UYM327719 VII327709:VII327719 VSE327709:VSE327719 WCA327709:WCA327719 WLW327709:WLW327719 WVS327709:WVS327719 K393244:K393254 JG393245:JG393255 TC393245:TC393255 ACY393245:ACY393255 AMU393245:AMU393255 AWQ393245:AWQ393255 BGM393245:BGM393255 BQI393245:BQI393255 CAE393245:CAE393255 CKA393245:CKA393255 CTW393245:CTW393255 DDS393245:DDS393255 DNO393245:DNO393255 DXK393245:DXK393255 EHG393245:EHG393255 ERC393245:ERC393255 FAY393245:FAY393255 FKU393245:FKU393255 FUQ393245:FUQ393255 GEM393245:GEM393255 GOI393245:GOI393255 GYE393245:GYE393255 HIA393245:HIA393255 HRW393245:HRW393255 IBS393245:IBS393255 ILO393245:ILO393255 IVK393245:IVK393255 JFG393245:JFG393255 JPC393245:JPC393255 JYY393245:JYY393255 KIU393245:KIU393255 KSQ393245:KSQ393255 LCM393245:LCM393255 LMI393245:LMI393255 LWE393245:LWE393255 MGA393245:MGA393255 MPW393245:MPW393255 MZS393245:MZS393255 NJO393245:NJO393255 NTK393245:NTK393255 ODG393245:ODG393255 ONC393245:ONC393255 OWY393245:OWY393255 PGU393245:PGU393255 PQQ393245:PQQ393255 QAM393245:QAM393255 QKI393245:QKI393255 QUE393245:QUE393255 REA393245:REA393255 RNW393245:RNW393255 RXS393245:RXS393255 SHO393245:SHO393255 SRK393245:SRK393255 TBG393245:TBG393255 TLC393245:TLC393255 TUY393245:TUY393255 UEU393245:UEU393255 UOQ393245:UOQ393255 UYM393245:UYM393255 VII393245:VII393255 VSE393245:VSE393255 WCA393245:WCA393255 WLW393245:WLW393255 WVS393245:WVS393255 K458780:K458790 JG458781:JG458791 TC458781:TC458791 ACY458781:ACY458791 AMU458781:AMU458791 AWQ458781:AWQ458791 BGM458781:BGM458791 BQI458781:BQI458791 CAE458781:CAE458791 CKA458781:CKA458791 CTW458781:CTW458791 DDS458781:DDS458791 DNO458781:DNO458791 DXK458781:DXK458791 EHG458781:EHG458791 ERC458781:ERC458791 FAY458781:FAY458791 FKU458781:FKU458791 FUQ458781:FUQ458791 GEM458781:GEM458791 GOI458781:GOI458791 GYE458781:GYE458791 HIA458781:HIA458791 HRW458781:HRW458791 IBS458781:IBS458791 ILO458781:ILO458791 IVK458781:IVK458791 JFG458781:JFG458791 JPC458781:JPC458791 JYY458781:JYY458791 KIU458781:KIU458791 KSQ458781:KSQ458791 LCM458781:LCM458791 LMI458781:LMI458791 LWE458781:LWE458791 MGA458781:MGA458791 MPW458781:MPW458791 MZS458781:MZS458791 NJO458781:NJO458791 NTK458781:NTK458791 ODG458781:ODG458791 ONC458781:ONC458791 OWY458781:OWY458791 PGU458781:PGU458791 PQQ458781:PQQ458791 QAM458781:QAM458791 QKI458781:QKI458791 QUE458781:QUE458791 REA458781:REA458791 RNW458781:RNW458791 RXS458781:RXS458791 SHO458781:SHO458791 SRK458781:SRK458791 TBG458781:TBG458791 TLC458781:TLC458791 TUY458781:TUY458791 UEU458781:UEU458791 UOQ458781:UOQ458791 UYM458781:UYM458791 VII458781:VII458791 VSE458781:VSE458791 WCA458781:WCA458791 WLW458781:WLW458791 WVS458781:WVS458791 K524316:K524326 JG524317:JG524327 TC524317:TC524327 ACY524317:ACY524327 AMU524317:AMU524327 AWQ524317:AWQ524327 BGM524317:BGM524327 BQI524317:BQI524327 CAE524317:CAE524327 CKA524317:CKA524327 CTW524317:CTW524327 DDS524317:DDS524327 DNO524317:DNO524327 DXK524317:DXK524327 EHG524317:EHG524327 ERC524317:ERC524327 FAY524317:FAY524327 FKU524317:FKU524327 FUQ524317:FUQ524327 GEM524317:GEM524327 GOI524317:GOI524327 GYE524317:GYE524327 HIA524317:HIA524327 HRW524317:HRW524327 IBS524317:IBS524327 ILO524317:ILO524327 IVK524317:IVK524327 JFG524317:JFG524327 JPC524317:JPC524327 JYY524317:JYY524327 KIU524317:KIU524327 KSQ524317:KSQ524327 LCM524317:LCM524327 LMI524317:LMI524327 LWE524317:LWE524327 MGA524317:MGA524327 MPW524317:MPW524327 MZS524317:MZS524327 NJO524317:NJO524327 NTK524317:NTK524327 ODG524317:ODG524327 ONC524317:ONC524327 OWY524317:OWY524327 PGU524317:PGU524327 PQQ524317:PQQ524327 QAM524317:QAM524327 QKI524317:QKI524327 QUE524317:QUE524327 REA524317:REA524327 RNW524317:RNW524327 RXS524317:RXS524327 SHO524317:SHO524327 SRK524317:SRK524327 TBG524317:TBG524327 TLC524317:TLC524327 TUY524317:TUY524327 UEU524317:UEU524327 UOQ524317:UOQ524327 UYM524317:UYM524327 VII524317:VII524327 VSE524317:VSE524327 WCA524317:WCA524327 WLW524317:WLW524327 WVS524317:WVS524327 K589852:K589862 JG589853:JG589863 TC589853:TC589863 ACY589853:ACY589863 AMU589853:AMU589863 AWQ589853:AWQ589863 BGM589853:BGM589863 BQI589853:BQI589863 CAE589853:CAE589863 CKA589853:CKA589863 CTW589853:CTW589863 DDS589853:DDS589863 DNO589853:DNO589863 DXK589853:DXK589863 EHG589853:EHG589863 ERC589853:ERC589863 FAY589853:FAY589863 FKU589853:FKU589863 FUQ589853:FUQ589863 GEM589853:GEM589863 GOI589853:GOI589863 GYE589853:GYE589863 HIA589853:HIA589863 HRW589853:HRW589863 IBS589853:IBS589863 ILO589853:ILO589863 IVK589853:IVK589863 JFG589853:JFG589863 JPC589853:JPC589863 JYY589853:JYY589863 KIU589853:KIU589863 KSQ589853:KSQ589863 LCM589853:LCM589863 LMI589853:LMI589863 LWE589853:LWE589863 MGA589853:MGA589863 MPW589853:MPW589863 MZS589853:MZS589863 NJO589853:NJO589863 NTK589853:NTK589863 ODG589853:ODG589863 ONC589853:ONC589863 OWY589853:OWY589863 PGU589853:PGU589863 PQQ589853:PQQ589863 QAM589853:QAM589863 QKI589853:QKI589863 QUE589853:QUE589863 REA589853:REA589863 RNW589853:RNW589863 RXS589853:RXS589863 SHO589853:SHO589863 SRK589853:SRK589863 TBG589853:TBG589863 TLC589853:TLC589863 TUY589853:TUY589863 UEU589853:UEU589863 UOQ589853:UOQ589863 UYM589853:UYM589863 VII589853:VII589863 VSE589853:VSE589863 WCA589853:WCA589863 WLW589853:WLW589863 WVS589853:WVS589863 K655388:K655398 JG655389:JG655399 TC655389:TC655399 ACY655389:ACY655399 AMU655389:AMU655399 AWQ655389:AWQ655399 BGM655389:BGM655399 BQI655389:BQI655399 CAE655389:CAE655399 CKA655389:CKA655399 CTW655389:CTW655399 DDS655389:DDS655399 DNO655389:DNO655399 DXK655389:DXK655399 EHG655389:EHG655399 ERC655389:ERC655399 FAY655389:FAY655399 FKU655389:FKU655399 FUQ655389:FUQ655399 GEM655389:GEM655399 GOI655389:GOI655399 GYE655389:GYE655399 HIA655389:HIA655399 HRW655389:HRW655399 IBS655389:IBS655399 ILO655389:ILO655399 IVK655389:IVK655399 JFG655389:JFG655399 JPC655389:JPC655399 JYY655389:JYY655399 KIU655389:KIU655399 KSQ655389:KSQ655399 LCM655389:LCM655399 LMI655389:LMI655399 LWE655389:LWE655399 MGA655389:MGA655399 MPW655389:MPW655399 MZS655389:MZS655399 NJO655389:NJO655399 NTK655389:NTK655399 ODG655389:ODG655399 ONC655389:ONC655399 OWY655389:OWY655399 PGU655389:PGU655399 PQQ655389:PQQ655399 QAM655389:QAM655399 QKI655389:QKI655399 QUE655389:QUE655399 REA655389:REA655399 RNW655389:RNW655399 RXS655389:RXS655399 SHO655389:SHO655399 SRK655389:SRK655399 TBG655389:TBG655399 TLC655389:TLC655399 TUY655389:TUY655399 UEU655389:UEU655399 UOQ655389:UOQ655399 UYM655389:UYM655399 VII655389:VII655399 VSE655389:VSE655399 WCA655389:WCA655399 WLW655389:WLW655399 WVS655389:WVS655399 K720924:K720934 JG720925:JG720935 TC720925:TC720935 ACY720925:ACY720935 AMU720925:AMU720935 AWQ720925:AWQ720935 BGM720925:BGM720935 BQI720925:BQI720935 CAE720925:CAE720935 CKA720925:CKA720935 CTW720925:CTW720935 DDS720925:DDS720935 DNO720925:DNO720935 DXK720925:DXK720935 EHG720925:EHG720935 ERC720925:ERC720935 FAY720925:FAY720935 FKU720925:FKU720935 FUQ720925:FUQ720935 GEM720925:GEM720935 GOI720925:GOI720935 GYE720925:GYE720935 HIA720925:HIA720935 HRW720925:HRW720935 IBS720925:IBS720935 ILO720925:ILO720935 IVK720925:IVK720935 JFG720925:JFG720935 JPC720925:JPC720935 JYY720925:JYY720935 KIU720925:KIU720935 KSQ720925:KSQ720935 LCM720925:LCM720935 LMI720925:LMI720935 LWE720925:LWE720935 MGA720925:MGA720935 MPW720925:MPW720935 MZS720925:MZS720935 NJO720925:NJO720935 NTK720925:NTK720935 ODG720925:ODG720935 ONC720925:ONC720935 OWY720925:OWY720935 PGU720925:PGU720935 PQQ720925:PQQ720935 QAM720925:QAM720935 QKI720925:QKI720935 QUE720925:QUE720935 REA720925:REA720935 RNW720925:RNW720935 RXS720925:RXS720935 SHO720925:SHO720935 SRK720925:SRK720935 TBG720925:TBG720935 TLC720925:TLC720935 TUY720925:TUY720935 UEU720925:UEU720935 UOQ720925:UOQ720935 UYM720925:UYM720935 VII720925:VII720935 VSE720925:VSE720935 WCA720925:WCA720935 WLW720925:WLW720935 WVS720925:WVS720935 K786460:K786470 JG786461:JG786471 TC786461:TC786471 ACY786461:ACY786471 AMU786461:AMU786471 AWQ786461:AWQ786471 BGM786461:BGM786471 BQI786461:BQI786471 CAE786461:CAE786471 CKA786461:CKA786471 CTW786461:CTW786471 DDS786461:DDS786471 DNO786461:DNO786471 DXK786461:DXK786471 EHG786461:EHG786471 ERC786461:ERC786471 FAY786461:FAY786471 FKU786461:FKU786471 FUQ786461:FUQ786471 GEM786461:GEM786471 GOI786461:GOI786471 GYE786461:GYE786471 HIA786461:HIA786471 HRW786461:HRW786471 IBS786461:IBS786471 ILO786461:ILO786471 IVK786461:IVK786471 JFG786461:JFG786471 JPC786461:JPC786471 JYY786461:JYY786471 KIU786461:KIU786471 KSQ786461:KSQ786471 LCM786461:LCM786471 LMI786461:LMI786471 LWE786461:LWE786471 MGA786461:MGA786471 MPW786461:MPW786471 MZS786461:MZS786471 NJO786461:NJO786471 NTK786461:NTK786471 ODG786461:ODG786471 ONC786461:ONC786471 OWY786461:OWY786471 PGU786461:PGU786471 PQQ786461:PQQ786471 QAM786461:QAM786471 QKI786461:QKI786471 QUE786461:QUE786471 REA786461:REA786471 RNW786461:RNW786471 RXS786461:RXS786471 SHO786461:SHO786471 SRK786461:SRK786471 TBG786461:TBG786471 TLC786461:TLC786471 TUY786461:TUY786471 UEU786461:UEU786471 UOQ786461:UOQ786471 UYM786461:UYM786471 VII786461:VII786471 VSE786461:VSE786471 WCA786461:WCA786471 WLW786461:WLW786471 WVS786461:WVS786471 K851996:K852006 JG851997:JG852007 TC851997:TC852007 ACY851997:ACY852007 AMU851997:AMU852007 AWQ851997:AWQ852007 BGM851997:BGM852007 BQI851997:BQI852007 CAE851997:CAE852007 CKA851997:CKA852007 CTW851997:CTW852007 DDS851997:DDS852007 DNO851997:DNO852007 DXK851997:DXK852007 EHG851997:EHG852007 ERC851997:ERC852007 FAY851997:FAY852007 FKU851997:FKU852007 FUQ851997:FUQ852007 GEM851997:GEM852007 GOI851997:GOI852007 GYE851997:GYE852007 HIA851997:HIA852007 HRW851997:HRW852007 IBS851997:IBS852007 ILO851997:ILO852007 IVK851997:IVK852007 JFG851997:JFG852007 JPC851997:JPC852007 JYY851997:JYY852007 KIU851997:KIU852007 KSQ851997:KSQ852007 LCM851997:LCM852007 LMI851997:LMI852007 LWE851997:LWE852007 MGA851997:MGA852007 MPW851997:MPW852007 MZS851997:MZS852007 NJO851997:NJO852007 NTK851997:NTK852007 ODG851997:ODG852007 ONC851997:ONC852007 OWY851997:OWY852007 PGU851997:PGU852007 PQQ851997:PQQ852007 QAM851997:QAM852007 QKI851997:QKI852007 QUE851997:QUE852007 REA851997:REA852007 RNW851997:RNW852007 RXS851997:RXS852007 SHO851997:SHO852007 SRK851997:SRK852007 TBG851997:TBG852007 TLC851997:TLC852007 TUY851997:TUY852007 UEU851997:UEU852007 UOQ851997:UOQ852007 UYM851997:UYM852007 VII851997:VII852007 VSE851997:VSE852007 WCA851997:WCA852007 WLW851997:WLW852007 WVS851997:WVS852007 K917532:K917542 JG917533:JG917543 TC917533:TC917543 ACY917533:ACY917543 AMU917533:AMU917543 AWQ917533:AWQ917543 BGM917533:BGM917543 BQI917533:BQI917543 CAE917533:CAE917543 CKA917533:CKA917543 CTW917533:CTW917543 DDS917533:DDS917543 DNO917533:DNO917543 DXK917533:DXK917543 EHG917533:EHG917543 ERC917533:ERC917543 FAY917533:FAY917543 FKU917533:FKU917543 FUQ917533:FUQ917543 GEM917533:GEM917543 GOI917533:GOI917543 GYE917533:GYE917543 HIA917533:HIA917543 HRW917533:HRW917543 IBS917533:IBS917543 ILO917533:ILO917543 IVK917533:IVK917543 JFG917533:JFG917543 JPC917533:JPC917543 JYY917533:JYY917543 KIU917533:KIU917543 KSQ917533:KSQ917543 LCM917533:LCM917543 LMI917533:LMI917543 LWE917533:LWE917543 MGA917533:MGA917543 MPW917533:MPW917543 MZS917533:MZS917543 NJO917533:NJO917543 NTK917533:NTK917543 ODG917533:ODG917543 ONC917533:ONC917543 OWY917533:OWY917543 PGU917533:PGU917543 PQQ917533:PQQ917543 QAM917533:QAM917543 QKI917533:QKI917543 QUE917533:QUE917543 REA917533:REA917543 RNW917533:RNW917543 RXS917533:RXS917543 SHO917533:SHO917543 SRK917533:SRK917543 TBG917533:TBG917543 TLC917533:TLC917543 TUY917533:TUY917543 UEU917533:UEU917543 UOQ917533:UOQ917543 UYM917533:UYM917543 VII917533:VII917543 VSE917533:VSE917543 WCA917533:WCA917543 WLW917533:WLW917543 WVS917533:WVS917543 K983068:K983078 JG983069:JG983079 TC983069:TC983079 ACY983069:ACY983079 AMU983069:AMU983079 AWQ983069:AWQ983079 BGM983069:BGM983079 BQI983069:BQI983079 CAE983069:CAE983079 CKA983069:CKA983079 CTW983069:CTW983079 DDS983069:DDS983079 DNO983069:DNO983079 DXK983069:DXK983079 EHG983069:EHG983079 ERC983069:ERC983079 FAY983069:FAY983079 FKU983069:FKU983079 FUQ983069:FUQ983079 GEM983069:GEM983079 GOI983069:GOI983079 GYE983069:GYE983079 HIA983069:HIA983079 HRW983069:HRW983079 IBS983069:IBS983079 ILO983069:ILO983079 IVK983069:IVK983079 JFG983069:JFG983079 JPC983069:JPC983079 JYY983069:JYY983079 KIU983069:KIU983079 KSQ983069:KSQ983079 LCM983069:LCM983079 LMI983069:LMI983079 LWE983069:LWE983079 MGA983069:MGA983079 MPW983069:MPW983079 MZS983069:MZS983079 NJO983069:NJO983079 NTK983069:NTK983079 ODG983069:ODG983079 ONC983069:ONC983079 OWY983069:OWY983079 PGU983069:PGU983079 PQQ983069:PQQ983079 QAM983069:QAM983079 QKI983069:QKI983079 QUE983069:QUE983079 REA983069:REA983079 RNW983069:RNW983079 RXS983069:RXS983079 SHO983069:SHO983079 SRK983069:SRK983079 TBG983069:TBG983079 TLC983069:TLC983079 TUY983069:TUY983079 UEU983069:UEU983079 UOQ983069:UOQ983079 UYM983069:UYM983079 VII983069:VII983079 VSE983069:VSE983079 WCA983069:WCA983079">
      <formula1>$AE$31:$AE$31</formula1>
    </dataValidation>
    <dataValidation type="list" allowBlank="1" showInputMessage="1" showErrorMessage="1" sqref="L33 L36:M36 L46:M46 L48:M48 L31:M32 L38:M38 L40:M41">
      <formula1>"○,－"</formula1>
    </dataValidation>
    <dataValidation type="list" allowBlank="1" showInputMessage="1" showErrorMessage="1" sqref="N16:Q16">
      <formula1>"適,否"</formula1>
    </dataValidation>
    <dataValidation type="list" allowBlank="1" showInputMessage="1" showErrorMessage="1" sqref="O11:T11">
      <formula1>"その他地域,100分の3地域"</formula1>
    </dataValidation>
    <dataValidation type="list" allowBlank="1" showInputMessage="1" showErrorMessage="1" sqref="H11:N11">
      <formula1>"6人～12人,13人～19人"</formula1>
    </dataValidation>
  </dataValidations>
  <printOptions horizontalCentered="1"/>
  <pageMargins left="0.78740157480314965" right="0.35" top="0.41" bottom="0.37" header="0.31496062992125984" footer="0.2"/>
  <pageSetup paperSize="9" scale="84" fitToHeight="2" orientation="portrait" r:id="rId1"/>
  <rowBreaks count="1" manualBreakCount="1">
    <brk id="57" max="28"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T106"/>
  <sheetViews>
    <sheetView view="pageBreakPreview" zoomScale="85" zoomScaleNormal="100" zoomScaleSheetLayoutView="85" workbookViewId="0">
      <selection activeCell="T45" sqref="T45:U45"/>
    </sheetView>
  </sheetViews>
  <sheetFormatPr defaultRowHeight="13.5"/>
  <cols>
    <col min="1" max="30" width="3.625" style="189" customWidth="1"/>
    <col min="31" max="32" width="2.875" style="189" customWidth="1"/>
    <col min="33" max="40" width="5.625" style="189" customWidth="1"/>
    <col min="41" max="41" width="9" style="189"/>
    <col min="42" max="46" width="9" style="189" customWidth="1"/>
    <col min="47" max="47" width="11.125" style="189" customWidth="1"/>
    <col min="48" max="48" width="9" style="189" customWidth="1"/>
    <col min="49" max="256" width="9" style="189"/>
    <col min="257" max="257" width="5.125" style="189" customWidth="1"/>
    <col min="258" max="258" width="9.625" style="189" customWidth="1"/>
    <col min="259" max="259" width="5.125" style="189" customWidth="1"/>
    <col min="260" max="260" width="5.375" style="189" customWidth="1"/>
    <col min="261" max="284" width="5.125" style="189" customWidth="1"/>
    <col min="285" max="286" width="9" style="189"/>
    <col min="287" max="287" width="3.625" style="189" customWidth="1"/>
    <col min="288" max="296" width="5.625" style="189" customWidth="1"/>
    <col min="297" max="512" width="9" style="189"/>
    <col min="513" max="513" width="5.125" style="189" customWidth="1"/>
    <col min="514" max="514" width="9.625" style="189" customWidth="1"/>
    <col min="515" max="515" width="5.125" style="189" customWidth="1"/>
    <col min="516" max="516" width="5.375" style="189" customWidth="1"/>
    <col min="517" max="540" width="5.125" style="189" customWidth="1"/>
    <col min="541" max="542" width="9" style="189"/>
    <col min="543" max="543" width="3.625" style="189" customWidth="1"/>
    <col min="544" max="552" width="5.625" style="189" customWidth="1"/>
    <col min="553" max="768" width="9" style="189"/>
    <col min="769" max="769" width="5.125" style="189" customWidth="1"/>
    <col min="770" max="770" width="9.625" style="189" customWidth="1"/>
    <col min="771" max="771" width="5.125" style="189" customWidth="1"/>
    <col min="772" max="772" width="5.375" style="189" customWidth="1"/>
    <col min="773" max="796" width="5.125" style="189" customWidth="1"/>
    <col min="797" max="798" width="9" style="189"/>
    <col min="799" max="799" width="3.625" style="189" customWidth="1"/>
    <col min="800" max="808" width="5.625" style="189" customWidth="1"/>
    <col min="809" max="1024" width="9" style="189"/>
    <col min="1025" max="1025" width="5.125" style="189" customWidth="1"/>
    <col min="1026" max="1026" width="9.625" style="189" customWidth="1"/>
    <col min="1027" max="1027" width="5.125" style="189" customWidth="1"/>
    <col min="1028" max="1028" width="5.375" style="189" customWidth="1"/>
    <col min="1029" max="1052" width="5.125" style="189" customWidth="1"/>
    <col min="1053" max="1054" width="9" style="189"/>
    <col min="1055" max="1055" width="3.625" style="189" customWidth="1"/>
    <col min="1056" max="1064" width="5.625" style="189" customWidth="1"/>
    <col min="1065" max="1280" width="9" style="189"/>
    <col min="1281" max="1281" width="5.125" style="189" customWidth="1"/>
    <col min="1282" max="1282" width="9.625" style="189" customWidth="1"/>
    <col min="1283" max="1283" width="5.125" style="189" customWidth="1"/>
    <col min="1284" max="1284" width="5.375" style="189" customWidth="1"/>
    <col min="1285" max="1308" width="5.125" style="189" customWidth="1"/>
    <col min="1309" max="1310" width="9" style="189"/>
    <col min="1311" max="1311" width="3.625" style="189" customWidth="1"/>
    <col min="1312" max="1320" width="5.625" style="189" customWidth="1"/>
    <col min="1321" max="1536" width="9" style="189"/>
    <col min="1537" max="1537" width="5.125" style="189" customWidth="1"/>
    <col min="1538" max="1538" width="9.625" style="189" customWidth="1"/>
    <col min="1539" max="1539" width="5.125" style="189" customWidth="1"/>
    <col min="1540" max="1540" width="5.375" style="189" customWidth="1"/>
    <col min="1541" max="1564" width="5.125" style="189" customWidth="1"/>
    <col min="1565" max="1566" width="9" style="189"/>
    <col min="1567" max="1567" width="3.625" style="189" customWidth="1"/>
    <col min="1568" max="1576" width="5.625" style="189" customWidth="1"/>
    <col min="1577" max="1792" width="9" style="189"/>
    <col min="1793" max="1793" width="5.125" style="189" customWidth="1"/>
    <col min="1794" max="1794" width="9.625" style="189" customWidth="1"/>
    <col min="1795" max="1795" width="5.125" style="189" customWidth="1"/>
    <col min="1796" max="1796" width="5.375" style="189" customWidth="1"/>
    <col min="1797" max="1820" width="5.125" style="189" customWidth="1"/>
    <col min="1821" max="1822" width="9" style="189"/>
    <col min="1823" max="1823" width="3.625" style="189" customWidth="1"/>
    <col min="1824" max="1832" width="5.625" style="189" customWidth="1"/>
    <col min="1833" max="2048" width="9" style="189"/>
    <col min="2049" max="2049" width="5.125" style="189" customWidth="1"/>
    <col min="2050" max="2050" width="9.625" style="189" customWidth="1"/>
    <col min="2051" max="2051" width="5.125" style="189" customWidth="1"/>
    <col min="2052" max="2052" width="5.375" style="189" customWidth="1"/>
    <col min="2053" max="2076" width="5.125" style="189" customWidth="1"/>
    <col min="2077" max="2078" width="9" style="189"/>
    <col min="2079" max="2079" width="3.625" style="189" customWidth="1"/>
    <col min="2080" max="2088" width="5.625" style="189" customWidth="1"/>
    <col min="2089" max="2304" width="9" style="189"/>
    <col min="2305" max="2305" width="5.125" style="189" customWidth="1"/>
    <col min="2306" max="2306" width="9.625" style="189" customWidth="1"/>
    <col min="2307" max="2307" width="5.125" style="189" customWidth="1"/>
    <col min="2308" max="2308" width="5.375" style="189" customWidth="1"/>
    <col min="2309" max="2332" width="5.125" style="189" customWidth="1"/>
    <col min="2333" max="2334" width="9" style="189"/>
    <col min="2335" max="2335" width="3.625" style="189" customWidth="1"/>
    <col min="2336" max="2344" width="5.625" style="189" customWidth="1"/>
    <col min="2345" max="2560" width="9" style="189"/>
    <col min="2561" max="2561" width="5.125" style="189" customWidth="1"/>
    <col min="2562" max="2562" width="9.625" style="189" customWidth="1"/>
    <col min="2563" max="2563" width="5.125" style="189" customWidth="1"/>
    <col min="2564" max="2564" width="5.375" style="189" customWidth="1"/>
    <col min="2565" max="2588" width="5.125" style="189" customWidth="1"/>
    <col min="2589" max="2590" width="9" style="189"/>
    <col min="2591" max="2591" width="3.625" style="189" customWidth="1"/>
    <col min="2592" max="2600" width="5.625" style="189" customWidth="1"/>
    <col min="2601" max="2816" width="9" style="189"/>
    <col min="2817" max="2817" width="5.125" style="189" customWidth="1"/>
    <col min="2818" max="2818" width="9.625" style="189" customWidth="1"/>
    <col min="2819" max="2819" width="5.125" style="189" customWidth="1"/>
    <col min="2820" max="2820" width="5.375" style="189" customWidth="1"/>
    <col min="2821" max="2844" width="5.125" style="189" customWidth="1"/>
    <col min="2845" max="2846" width="9" style="189"/>
    <col min="2847" max="2847" width="3.625" style="189" customWidth="1"/>
    <col min="2848" max="2856" width="5.625" style="189" customWidth="1"/>
    <col min="2857" max="3072" width="9" style="189"/>
    <col min="3073" max="3073" width="5.125" style="189" customWidth="1"/>
    <col min="3074" max="3074" width="9.625" style="189" customWidth="1"/>
    <col min="3075" max="3075" width="5.125" style="189" customWidth="1"/>
    <col min="3076" max="3076" width="5.375" style="189" customWidth="1"/>
    <col min="3077" max="3100" width="5.125" style="189" customWidth="1"/>
    <col min="3101" max="3102" width="9" style="189"/>
    <col min="3103" max="3103" width="3.625" style="189" customWidth="1"/>
    <col min="3104" max="3112" width="5.625" style="189" customWidth="1"/>
    <col min="3113" max="3328" width="9" style="189"/>
    <col min="3329" max="3329" width="5.125" style="189" customWidth="1"/>
    <col min="3330" max="3330" width="9.625" style="189" customWidth="1"/>
    <col min="3331" max="3331" width="5.125" style="189" customWidth="1"/>
    <col min="3332" max="3332" width="5.375" style="189" customWidth="1"/>
    <col min="3333" max="3356" width="5.125" style="189" customWidth="1"/>
    <col min="3357" max="3358" width="9" style="189"/>
    <col min="3359" max="3359" width="3.625" style="189" customWidth="1"/>
    <col min="3360" max="3368" width="5.625" style="189" customWidth="1"/>
    <col min="3369" max="3584" width="9" style="189"/>
    <col min="3585" max="3585" width="5.125" style="189" customWidth="1"/>
    <col min="3586" max="3586" width="9.625" style="189" customWidth="1"/>
    <col min="3587" max="3587" width="5.125" style="189" customWidth="1"/>
    <col min="3588" max="3588" width="5.375" style="189" customWidth="1"/>
    <col min="3589" max="3612" width="5.125" style="189" customWidth="1"/>
    <col min="3613" max="3614" width="9" style="189"/>
    <col min="3615" max="3615" width="3.625" style="189" customWidth="1"/>
    <col min="3616" max="3624" width="5.625" style="189" customWidth="1"/>
    <col min="3625" max="3840" width="9" style="189"/>
    <col min="3841" max="3841" width="5.125" style="189" customWidth="1"/>
    <col min="3842" max="3842" width="9.625" style="189" customWidth="1"/>
    <col min="3843" max="3843" width="5.125" style="189" customWidth="1"/>
    <col min="3844" max="3844" width="5.375" style="189" customWidth="1"/>
    <col min="3845" max="3868" width="5.125" style="189" customWidth="1"/>
    <col min="3869" max="3870" width="9" style="189"/>
    <col min="3871" max="3871" width="3.625" style="189" customWidth="1"/>
    <col min="3872" max="3880" width="5.625" style="189" customWidth="1"/>
    <col min="3881" max="4096" width="9" style="189"/>
    <col min="4097" max="4097" width="5.125" style="189" customWidth="1"/>
    <col min="4098" max="4098" width="9.625" style="189" customWidth="1"/>
    <col min="4099" max="4099" width="5.125" style="189" customWidth="1"/>
    <col min="4100" max="4100" width="5.375" style="189" customWidth="1"/>
    <col min="4101" max="4124" width="5.125" style="189" customWidth="1"/>
    <col min="4125" max="4126" width="9" style="189"/>
    <col min="4127" max="4127" width="3.625" style="189" customWidth="1"/>
    <col min="4128" max="4136" width="5.625" style="189" customWidth="1"/>
    <col min="4137" max="4352" width="9" style="189"/>
    <col min="4353" max="4353" width="5.125" style="189" customWidth="1"/>
    <col min="4354" max="4354" width="9.625" style="189" customWidth="1"/>
    <col min="4355" max="4355" width="5.125" style="189" customWidth="1"/>
    <col min="4356" max="4356" width="5.375" style="189" customWidth="1"/>
    <col min="4357" max="4380" width="5.125" style="189" customWidth="1"/>
    <col min="4381" max="4382" width="9" style="189"/>
    <col min="4383" max="4383" width="3.625" style="189" customWidth="1"/>
    <col min="4384" max="4392" width="5.625" style="189" customWidth="1"/>
    <col min="4393" max="4608" width="9" style="189"/>
    <col min="4609" max="4609" width="5.125" style="189" customWidth="1"/>
    <col min="4610" max="4610" width="9.625" style="189" customWidth="1"/>
    <col min="4611" max="4611" width="5.125" style="189" customWidth="1"/>
    <col min="4612" max="4612" width="5.375" style="189" customWidth="1"/>
    <col min="4613" max="4636" width="5.125" style="189" customWidth="1"/>
    <col min="4637" max="4638" width="9" style="189"/>
    <col min="4639" max="4639" width="3.625" style="189" customWidth="1"/>
    <col min="4640" max="4648" width="5.625" style="189" customWidth="1"/>
    <col min="4649" max="4864" width="9" style="189"/>
    <col min="4865" max="4865" width="5.125" style="189" customWidth="1"/>
    <col min="4866" max="4866" width="9.625" style="189" customWidth="1"/>
    <col min="4867" max="4867" width="5.125" style="189" customWidth="1"/>
    <col min="4868" max="4868" width="5.375" style="189" customWidth="1"/>
    <col min="4869" max="4892" width="5.125" style="189" customWidth="1"/>
    <col min="4893" max="4894" width="9" style="189"/>
    <col min="4895" max="4895" width="3.625" style="189" customWidth="1"/>
    <col min="4896" max="4904" width="5.625" style="189" customWidth="1"/>
    <col min="4905" max="5120" width="9" style="189"/>
    <col min="5121" max="5121" width="5.125" style="189" customWidth="1"/>
    <col min="5122" max="5122" width="9.625" style="189" customWidth="1"/>
    <col min="5123" max="5123" width="5.125" style="189" customWidth="1"/>
    <col min="5124" max="5124" width="5.375" style="189" customWidth="1"/>
    <col min="5125" max="5148" width="5.125" style="189" customWidth="1"/>
    <col min="5149" max="5150" width="9" style="189"/>
    <col min="5151" max="5151" width="3.625" style="189" customWidth="1"/>
    <col min="5152" max="5160" width="5.625" style="189" customWidth="1"/>
    <col min="5161" max="5376" width="9" style="189"/>
    <col min="5377" max="5377" width="5.125" style="189" customWidth="1"/>
    <col min="5378" max="5378" width="9.625" style="189" customWidth="1"/>
    <col min="5379" max="5379" width="5.125" style="189" customWidth="1"/>
    <col min="5380" max="5380" width="5.375" style="189" customWidth="1"/>
    <col min="5381" max="5404" width="5.125" style="189" customWidth="1"/>
    <col min="5405" max="5406" width="9" style="189"/>
    <col min="5407" max="5407" width="3.625" style="189" customWidth="1"/>
    <col min="5408" max="5416" width="5.625" style="189" customWidth="1"/>
    <col min="5417" max="5632" width="9" style="189"/>
    <col min="5633" max="5633" width="5.125" style="189" customWidth="1"/>
    <col min="5634" max="5634" width="9.625" style="189" customWidth="1"/>
    <col min="5635" max="5635" width="5.125" style="189" customWidth="1"/>
    <col min="5636" max="5636" width="5.375" style="189" customWidth="1"/>
    <col min="5637" max="5660" width="5.125" style="189" customWidth="1"/>
    <col min="5661" max="5662" width="9" style="189"/>
    <col min="5663" max="5663" width="3.625" style="189" customWidth="1"/>
    <col min="5664" max="5672" width="5.625" style="189" customWidth="1"/>
    <col min="5673" max="5888" width="9" style="189"/>
    <col min="5889" max="5889" width="5.125" style="189" customWidth="1"/>
    <col min="5890" max="5890" width="9.625" style="189" customWidth="1"/>
    <col min="5891" max="5891" width="5.125" style="189" customWidth="1"/>
    <col min="5892" max="5892" width="5.375" style="189" customWidth="1"/>
    <col min="5893" max="5916" width="5.125" style="189" customWidth="1"/>
    <col min="5917" max="5918" width="9" style="189"/>
    <col min="5919" max="5919" width="3.625" style="189" customWidth="1"/>
    <col min="5920" max="5928" width="5.625" style="189" customWidth="1"/>
    <col min="5929" max="6144" width="9" style="189"/>
    <col min="6145" max="6145" width="5.125" style="189" customWidth="1"/>
    <col min="6146" max="6146" width="9.625" style="189" customWidth="1"/>
    <col min="6147" max="6147" width="5.125" style="189" customWidth="1"/>
    <col min="6148" max="6148" width="5.375" style="189" customWidth="1"/>
    <col min="6149" max="6172" width="5.125" style="189" customWidth="1"/>
    <col min="6173" max="6174" width="9" style="189"/>
    <col min="6175" max="6175" width="3.625" style="189" customWidth="1"/>
    <col min="6176" max="6184" width="5.625" style="189" customWidth="1"/>
    <col min="6185" max="6400" width="9" style="189"/>
    <col min="6401" max="6401" width="5.125" style="189" customWidth="1"/>
    <col min="6402" max="6402" width="9.625" style="189" customWidth="1"/>
    <col min="6403" max="6403" width="5.125" style="189" customWidth="1"/>
    <col min="6404" max="6404" width="5.375" style="189" customWidth="1"/>
    <col min="6405" max="6428" width="5.125" style="189" customWidth="1"/>
    <col min="6429" max="6430" width="9" style="189"/>
    <col min="6431" max="6431" width="3.625" style="189" customWidth="1"/>
    <col min="6432" max="6440" width="5.625" style="189" customWidth="1"/>
    <col min="6441" max="6656" width="9" style="189"/>
    <col min="6657" max="6657" width="5.125" style="189" customWidth="1"/>
    <col min="6658" max="6658" width="9.625" style="189" customWidth="1"/>
    <col min="6659" max="6659" width="5.125" style="189" customWidth="1"/>
    <col min="6660" max="6660" width="5.375" style="189" customWidth="1"/>
    <col min="6661" max="6684" width="5.125" style="189" customWidth="1"/>
    <col min="6685" max="6686" width="9" style="189"/>
    <col min="6687" max="6687" width="3.625" style="189" customWidth="1"/>
    <col min="6688" max="6696" width="5.625" style="189" customWidth="1"/>
    <col min="6697" max="6912" width="9" style="189"/>
    <col min="6913" max="6913" width="5.125" style="189" customWidth="1"/>
    <col min="6914" max="6914" width="9.625" style="189" customWidth="1"/>
    <col min="6915" max="6915" width="5.125" style="189" customWidth="1"/>
    <col min="6916" max="6916" width="5.375" style="189" customWidth="1"/>
    <col min="6917" max="6940" width="5.125" style="189" customWidth="1"/>
    <col min="6941" max="6942" width="9" style="189"/>
    <col min="6943" max="6943" width="3.625" style="189" customWidth="1"/>
    <col min="6944" max="6952" width="5.625" style="189" customWidth="1"/>
    <col min="6953" max="7168" width="9" style="189"/>
    <col min="7169" max="7169" width="5.125" style="189" customWidth="1"/>
    <col min="7170" max="7170" width="9.625" style="189" customWidth="1"/>
    <col min="7171" max="7171" width="5.125" style="189" customWidth="1"/>
    <col min="7172" max="7172" width="5.375" style="189" customWidth="1"/>
    <col min="7173" max="7196" width="5.125" style="189" customWidth="1"/>
    <col min="7197" max="7198" width="9" style="189"/>
    <col min="7199" max="7199" width="3.625" style="189" customWidth="1"/>
    <col min="7200" max="7208" width="5.625" style="189" customWidth="1"/>
    <col min="7209" max="7424" width="9" style="189"/>
    <col min="7425" max="7425" width="5.125" style="189" customWidth="1"/>
    <col min="7426" max="7426" width="9.625" style="189" customWidth="1"/>
    <col min="7427" max="7427" width="5.125" style="189" customWidth="1"/>
    <col min="7428" max="7428" width="5.375" style="189" customWidth="1"/>
    <col min="7429" max="7452" width="5.125" style="189" customWidth="1"/>
    <col min="7453" max="7454" width="9" style="189"/>
    <col min="7455" max="7455" width="3.625" style="189" customWidth="1"/>
    <col min="7456" max="7464" width="5.625" style="189" customWidth="1"/>
    <col min="7465" max="7680" width="9" style="189"/>
    <col min="7681" max="7681" width="5.125" style="189" customWidth="1"/>
    <col min="7682" max="7682" width="9.625" style="189" customWidth="1"/>
    <col min="7683" max="7683" width="5.125" style="189" customWidth="1"/>
    <col min="7684" max="7684" width="5.375" style="189" customWidth="1"/>
    <col min="7685" max="7708" width="5.125" style="189" customWidth="1"/>
    <col min="7709" max="7710" width="9" style="189"/>
    <col min="7711" max="7711" width="3.625" style="189" customWidth="1"/>
    <col min="7712" max="7720" width="5.625" style="189" customWidth="1"/>
    <col min="7721" max="7936" width="9" style="189"/>
    <col min="7937" max="7937" width="5.125" style="189" customWidth="1"/>
    <col min="7938" max="7938" width="9.625" style="189" customWidth="1"/>
    <col min="7939" max="7939" width="5.125" style="189" customWidth="1"/>
    <col min="7940" max="7940" width="5.375" style="189" customWidth="1"/>
    <col min="7941" max="7964" width="5.125" style="189" customWidth="1"/>
    <col min="7965" max="7966" width="9" style="189"/>
    <col min="7967" max="7967" width="3.625" style="189" customWidth="1"/>
    <col min="7968" max="7976" width="5.625" style="189" customWidth="1"/>
    <col min="7977" max="8192" width="9" style="189"/>
    <col min="8193" max="8193" width="5.125" style="189" customWidth="1"/>
    <col min="8194" max="8194" width="9.625" style="189" customWidth="1"/>
    <col min="8195" max="8195" width="5.125" style="189" customWidth="1"/>
    <col min="8196" max="8196" width="5.375" style="189" customWidth="1"/>
    <col min="8197" max="8220" width="5.125" style="189" customWidth="1"/>
    <col min="8221" max="8222" width="9" style="189"/>
    <col min="8223" max="8223" width="3.625" style="189" customWidth="1"/>
    <col min="8224" max="8232" width="5.625" style="189" customWidth="1"/>
    <col min="8233" max="8448" width="9" style="189"/>
    <col min="8449" max="8449" width="5.125" style="189" customWidth="1"/>
    <col min="8450" max="8450" width="9.625" style="189" customWidth="1"/>
    <col min="8451" max="8451" width="5.125" style="189" customWidth="1"/>
    <col min="8452" max="8452" width="5.375" style="189" customWidth="1"/>
    <col min="8453" max="8476" width="5.125" style="189" customWidth="1"/>
    <col min="8477" max="8478" width="9" style="189"/>
    <col min="8479" max="8479" width="3.625" style="189" customWidth="1"/>
    <col min="8480" max="8488" width="5.625" style="189" customWidth="1"/>
    <col min="8489" max="8704" width="9" style="189"/>
    <col min="8705" max="8705" width="5.125" style="189" customWidth="1"/>
    <col min="8706" max="8706" width="9.625" style="189" customWidth="1"/>
    <col min="8707" max="8707" width="5.125" style="189" customWidth="1"/>
    <col min="8708" max="8708" width="5.375" style="189" customWidth="1"/>
    <col min="8709" max="8732" width="5.125" style="189" customWidth="1"/>
    <col min="8733" max="8734" width="9" style="189"/>
    <col min="8735" max="8735" width="3.625" style="189" customWidth="1"/>
    <col min="8736" max="8744" width="5.625" style="189" customWidth="1"/>
    <col min="8745" max="8960" width="9" style="189"/>
    <col min="8961" max="8961" width="5.125" style="189" customWidth="1"/>
    <col min="8962" max="8962" width="9.625" style="189" customWidth="1"/>
    <col min="8963" max="8963" width="5.125" style="189" customWidth="1"/>
    <col min="8964" max="8964" width="5.375" style="189" customWidth="1"/>
    <col min="8965" max="8988" width="5.125" style="189" customWidth="1"/>
    <col min="8989" max="8990" width="9" style="189"/>
    <col min="8991" max="8991" width="3.625" style="189" customWidth="1"/>
    <col min="8992" max="9000" width="5.625" style="189" customWidth="1"/>
    <col min="9001" max="9216" width="9" style="189"/>
    <col min="9217" max="9217" width="5.125" style="189" customWidth="1"/>
    <col min="9218" max="9218" width="9.625" style="189" customWidth="1"/>
    <col min="9219" max="9219" width="5.125" style="189" customWidth="1"/>
    <col min="9220" max="9220" width="5.375" style="189" customWidth="1"/>
    <col min="9221" max="9244" width="5.125" style="189" customWidth="1"/>
    <col min="9245" max="9246" width="9" style="189"/>
    <col min="9247" max="9247" width="3.625" style="189" customWidth="1"/>
    <col min="9248" max="9256" width="5.625" style="189" customWidth="1"/>
    <col min="9257" max="9472" width="9" style="189"/>
    <col min="9473" max="9473" width="5.125" style="189" customWidth="1"/>
    <col min="9474" max="9474" width="9.625" style="189" customWidth="1"/>
    <col min="9475" max="9475" width="5.125" style="189" customWidth="1"/>
    <col min="9476" max="9476" width="5.375" style="189" customWidth="1"/>
    <col min="9477" max="9500" width="5.125" style="189" customWidth="1"/>
    <col min="9501" max="9502" width="9" style="189"/>
    <col min="9503" max="9503" width="3.625" style="189" customWidth="1"/>
    <col min="9504" max="9512" width="5.625" style="189" customWidth="1"/>
    <col min="9513" max="9728" width="9" style="189"/>
    <col min="9729" max="9729" width="5.125" style="189" customWidth="1"/>
    <col min="9730" max="9730" width="9.625" style="189" customWidth="1"/>
    <col min="9731" max="9731" width="5.125" style="189" customWidth="1"/>
    <col min="9732" max="9732" width="5.375" style="189" customWidth="1"/>
    <col min="9733" max="9756" width="5.125" style="189" customWidth="1"/>
    <col min="9757" max="9758" width="9" style="189"/>
    <col min="9759" max="9759" width="3.625" style="189" customWidth="1"/>
    <col min="9760" max="9768" width="5.625" style="189" customWidth="1"/>
    <col min="9769" max="9984" width="9" style="189"/>
    <col min="9985" max="9985" width="5.125" style="189" customWidth="1"/>
    <col min="9986" max="9986" width="9.625" style="189" customWidth="1"/>
    <col min="9987" max="9987" width="5.125" style="189" customWidth="1"/>
    <col min="9988" max="9988" width="5.375" style="189" customWidth="1"/>
    <col min="9989" max="10012" width="5.125" style="189" customWidth="1"/>
    <col min="10013" max="10014" width="9" style="189"/>
    <col min="10015" max="10015" width="3.625" style="189" customWidth="1"/>
    <col min="10016" max="10024" width="5.625" style="189" customWidth="1"/>
    <col min="10025" max="10240" width="9" style="189"/>
    <col min="10241" max="10241" width="5.125" style="189" customWidth="1"/>
    <col min="10242" max="10242" width="9.625" style="189" customWidth="1"/>
    <col min="10243" max="10243" width="5.125" style="189" customWidth="1"/>
    <col min="10244" max="10244" width="5.375" style="189" customWidth="1"/>
    <col min="10245" max="10268" width="5.125" style="189" customWidth="1"/>
    <col min="10269" max="10270" width="9" style="189"/>
    <col min="10271" max="10271" width="3.625" style="189" customWidth="1"/>
    <col min="10272" max="10280" width="5.625" style="189" customWidth="1"/>
    <col min="10281" max="10496" width="9" style="189"/>
    <col min="10497" max="10497" width="5.125" style="189" customWidth="1"/>
    <col min="10498" max="10498" width="9.625" style="189" customWidth="1"/>
    <col min="10499" max="10499" width="5.125" style="189" customWidth="1"/>
    <col min="10500" max="10500" width="5.375" style="189" customWidth="1"/>
    <col min="10501" max="10524" width="5.125" style="189" customWidth="1"/>
    <col min="10525" max="10526" width="9" style="189"/>
    <col min="10527" max="10527" width="3.625" style="189" customWidth="1"/>
    <col min="10528" max="10536" width="5.625" style="189" customWidth="1"/>
    <col min="10537" max="10752" width="9" style="189"/>
    <col min="10753" max="10753" width="5.125" style="189" customWidth="1"/>
    <col min="10754" max="10754" width="9.625" style="189" customWidth="1"/>
    <col min="10755" max="10755" width="5.125" style="189" customWidth="1"/>
    <col min="10756" max="10756" width="5.375" style="189" customWidth="1"/>
    <col min="10757" max="10780" width="5.125" style="189" customWidth="1"/>
    <col min="10781" max="10782" width="9" style="189"/>
    <col min="10783" max="10783" width="3.625" style="189" customWidth="1"/>
    <col min="10784" max="10792" width="5.625" style="189" customWidth="1"/>
    <col min="10793" max="11008" width="9" style="189"/>
    <col min="11009" max="11009" width="5.125" style="189" customWidth="1"/>
    <col min="11010" max="11010" width="9.625" style="189" customWidth="1"/>
    <col min="11011" max="11011" width="5.125" style="189" customWidth="1"/>
    <col min="11012" max="11012" width="5.375" style="189" customWidth="1"/>
    <col min="11013" max="11036" width="5.125" style="189" customWidth="1"/>
    <col min="11037" max="11038" width="9" style="189"/>
    <col min="11039" max="11039" width="3.625" style="189" customWidth="1"/>
    <col min="11040" max="11048" width="5.625" style="189" customWidth="1"/>
    <col min="11049" max="11264" width="9" style="189"/>
    <col min="11265" max="11265" width="5.125" style="189" customWidth="1"/>
    <col min="11266" max="11266" width="9.625" style="189" customWidth="1"/>
    <col min="11267" max="11267" width="5.125" style="189" customWidth="1"/>
    <col min="11268" max="11268" width="5.375" style="189" customWidth="1"/>
    <col min="11269" max="11292" width="5.125" style="189" customWidth="1"/>
    <col min="11293" max="11294" width="9" style="189"/>
    <col min="11295" max="11295" width="3.625" style="189" customWidth="1"/>
    <col min="11296" max="11304" width="5.625" style="189" customWidth="1"/>
    <col min="11305" max="11520" width="9" style="189"/>
    <col min="11521" max="11521" width="5.125" style="189" customWidth="1"/>
    <col min="11522" max="11522" width="9.625" style="189" customWidth="1"/>
    <col min="11523" max="11523" width="5.125" style="189" customWidth="1"/>
    <col min="11524" max="11524" width="5.375" style="189" customWidth="1"/>
    <col min="11525" max="11548" width="5.125" style="189" customWidth="1"/>
    <col min="11549" max="11550" width="9" style="189"/>
    <col min="11551" max="11551" width="3.625" style="189" customWidth="1"/>
    <col min="11552" max="11560" width="5.625" style="189" customWidth="1"/>
    <col min="11561" max="11776" width="9" style="189"/>
    <col min="11777" max="11777" width="5.125" style="189" customWidth="1"/>
    <col min="11778" max="11778" width="9.625" style="189" customWidth="1"/>
    <col min="11779" max="11779" width="5.125" style="189" customWidth="1"/>
    <col min="11780" max="11780" width="5.375" style="189" customWidth="1"/>
    <col min="11781" max="11804" width="5.125" style="189" customWidth="1"/>
    <col min="11805" max="11806" width="9" style="189"/>
    <col min="11807" max="11807" width="3.625" style="189" customWidth="1"/>
    <col min="11808" max="11816" width="5.625" style="189" customWidth="1"/>
    <col min="11817" max="12032" width="9" style="189"/>
    <col min="12033" max="12033" width="5.125" style="189" customWidth="1"/>
    <col min="12034" max="12034" width="9.625" style="189" customWidth="1"/>
    <col min="12035" max="12035" width="5.125" style="189" customWidth="1"/>
    <col min="12036" max="12036" width="5.375" style="189" customWidth="1"/>
    <col min="12037" max="12060" width="5.125" style="189" customWidth="1"/>
    <col min="12061" max="12062" width="9" style="189"/>
    <col min="12063" max="12063" width="3.625" style="189" customWidth="1"/>
    <col min="12064" max="12072" width="5.625" style="189" customWidth="1"/>
    <col min="12073" max="12288" width="9" style="189"/>
    <col min="12289" max="12289" width="5.125" style="189" customWidth="1"/>
    <col min="12290" max="12290" width="9.625" style="189" customWidth="1"/>
    <col min="12291" max="12291" width="5.125" style="189" customWidth="1"/>
    <col min="12292" max="12292" width="5.375" style="189" customWidth="1"/>
    <col min="12293" max="12316" width="5.125" style="189" customWidth="1"/>
    <col min="12317" max="12318" width="9" style="189"/>
    <col min="12319" max="12319" width="3.625" style="189" customWidth="1"/>
    <col min="12320" max="12328" width="5.625" style="189" customWidth="1"/>
    <col min="12329" max="12544" width="9" style="189"/>
    <col min="12545" max="12545" width="5.125" style="189" customWidth="1"/>
    <col min="12546" max="12546" width="9.625" style="189" customWidth="1"/>
    <col min="12547" max="12547" width="5.125" style="189" customWidth="1"/>
    <col min="12548" max="12548" width="5.375" style="189" customWidth="1"/>
    <col min="12549" max="12572" width="5.125" style="189" customWidth="1"/>
    <col min="12573" max="12574" width="9" style="189"/>
    <col min="12575" max="12575" width="3.625" style="189" customWidth="1"/>
    <col min="12576" max="12584" width="5.625" style="189" customWidth="1"/>
    <col min="12585" max="12800" width="9" style="189"/>
    <col min="12801" max="12801" width="5.125" style="189" customWidth="1"/>
    <col min="12802" max="12802" width="9.625" style="189" customWidth="1"/>
    <col min="12803" max="12803" width="5.125" style="189" customWidth="1"/>
    <col min="12804" max="12804" width="5.375" style="189" customWidth="1"/>
    <col min="12805" max="12828" width="5.125" style="189" customWidth="1"/>
    <col min="12829" max="12830" width="9" style="189"/>
    <col min="12831" max="12831" width="3.625" style="189" customWidth="1"/>
    <col min="12832" max="12840" width="5.625" style="189" customWidth="1"/>
    <col min="12841" max="13056" width="9" style="189"/>
    <col min="13057" max="13057" width="5.125" style="189" customWidth="1"/>
    <col min="13058" max="13058" width="9.625" style="189" customWidth="1"/>
    <col min="13059" max="13059" width="5.125" style="189" customWidth="1"/>
    <col min="13060" max="13060" width="5.375" style="189" customWidth="1"/>
    <col min="13061" max="13084" width="5.125" style="189" customWidth="1"/>
    <col min="13085" max="13086" width="9" style="189"/>
    <col min="13087" max="13087" width="3.625" style="189" customWidth="1"/>
    <col min="13088" max="13096" width="5.625" style="189" customWidth="1"/>
    <col min="13097" max="13312" width="9" style="189"/>
    <col min="13313" max="13313" width="5.125" style="189" customWidth="1"/>
    <col min="13314" max="13314" width="9.625" style="189" customWidth="1"/>
    <col min="13315" max="13315" width="5.125" style="189" customWidth="1"/>
    <col min="13316" max="13316" width="5.375" style="189" customWidth="1"/>
    <col min="13317" max="13340" width="5.125" style="189" customWidth="1"/>
    <col min="13341" max="13342" width="9" style="189"/>
    <col min="13343" max="13343" width="3.625" style="189" customWidth="1"/>
    <col min="13344" max="13352" width="5.625" style="189" customWidth="1"/>
    <col min="13353" max="13568" width="9" style="189"/>
    <col min="13569" max="13569" width="5.125" style="189" customWidth="1"/>
    <col min="13570" max="13570" width="9.625" style="189" customWidth="1"/>
    <col min="13571" max="13571" width="5.125" style="189" customWidth="1"/>
    <col min="13572" max="13572" width="5.375" style="189" customWidth="1"/>
    <col min="13573" max="13596" width="5.125" style="189" customWidth="1"/>
    <col min="13597" max="13598" width="9" style="189"/>
    <col min="13599" max="13599" width="3.625" style="189" customWidth="1"/>
    <col min="13600" max="13608" width="5.625" style="189" customWidth="1"/>
    <col min="13609" max="13824" width="9" style="189"/>
    <col min="13825" max="13825" width="5.125" style="189" customWidth="1"/>
    <col min="13826" max="13826" width="9.625" style="189" customWidth="1"/>
    <col min="13827" max="13827" width="5.125" style="189" customWidth="1"/>
    <col min="13828" max="13828" width="5.375" style="189" customWidth="1"/>
    <col min="13829" max="13852" width="5.125" style="189" customWidth="1"/>
    <col min="13853" max="13854" width="9" style="189"/>
    <col min="13855" max="13855" width="3.625" style="189" customWidth="1"/>
    <col min="13856" max="13864" width="5.625" style="189" customWidth="1"/>
    <col min="13865" max="14080" width="9" style="189"/>
    <col min="14081" max="14081" width="5.125" style="189" customWidth="1"/>
    <col min="14082" max="14082" width="9.625" style="189" customWidth="1"/>
    <col min="14083" max="14083" width="5.125" style="189" customWidth="1"/>
    <col min="14084" max="14084" width="5.375" style="189" customWidth="1"/>
    <col min="14085" max="14108" width="5.125" style="189" customWidth="1"/>
    <col min="14109" max="14110" width="9" style="189"/>
    <col min="14111" max="14111" width="3.625" style="189" customWidth="1"/>
    <col min="14112" max="14120" width="5.625" style="189" customWidth="1"/>
    <col min="14121" max="14336" width="9" style="189"/>
    <col min="14337" max="14337" width="5.125" style="189" customWidth="1"/>
    <col min="14338" max="14338" width="9.625" style="189" customWidth="1"/>
    <col min="14339" max="14339" width="5.125" style="189" customWidth="1"/>
    <col min="14340" max="14340" width="5.375" style="189" customWidth="1"/>
    <col min="14341" max="14364" width="5.125" style="189" customWidth="1"/>
    <col min="14365" max="14366" width="9" style="189"/>
    <col min="14367" max="14367" width="3.625" style="189" customWidth="1"/>
    <col min="14368" max="14376" width="5.625" style="189" customWidth="1"/>
    <col min="14377" max="14592" width="9" style="189"/>
    <col min="14593" max="14593" width="5.125" style="189" customWidth="1"/>
    <col min="14594" max="14594" width="9.625" style="189" customWidth="1"/>
    <col min="14595" max="14595" width="5.125" style="189" customWidth="1"/>
    <col min="14596" max="14596" width="5.375" style="189" customWidth="1"/>
    <col min="14597" max="14620" width="5.125" style="189" customWidth="1"/>
    <col min="14621" max="14622" width="9" style="189"/>
    <col min="14623" max="14623" width="3.625" style="189" customWidth="1"/>
    <col min="14624" max="14632" width="5.625" style="189" customWidth="1"/>
    <col min="14633" max="14848" width="9" style="189"/>
    <col min="14849" max="14849" width="5.125" style="189" customWidth="1"/>
    <col min="14850" max="14850" width="9.625" style="189" customWidth="1"/>
    <col min="14851" max="14851" width="5.125" style="189" customWidth="1"/>
    <col min="14852" max="14852" width="5.375" style="189" customWidth="1"/>
    <col min="14853" max="14876" width="5.125" style="189" customWidth="1"/>
    <col min="14877" max="14878" width="9" style="189"/>
    <col min="14879" max="14879" width="3.625" style="189" customWidth="1"/>
    <col min="14880" max="14888" width="5.625" style="189" customWidth="1"/>
    <col min="14889" max="15104" width="9" style="189"/>
    <col min="15105" max="15105" width="5.125" style="189" customWidth="1"/>
    <col min="15106" max="15106" width="9.625" style="189" customWidth="1"/>
    <col min="15107" max="15107" width="5.125" style="189" customWidth="1"/>
    <col min="15108" max="15108" width="5.375" style="189" customWidth="1"/>
    <col min="15109" max="15132" width="5.125" style="189" customWidth="1"/>
    <col min="15133" max="15134" width="9" style="189"/>
    <col min="15135" max="15135" width="3.625" style="189" customWidth="1"/>
    <col min="15136" max="15144" width="5.625" style="189" customWidth="1"/>
    <col min="15145" max="15360" width="9" style="189"/>
    <col min="15361" max="15361" width="5.125" style="189" customWidth="1"/>
    <col min="15362" max="15362" width="9.625" style="189" customWidth="1"/>
    <col min="15363" max="15363" width="5.125" style="189" customWidth="1"/>
    <col min="15364" max="15364" width="5.375" style="189" customWidth="1"/>
    <col min="15365" max="15388" width="5.125" style="189" customWidth="1"/>
    <col min="15389" max="15390" width="9" style="189"/>
    <col min="15391" max="15391" width="3.625" style="189" customWidth="1"/>
    <col min="15392" max="15400" width="5.625" style="189" customWidth="1"/>
    <col min="15401" max="15616" width="9" style="189"/>
    <col min="15617" max="15617" width="5.125" style="189" customWidth="1"/>
    <col min="15618" max="15618" width="9.625" style="189" customWidth="1"/>
    <col min="15619" max="15619" width="5.125" style="189" customWidth="1"/>
    <col min="15620" max="15620" width="5.375" style="189" customWidth="1"/>
    <col min="15621" max="15644" width="5.125" style="189" customWidth="1"/>
    <col min="15645" max="15646" width="9" style="189"/>
    <col min="15647" max="15647" width="3.625" style="189" customWidth="1"/>
    <col min="15648" max="15656" width="5.625" style="189" customWidth="1"/>
    <col min="15657" max="15872" width="9" style="189"/>
    <col min="15873" max="15873" width="5.125" style="189" customWidth="1"/>
    <col min="15874" max="15874" width="9.625" style="189" customWidth="1"/>
    <col min="15875" max="15875" width="5.125" style="189" customWidth="1"/>
    <col min="15876" max="15876" width="5.375" style="189" customWidth="1"/>
    <col min="15877" max="15900" width="5.125" style="189" customWidth="1"/>
    <col min="15901" max="15902" width="9" style="189"/>
    <col min="15903" max="15903" width="3.625" style="189" customWidth="1"/>
    <col min="15904" max="15912" width="5.625" style="189" customWidth="1"/>
    <col min="15913" max="16128" width="9" style="189"/>
    <col min="16129" max="16129" width="5.125" style="189" customWidth="1"/>
    <col min="16130" max="16130" width="9.625" style="189" customWidth="1"/>
    <col min="16131" max="16131" width="5.125" style="189" customWidth="1"/>
    <col min="16132" max="16132" width="5.375" style="189" customWidth="1"/>
    <col min="16133" max="16156" width="5.125" style="189" customWidth="1"/>
    <col min="16157" max="16158" width="9" style="189"/>
    <col min="16159" max="16159" width="3.625" style="189" customWidth="1"/>
    <col min="16160" max="16168" width="5.625" style="189" customWidth="1"/>
    <col min="16169" max="16384" width="9" style="189"/>
  </cols>
  <sheetData>
    <row r="1" spans="1:46" ht="18" customHeight="1">
      <c r="AM1" s="182"/>
      <c r="AN1" s="182"/>
      <c r="AQ1" s="182"/>
      <c r="AR1" s="182"/>
    </row>
    <row r="2" spans="1:46" ht="18" customHeight="1">
      <c r="A2" s="168"/>
      <c r="B2" s="168"/>
      <c r="C2" s="168"/>
      <c r="D2" s="168"/>
      <c r="E2" s="168"/>
      <c r="F2" s="168"/>
      <c r="G2" s="168"/>
      <c r="H2" s="168"/>
      <c r="I2" s="168"/>
      <c r="J2" s="168"/>
      <c r="K2" s="168"/>
      <c r="L2" s="168"/>
      <c r="M2" s="168"/>
      <c r="N2" s="168"/>
      <c r="O2" s="168"/>
      <c r="P2" s="168"/>
      <c r="Q2" s="168"/>
      <c r="R2" s="168"/>
      <c r="S2" s="168"/>
      <c r="T2" s="168"/>
      <c r="U2" s="168"/>
      <c r="V2" s="168"/>
      <c r="W2" s="168"/>
      <c r="X2" s="168"/>
      <c r="Y2" s="168"/>
      <c r="Z2" s="168"/>
      <c r="AA2" s="168"/>
      <c r="AB2" s="169"/>
      <c r="AC2" s="170" t="s">
        <v>244</v>
      </c>
      <c r="AD2" s="171"/>
      <c r="AE2" s="170"/>
      <c r="AF2" s="172"/>
      <c r="AG2" s="172"/>
      <c r="AH2" s="172"/>
      <c r="AI2" s="172"/>
      <c r="AM2" s="182"/>
      <c r="AN2" s="182"/>
      <c r="AQ2" s="182"/>
      <c r="AR2" s="182"/>
      <c r="AT2" s="173"/>
    </row>
    <row r="3" spans="1:46" ht="18" customHeight="1">
      <c r="A3" s="2207" t="s">
        <v>250</v>
      </c>
      <c r="B3" s="2208"/>
      <c r="C3" s="2208"/>
      <c r="D3" s="2208"/>
      <c r="E3" s="2208"/>
      <c r="F3" s="2208"/>
      <c r="G3" s="2208"/>
      <c r="H3" s="2208"/>
      <c r="I3" s="2208"/>
      <c r="J3" s="2208"/>
      <c r="K3" s="2208"/>
      <c r="L3" s="2208"/>
      <c r="M3" s="2208"/>
      <c r="N3" s="2208"/>
      <c r="O3" s="2208"/>
      <c r="P3" s="2208"/>
      <c r="Q3" s="2208"/>
      <c r="R3" s="2208"/>
      <c r="S3" s="2208"/>
      <c r="T3" s="2208"/>
      <c r="U3" s="2208"/>
      <c r="V3" s="2208"/>
      <c r="W3" s="2208"/>
      <c r="X3" s="2208"/>
      <c r="Y3" s="2208"/>
      <c r="Z3" s="2208"/>
      <c r="AA3" s="2208"/>
      <c r="AB3" s="2208"/>
      <c r="AC3" s="2208"/>
      <c r="AD3" s="272"/>
      <c r="AE3" s="273"/>
      <c r="AF3" s="273"/>
      <c r="AG3" s="172"/>
      <c r="AH3" s="172"/>
      <c r="AI3" s="172"/>
      <c r="AM3" s="182"/>
      <c r="AN3" s="182"/>
      <c r="AQ3" s="182"/>
      <c r="AR3" s="182"/>
      <c r="AT3" s="173"/>
    </row>
    <row r="4" spans="1:46" ht="9.9499999999999993" customHeight="1" thickBot="1">
      <c r="A4" s="274"/>
      <c r="B4" s="274"/>
      <c r="C4" s="274"/>
      <c r="D4" s="274"/>
      <c r="E4" s="274"/>
      <c r="F4" s="274"/>
      <c r="G4" s="274"/>
      <c r="H4" s="274"/>
      <c r="I4" s="274"/>
      <c r="J4" s="274"/>
      <c r="K4" s="274"/>
      <c r="L4" s="274"/>
      <c r="M4" s="274"/>
      <c r="N4" s="274"/>
      <c r="O4" s="274"/>
      <c r="P4" s="274"/>
      <c r="Q4" s="274"/>
      <c r="R4" s="274"/>
      <c r="S4" s="274"/>
      <c r="T4" s="274"/>
      <c r="U4" s="274"/>
      <c r="V4" s="274"/>
      <c r="W4" s="274"/>
      <c r="X4" s="274"/>
      <c r="Y4" s="274"/>
      <c r="Z4" s="274"/>
      <c r="AA4" s="274"/>
      <c r="AB4" s="274"/>
      <c r="AC4" s="274"/>
      <c r="AD4" s="274"/>
      <c r="AE4" s="275"/>
      <c r="AF4" s="275"/>
      <c r="AG4" s="172"/>
      <c r="AH4" s="172"/>
      <c r="AI4" s="172"/>
      <c r="AM4" s="182"/>
      <c r="AN4" s="182"/>
      <c r="AQ4" s="182"/>
      <c r="AR4" s="182"/>
    </row>
    <row r="5" spans="1:46" ht="18" customHeight="1" thickTop="1" thickBot="1">
      <c r="A5" s="274"/>
      <c r="B5" s="2209" t="s">
        <v>139</v>
      </c>
      <c r="C5" s="2210"/>
      <c r="D5" s="2210"/>
      <c r="E5" s="2210"/>
      <c r="F5" s="2211"/>
      <c r="G5" s="174"/>
      <c r="H5" s="174"/>
      <c r="I5" s="174"/>
      <c r="J5" s="174"/>
      <c r="K5" s="174"/>
      <c r="L5" s="174"/>
      <c r="M5" s="174"/>
      <c r="N5" s="174"/>
      <c r="O5" s="174"/>
      <c r="P5" s="174"/>
      <c r="Q5" s="174"/>
      <c r="R5" s="174"/>
      <c r="S5" s="2215" t="s">
        <v>29</v>
      </c>
      <c r="T5" s="2216"/>
      <c r="U5" s="2216"/>
      <c r="V5" s="2217"/>
      <c r="W5" s="2218" t="s">
        <v>97</v>
      </c>
      <c r="X5" s="2219"/>
      <c r="Y5" s="2219"/>
      <c r="Z5" s="2219"/>
      <c r="AA5" s="2219"/>
      <c r="AB5" s="2219"/>
      <c r="AC5" s="2220"/>
      <c r="AD5" s="174"/>
      <c r="AE5" s="174"/>
      <c r="AF5" s="172"/>
      <c r="AG5" s="172"/>
      <c r="AH5" s="172"/>
      <c r="AI5" s="172"/>
      <c r="AM5" s="182"/>
      <c r="AN5" s="182"/>
      <c r="AQ5" s="182"/>
      <c r="AR5" s="182"/>
    </row>
    <row r="6" spans="1:46" ht="18" customHeight="1" thickBot="1">
      <c r="A6" s="274"/>
      <c r="B6" s="2212"/>
      <c r="C6" s="2213"/>
      <c r="D6" s="2213"/>
      <c r="E6" s="2213"/>
      <c r="F6" s="2214"/>
      <c r="G6" s="174"/>
      <c r="H6" s="174"/>
      <c r="I6" s="174"/>
      <c r="J6" s="174"/>
      <c r="K6" s="174"/>
      <c r="L6" s="174"/>
      <c r="M6" s="174"/>
      <c r="N6" s="174"/>
      <c r="O6" s="174"/>
      <c r="P6" s="174"/>
      <c r="Q6" s="174"/>
      <c r="R6" s="174"/>
      <c r="S6" s="2215" t="s">
        <v>28</v>
      </c>
      <c r="T6" s="2216"/>
      <c r="U6" s="2216"/>
      <c r="V6" s="2216"/>
      <c r="W6" s="2221" t="s">
        <v>222</v>
      </c>
      <c r="X6" s="2222"/>
      <c r="Y6" s="2222"/>
      <c r="Z6" s="2222"/>
      <c r="AA6" s="2222"/>
      <c r="AB6" s="2222"/>
      <c r="AC6" s="2223"/>
      <c r="AD6" s="174"/>
      <c r="AE6" s="174"/>
      <c r="AF6" s="172"/>
      <c r="AG6" s="172"/>
      <c r="AH6" s="172"/>
      <c r="AI6" s="172"/>
      <c r="AM6" s="182"/>
      <c r="AN6" s="182"/>
      <c r="AQ6" s="182"/>
      <c r="AR6" s="182"/>
    </row>
    <row r="7" spans="1:46" ht="18" customHeight="1" thickTop="1" thickBot="1">
      <c r="A7" s="274"/>
      <c r="B7" s="174"/>
      <c r="C7" s="174"/>
      <c r="D7" s="174"/>
      <c r="E7" s="174"/>
      <c r="F7" s="174"/>
      <c r="G7" s="174"/>
      <c r="H7" s="174"/>
      <c r="I7" s="174"/>
      <c r="J7" s="174"/>
      <c r="K7" s="174"/>
      <c r="L7" s="174"/>
      <c r="M7" s="174"/>
      <c r="N7" s="174"/>
      <c r="O7" s="174"/>
      <c r="P7" s="174"/>
      <c r="Q7" s="174"/>
      <c r="R7" s="174"/>
      <c r="S7" s="2215" t="s">
        <v>148</v>
      </c>
      <c r="T7" s="2216"/>
      <c r="U7" s="2216"/>
      <c r="V7" s="2216"/>
      <c r="W7" s="2245" t="s">
        <v>219</v>
      </c>
      <c r="X7" s="2246"/>
      <c r="Y7" s="2246"/>
      <c r="Z7" s="2246"/>
      <c r="AA7" s="2246"/>
      <c r="AB7" s="2246"/>
      <c r="AC7" s="2247"/>
      <c r="AD7" s="174"/>
      <c r="AE7" s="174"/>
      <c r="AF7" s="172"/>
      <c r="AG7" s="172"/>
      <c r="AH7" s="172"/>
      <c r="AI7" s="172"/>
      <c r="AM7" s="182"/>
      <c r="AN7" s="182"/>
      <c r="AQ7" s="182"/>
      <c r="AR7" s="182"/>
    </row>
    <row r="8" spans="1:46" ht="18" customHeight="1">
      <c r="A8" s="174" t="s">
        <v>177</v>
      </c>
      <c r="B8" s="174"/>
      <c r="C8" s="174"/>
      <c r="D8" s="174"/>
      <c r="E8" s="174"/>
      <c r="F8" s="174"/>
      <c r="G8" s="174"/>
      <c r="H8" s="174"/>
      <c r="I8" s="174"/>
      <c r="J8" s="174"/>
      <c r="K8" s="174"/>
      <c r="L8" s="174"/>
      <c r="M8" s="174"/>
      <c r="N8" s="174"/>
      <c r="O8" s="174"/>
      <c r="P8" s="174"/>
      <c r="Q8" s="174"/>
      <c r="R8" s="174"/>
      <c r="S8" s="174"/>
      <c r="T8" s="174"/>
      <c r="U8" s="174"/>
      <c r="V8" s="174"/>
      <c r="W8" s="174"/>
      <c r="X8" s="174"/>
      <c r="Y8" s="174"/>
      <c r="Z8" s="174"/>
      <c r="AA8" s="174"/>
      <c r="AB8" s="169"/>
      <c r="AC8" s="174"/>
      <c r="AD8" s="174"/>
      <c r="AE8" s="170"/>
      <c r="AF8" s="172"/>
      <c r="AG8" s="172"/>
      <c r="AH8" s="172"/>
      <c r="AI8" s="172"/>
      <c r="AM8" s="182"/>
      <c r="AN8" s="182"/>
      <c r="AQ8" s="182"/>
      <c r="AR8" s="182"/>
    </row>
    <row r="9" spans="1:46" ht="18" customHeight="1">
      <c r="A9" s="189" t="s">
        <v>30</v>
      </c>
      <c r="B9" s="174"/>
      <c r="C9" s="172"/>
      <c r="D9" s="172"/>
      <c r="E9" s="172"/>
      <c r="F9" s="172"/>
      <c r="G9" s="172"/>
      <c r="H9" s="172"/>
      <c r="I9" s="172"/>
      <c r="J9" s="172"/>
      <c r="K9" s="172"/>
      <c r="L9" s="172"/>
      <c r="M9" s="172"/>
      <c r="N9" s="172"/>
      <c r="O9" s="172"/>
      <c r="P9" s="172"/>
      <c r="Q9" s="172"/>
      <c r="R9" s="172"/>
      <c r="S9" s="172"/>
      <c r="T9" s="172"/>
      <c r="U9" s="172"/>
      <c r="V9" s="172"/>
      <c r="W9" s="172"/>
      <c r="X9" s="172"/>
      <c r="Y9" s="172"/>
      <c r="Z9" s="172"/>
      <c r="AA9" s="172"/>
      <c r="AB9" s="175"/>
      <c r="AC9" s="172"/>
      <c r="AD9" s="172"/>
      <c r="AE9" s="170"/>
      <c r="AF9" s="172"/>
      <c r="AG9" s="172"/>
      <c r="AH9" s="172"/>
      <c r="AI9" s="172"/>
      <c r="AM9" s="182"/>
      <c r="AN9" s="182"/>
      <c r="AQ9" s="182"/>
      <c r="AR9" s="182"/>
    </row>
    <row r="10" spans="1:46" ht="18" customHeight="1" thickBot="1">
      <c r="A10" s="172"/>
      <c r="B10" s="2248" t="s">
        <v>84</v>
      </c>
      <c r="C10" s="2249"/>
      <c r="D10" s="2249"/>
      <c r="E10" s="2249"/>
      <c r="F10" s="2249"/>
      <c r="G10" s="2250"/>
      <c r="H10" s="2251" t="s">
        <v>35</v>
      </c>
      <c r="I10" s="2231"/>
      <c r="J10" s="2231"/>
      <c r="K10" s="2231"/>
      <c r="L10" s="2231"/>
      <c r="M10" s="2231"/>
      <c r="N10" s="2232"/>
      <c r="O10" s="2252" t="s">
        <v>32</v>
      </c>
      <c r="P10" s="2249"/>
      <c r="Q10" s="2249"/>
      <c r="R10" s="2249"/>
      <c r="S10" s="2249"/>
      <c r="T10" s="2250"/>
      <c r="W10" s="182"/>
      <c r="X10" s="182"/>
    </row>
    <row r="11" spans="1:46" ht="18" customHeight="1" thickBot="1">
      <c r="A11" s="172"/>
      <c r="B11" s="2253">
        <v>18</v>
      </c>
      <c r="C11" s="2254"/>
      <c r="D11" s="2254"/>
      <c r="E11" s="2254"/>
      <c r="F11" s="2254"/>
      <c r="G11" s="2255"/>
      <c r="H11" s="2256" t="s">
        <v>85</v>
      </c>
      <c r="I11" s="2238"/>
      <c r="J11" s="2238"/>
      <c r="K11" s="2238"/>
      <c r="L11" s="2238"/>
      <c r="M11" s="2238"/>
      <c r="N11" s="2257"/>
      <c r="O11" s="2258" t="s">
        <v>33</v>
      </c>
      <c r="P11" s="2259"/>
      <c r="Q11" s="2259"/>
      <c r="R11" s="2259"/>
      <c r="S11" s="2259"/>
      <c r="T11" s="2260"/>
      <c r="U11" s="176"/>
      <c r="V11" s="176"/>
      <c r="W11" s="176"/>
      <c r="X11" s="177"/>
      <c r="Y11" s="178"/>
      <c r="Z11" s="178"/>
      <c r="AA11" s="178"/>
      <c r="AB11" s="178"/>
      <c r="AF11" s="182"/>
      <c r="AG11" s="182"/>
      <c r="AJ11" s="182"/>
      <c r="AK11" s="182"/>
    </row>
    <row r="12" spans="1:46" ht="18" customHeight="1">
      <c r="A12" s="172"/>
      <c r="B12" s="177"/>
      <c r="C12" s="177"/>
      <c r="D12" s="177"/>
      <c r="E12" s="177"/>
      <c r="F12" s="177"/>
      <c r="G12" s="178"/>
      <c r="H12" s="178"/>
      <c r="I12" s="178"/>
      <c r="J12" s="178"/>
      <c r="K12" s="179"/>
      <c r="L12" s="179"/>
      <c r="M12" s="179"/>
      <c r="N12" s="179"/>
      <c r="O12" s="179"/>
      <c r="P12" s="180"/>
      <c r="Q12" s="180"/>
      <c r="R12" s="180"/>
      <c r="S12" s="176"/>
      <c r="T12" s="181"/>
      <c r="U12" s="176"/>
      <c r="V12" s="176"/>
      <c r="W12" s="176"/>
      <c r="X12" s="177"/>
      <c r="Y12" s="178"/>
      <c r="Z12" s="178"/>
      <c r="AA12" s="178"/>
      <c r="AB12" s="178"/>
      <c r="AF12" s="182"/>
      <c r="AG12" s="182"/>
      <c r="AJ12" s="182"/>
      <c r="AK12" s="182"/>
    </row>
    <row r="13" spans="1:46" ht="18" customHeight="1">
      <c r="A13" s="189" t="s">
        <v>31</v>
      </c>
      <c r="L13" s="172"/>
      <c r="M13" s="172"/>
      <c r="N13" s="172"/>
      <c r="O13" s="172"/>
      <c r="P13" s="172"/>
      <c r="Q13" s="172"/>
      <c r="R13" s="172"/>
      <c r="S13" s="172"/>
      <c r="T13" s="172"/>
      <c r="U13" s="172"/>
      <c r="V13" s="172"/>
      <c r="W13" s="172"/>
      <c r="X13" s="172"/>
      <c r="Y13" s="172"/>
      <c r="Z13" s="172"/>
      <c r="AA13" s="172"/>
      <c r="AB13" s="172"/>
      <c r="AC13" s="172"/>
      <c r="AE13" s="170"/>
      <c r="AF13" s="172"/>
      <c r="AG13" s="172"/>
      <c r="AH13" s="172"/>
      <c r="AI13" s="172"/>
      <c r="AM13" s="182"/>
      <c r="AN13" s="182"/>
      <c r="AQ13" s="182"/>
      <c r="AR13" s="182"/>
    </row>
    <row r="14" spans="1:46" ht="18" customHeight="1">
      <c r="B14" s="2248" t="s">
        <v>36</v>
      </c>
      <c r="C14" s="2249"/>
      <c r="D14" s="2249"/>
      <c r="E14" s="2249"/>
      <c r="F14" s="2249"/>
      <c r="G14" s="2250"/>
      <c r="H14" s="2248" t="s">
        <v>37</v>
      </c>
      <c r="I14" s="2249"/>
      <c r="J14" s="2249"/>
      <c r="K14" s="2249"/>
      <c r="L14" s="2249"/>
      <c r="M14" s="2249"/>
      <c r="N14" s="2249"/>
      <c r="O14" s="2249"/>
      <c r="P14" s="2249"/>
      <c r="Q14" s="2250"/>
      <c r="R14" s="2275" t="s">
        <v>39</v>
      </c>
      <c r="S14" s="2276"/>
      <c r="T14" s="2276"/>
      <c r="U14" s="2276"/>
      <c r="V14" s="2276"/>
      <c r="W14" s="2276"/>
      <c r="X14" s="2224" t="s">
        <v>40</v>
      </c>
      <c r="Y14" s="2225"/>
      <c r="Z14" s="2225"/>
      <c r="AA14" s="2225"/>
      <c r="AB14" s="2226"/>
      <c r="AC14" s="183"/>
      <c r="AD14" s="183"/>
      <c r="AE14" s="184"/>
      <c r="AF14" s="185"/>
      <c r="AG14" s="185"/>
      <c r="AH14" s="186"/>
      <c r="AI14" s="172"/>
      <c r="AK14" s="172"/>
      <c r="AL14" s="172"/>
      <c r="AM14" s="172"/>
      <c r="AP14" s="182"/>
      <c r="AQ14" s="182"/>
      <c r="AR14" s="182"/>
    </row>
    <row r="15" spans="1:46" ht="18" customHeight="1" thickBot="1">
      <c r="B15" s="2272"/>
      <c r="C15" s="2273"/>
      <c r="D15" s="2273"/>
      <c r="E15" s="2273"/>
      <c r="F15" s="2273"/>
      <c r="G15" s="2274"/>
      <c r="H15" s="172"/>
      <c r="I15" s="172"/>
      <c r="J15" s="172"/>
      <c r="K15" s="172"/>
      <c r="L15" s="172"/>
      <c r="M15" s="187"/>
      <c r="N15" s="2230" t="s">
        <v>38</v>
      </c>
      <c r="O15" s="2231"/>
      <c r="P15" s="2231"/>
      <c r="Q15" s="2232"/>
      <c r="R15" s="2277"/>
      <c r="S15" s="2278"/>
      <c r="T15" s="2278"/>
      <c r="U15" s="2278"/>
      <c r="V15" s="2278"/>
      <c r="W15" s="2278"/>
      <c r="X15" s="2227"/>
      <c r="Y15" s="2228"/>
      <c r="Z15" s="2228"/>
      <c r="AA15" s="2228"/>
      <c r="AB15" s="2229"/>
      <c r="AC15" s="183"/>
      <c r="AD15" s="183"/>
      <c r="AE15" s="181"/>
      <c r="AF15" s="186"/>
      <c r="AG15" s="186"/>
      <c r="AH15" s="186"/>
      <c r="AI15" s="172"/>
      <c r="AK15" s="172"/>
      <c r="AL15" s="172"/>
      <c r="AM15" s="172"/>
      <c r="AP15" s="182"/>
      <c r="AQ15" s="182"/>
      <c r="AR15" s="182"/>
    </row>
    <row r="16" spans="1:46" ht="18" customHeight="1" thickBot="1">
      <c r="B16" s="2233">
        <v>0.12</v>
      </c>
      <c r="C16" s="2234"/>
      <c r="D16" s="2234"/>
      <c r="E16" s="2234"/>
      <c r="F16" s="2234"/>
      <c r="G16" s="2235"/>
      <c r="H16" s="2236">
        <v>7.0000000000000007E-2</v>
      </c>
      <c r="I16" s="2234"/>
      <c r="J16" s="2234"/>
      <c r="K16" s="2234"/>
      <c r="L16" s="2234"/>
      <c r="M16" s="2235"/>
      <c r="N16" s="2237" t="s">
        <v>41</v>
      </c>
      <c r="O16" s="2238"/>
      <c r="P16" s="2238"/>
      <c r="Q16" s="2239"/>
      <c r="R16" s="2240">
        <f>B16+H16</f>
        <v>0.19</v>
      </c>
      <c r="S16" s="2241"/>
      <c r="T16" s="2241"/>
      <c r="U16" s="2241"/>
      <c r="V16" s="2241"/>
      <c r="W16" s="2241"/>
      <c r="X16" s="2242">
        <v>12</v>
      </c>
      <c r="Y16" s="2243"/>
      <c r="Z16" s="2243"/>
      <c r="AA16" s="2243"/>
      <c r="AB16" s="2244"/>
      <c r="AC16" s="183"/>
      <c r="AD16" s="183"/>
      <c r="AE16" s="181"/>
      <c r="AF16" s="186"/>
      <c r="AG16" s="186"/>
      <c r="AH16" s="186"/>
      <c r="AI16" s="172"/>
      <c r="AK16" s="172"/>
      <c r="AL16" s="172"/>
      <c r="AM16" s="172"/>
      <c r="AP16" s="182"/>
      <c r="AQ16" s="182"/>
      <c r="AR16" s="182"/>
    </row>
    <row r="17" spans="1:45" ht="18" customHeight="1">
      <c r="B17" s="172"/>
      <c r="C17" s="172"/>
      <c r="D17" s="172"/>
      <c r="E17" s="172"/>
      <c r="F17" s="172"/>
      <c r="L17" s="172"/>
      <c r="M17" s="172"/>
      <c r="N17" s="172"/>
      <c r="O17" s="172"/>
      <c r="P17" s="172"/>
      <c r="Q17" s="172"/>
      <c r="R17" s="172"/>
      <c r="S17" s="172"/>
      <c r="T17" s="172"/>
      <c r="U17" s="172"/>
      <c r="V17" s="172"/>
      <c r="W17" s="172"/>
      <c r="X17" s="172"/>
      <c r="Y17" s="172"/>
      <c r="Z17" s="172"/>
      <c r="AA17" s="172"/>
      <c r="AB17" s="172"/>
      <c r="AC17" s="172"/>
      <c r="AE17" s="170"/>
      <c r="AF17" s="172"/>
      <c r="AG17" s="170"/>
      <c r="AH17" s="172"/>
      <c r="AI17" s="172"/>
      <c r="AJ17" s="172"/>
      <c r="AK17" s="172"/>
      <c r="AM17" s="182"/>
      <c r="AN17" s="182"/>
    </row>
    <row r="18" spans="1:45" ht="18" customHeight="1">
      <c r="A18" s="172" t="s">
        <v>42</v>
      </c>
      <c r="B18" s="172"/>
      <c r="C18" s="172"/>
      <c r="D18" s="172"/>
      <c r="E18" s="172"/>
      <c r="F18" s="172"/>
      <c r="G18" s="172"/>
      <c r="H18" s="172"/>
      <c r="I18" s="172"/>
      <c r="J18" s="172"/>
      <c r="K18" s="172"/>
      <c r="L18" s="172"/>
      <c r="M18" s="172"/>
      <c r="N18" s="172"/>
      <c r="O18" s="172"/>
      <c r="P18" s="172"/>
      <c r="Q18" s="172"/>
      <c r="R18" s="172"/>
      <c r="S18" s="172"/>
      <c r="T18" s="172"/>
      <c r="U18" s="172"/>
      <c r="V18" s="172"/>
      <c r="W18" s="172"/>
      <c r="X18" s="172"/>
      <c r="Y18" s="172"/>
      <c r="Z18" s="172"/>
      <c r="AA18" s="172"/>
      <c r="AB18" s="172"/>
      <c r="AS18" s="172"/>
    </row>
    <row r="19" spans="1:45" ht="18" customHeight="1" thickBot="1">
      <c r="A19" s="172"/>
      <c r="B19" s="2261" t="s">
        <v>21</v>
      </c>
      <c r="C19" s="2262"/>
      <c r="D19" s="2262"/>
      <c r="E19" s="2262"/>
      <c r="F19" s="2262"/>
      <c r="G19" s="2262"/>
      <c r="H19" s="2263"/>
      <c r="I19" s="2248" t="s">
        <v>22</v>
      </c>
      <c r="J19" s="2249"/>
      <c r="K19" s="2249"/>
      <c r="L19" s="2249"/>
      <c r="M19" s="2250"/>
      <c r="N19" s="2248" t="s">
        <v>23</v>
      </c>
      <c r="O19" s="2249"/>
      <c r="P19" s="2249"/>
      <c r="Q19" s="2249"/>
      <c r="R19" s="2250"/>
      <c r="S19" s="2261" t="s">
        <v>24</v>
      </c>
      <c r="T19" s="2262"/>
      <c r="U19" s="2262"/>
      <c r="V19" s="2262"/>
      <c r="W19" s="2263"/>
      <c r="AM19" s="172"/>
    </row>
    <row r="20" spans="1:45" ht="18" customHeight="1">
      <c r="A20" s="172"/>
      <c r="B20" s="2261" t="s">
        <v>17</v>
      </c>
      <c r="C20" s="2262"/>
      <c r="D20" s="2262"/>
      <c r="E20" s="2262"/>
      <c r="F20" s="2262"/>
      <c r="G20" s="2262"/>
      <c r="H20" s="2262"/>
      <c r="I20" s="2264">
        <v>4</v>
      </c>
      <c r="J20" s="2265"/>
      <c r="K20" s="2265"/>
      <c r="L20" s="2265"/>
      <c r="M20" s="2266"/>
      <c r="N20" s="2267">
        <v>1</v>
      </c>
      <c r="O20" s="2265"/>
      <c r="P20" s="2265"/>
      <c r="Q20" s="2265"/>
      <c r="R20" s="2268"/>
      <c r="S20" s="2269">
        <f>I20+N20</f>
        <v>5</v>
      </c>
      <c r="T20" s="2270"/>
      <c r="U20" s="2270"/>
      <c r="V20" s="2270"/>
      <c r="W20" s="2271"/>
      <c r="AM20" s="172"/>
    </row>
    <row r="21" spans="1:45" ht="18" customHeight="1">
      <c r="A21" s="172"/>
      <c r="B21" s="2279" t="s">
        <v>86</v>
      </c>
      <c r="C21" s="2262"/>
      <c r="D21" s="2262"/>
      <c r="E21" s="2262"/>
      <c r="F21" s="2262"/>
      <c r="G21" s="2262"/>
      <c r="H21" s="2262"/>
      <c r="I21" s="2289">
        <v>1</v>
      </c>
      <c r="J21" s="2270"/>
      <c r="K21" s="2270"/>
      <c r="L21" s="2270"/>
      <c r="M21" s="2271"/>
      <c r="N21" s="2288">
        <v>0</v>
      </c>
      <c r="O21" s="2270"/>
      <c r="P21" s="2270"/>
      <c r="Q21" s="2270"/>
      <c r="R21" s="2290"/>
      <c r="S21" s="2269">
        <f>I21+N21</f>
        <v>1</v>
      </c>
      <c r="T21" s="2270"/>
      <c r="U21" s="2270"/>
      <c r="V21" s="2270"/>
      <c r="W21" s="2271"/>
      <c r="AM21" s="172"/>
    </row>
    <row r="22" spans="1:45" ht="18" customHeight="1">
      <c r="A22" s="172"/>
      <c r="B22" s="2261" t="s">
        <v>18</v>
      </c>
      <c r="C22" s="2262"/>
      <c r="D22" s="2262"/>
      <c r="E22" s="2262"/>
      <c r="F22" s="2262"/>
      <c r="G22" s="2262"/>
      <c r="H22" s="2262"/>
      <c r="I22" s="2289">
        <v>9</v>
      </c>
      <c r="J22" s="2270"/>
      <c r="K22" s="2270"/>
      <c r="L22" s="2270"/>
      <c r="M22" s="2271"/>
      <c r="N22" s="2288">
        <v>2</v>
      </c>
      <c r="O22" s="2270"/>
      <c r="P22" s="2270"/>
      <c r="Q22" s="2270"/>
      <c r="R22" s="2290"/>
      <c r="S22" s="2269">
        <f>I22+N22</f>
        <v>11</v>
      </c>
      <c r="T22" s="2270"/>
      <c r="U22" s="2270"/>
      <c r="V22" s="2270"/>
      <c r="W22" s="2271"/>
      <c r="AM22" s="172"/>
    </row>
    <row r="23" spans="1:45" ht="18" customHeight="1" thickBot="1">
      <c r="A23" s="172"/>
      <c r="B23" s="2279" t="s">
        <v>87</v>
      </c>
      <c r="C23" s="2262"/>
      <c r="D23" s="2262"/>
      <c r="E23" s="2262"/>
      <c r="F23" s="2262"/>
      <c r="G23" s="2262"/>
      <c r="H23" s="2262"/>
      <c r="I23" s="2280">
        <v>1</v>
      </c>
      <c r="J23" s="2281"/>
      <c r="K23" s="2281"/>
      <c r="L23" s="2281"/>
      <c r="M23" s="2282"/>
      <c r="N23" s="2283">
        <v>0</v>
      </c>
      <c r="O23" s="2281"/>
      <c r="P23" s="2281"/>
      <c r="Q23" s="2281"/>
      <c r="R23" s="2284"/>
      <c r="S23" s="2269">
        <f>I23+N23</f>
        <v>1</v>
      </c>
      <c r="T23" s="2270"/>
      <c r="U23" s="2270"/>
      <c r="V23" s="2270"/>
      <c r="W23" s="2271"/>
      <c r="AM23" s="172"/>
    </row>
    <row r="24" spans="1:45" ht="18" customHeight="1">
      <c r="A24" s="172"/>
      <c r="B24" s="2261" t="s">
        <v>16</v>
      </c>
      <c r="C24" s="2262"/>
      <c r="D24" s="2262"/>
      <c r="E24" s="2262"/>
      <c r="F24" s="2262"/>
      <c r="G24" s="2262"/>
      <c r="H24" s="2263"/>
      <c r="I24" s="2285">
        <f>SUM(I20:M23)</f>
        <v>15</v>
      </c>
      <c r="J24" s="2286"/>
      <c r="K24" s="2286"/>
      <c r="L24" s="2286"/>
      <c r="M24" s="2287"/>
      <c r="N24" s="2285">
        <f t="shared" ref="N24" si="0">SUM(N20:R23)</f>
        <v>3</v>
      </c>
      <c r="O24" s="2286"/>
      <c r="P24" s="2286"/>
      <c r="Q24" s="2286"/>
      <c r="R24" s="2287"/>
      <c r="S24" s="2288">
        <f t="shared" ref="S24" si="1">SUM(S20:W23)</f>
        <v>18</v>
      </c>
      <c r="T24" s="2270"/>
      <c r="U24" s="2270"/>
      <c r="V24" s="2270"/>
      <c r="W24" s="2271"/>
      <c r="AM24" s="172"/>
    </row>
    <row r="25" spans="1:45" ht="18" customHeight="1">
      <c r="A25" s="172"/>
      <c r="B25" s="172"/>
      <c r="C25" s="172"/>
      <c r="D25" s="172"/>
      <c r="E25" s="172"/>
      <c r="F25" s="172"/>
      <c r="G25" s="172"/>
      <c r="H25" s="172"/>
      <c r="I25" s="172"/>
      <c r="J25" s="172"/>
      <c r="K25" s="172"/>
      <c r="L25" s="172"/>
      <c r="M25" s="172"/>
      <c r="N25" s="172"/>
      <c r="O25" s="172"/>
      <c r="P25" s="172"/>
      <c r="Q25" s="172"/>
      <c r="R25" s="172"/>
      <c r="S25" s="172"/>
      <c r="T25" s="172"/>
      <c r="U25" s="172"/>
      <c r="V25" s="172"/>
      <c r="W25" s="172"/>
      <c r="X25" s="172"/>
      <c r="Y25" s="172"/>
      <c r="Z25" s="172"/>
      <c r="AA25" s="172"/>
      <c r="AB25" s="172"/>
      <c r="AS25" s="172"/>
    </row>
    <row r="26" spans="1:45" ht="18" customHeight="1">
      <c r="A26" s="172" t="s">
        <v>45</v>
      </c>
      <c r="B26" s="172"/>
      <c r="C26" s="172"/>
      <c r="D26" s="172"/>
      <c r="E26" s="172"/>
      <c r="F26" s="172"/>
      <c r="G26" s="172"/>
      <c r="H26" s="172"/>
      <c r="I26" s="172"/>
      <c r="J26" s="172"/>
      <c r="K26" s="172"/>
      <c r="L26" s="172"/>
      <c r="M26" s="172"/>
      <c r="N26" s="172"/>
      <c r="O26" s="172"/>
      <c r="P26" s="172"/>
      <c r="Q26" s="172"/>
      <c r="R26" s="172"/>
      <c r="S26" s="172"/>
      <c r="T26" s="172"/>
      <c r="U26" s="172"/>
      <c r="V26" s="172"/>
      <c r="W26" s="172"/>
      <c r="X26" s="172"/>
      <c r="Y26" s="172"/>
      <c r="Z26" s="172"/>
      <c r="AA26" s="172"/>
      <c r="AB26" s="172"/>
      <c r="AS26" s="172"/>
    </row>
    <row r="27" spans="1:45" ht="6" customHeight="1">
      <c r="A27" s="172"/>
      <c r="R27" s="172"/>
    </row>
    <row r="28" spans="1:45" ht="18" customHeight="1">
      <c r="B28" s="2248" t="s">
        <v>1</v>
      </c>
      <c r="C28" s="2301"/>
      <c r="D28" s="2301"/>
      <c r="E28" s="2301"/>
      <c r="F28" s="2301"/>
      <c r="G28" s="2301"/>
      <c r="H28" s="2301"/>
      <c r="I28" s="2301"/>
      <c r="J28" s="2301"/>
      <c r="K28" s="2301"/>
      <c r="L28" s="2224" t="s">
        <v>43</v>
      </c>
      <c r="M28" s="2306"/>
      <c r="N28" s="2248" t="s">
        <v>2</v>
      </c>
      <c r="O28" s="2249"/>
      <c r="P28" s="2249"/>
      <c r="Q28" s="2249"/>
      <c r="R28" s="2249"/>
      <c r="S28" s="2249"/>
      <c r="T28" s="2249"/>
      <c r="U28" s="2249"/>
      <c r="V28" s="2249"/>
      <c r="W28" s="2249"/>
      <c r="X28" s="2249"/>
      <c r="Y28" s="2249"/>
      <c r="Z28" s="2249"/>
      <c r="AA28" s="2249"/>
      <c r="AB28" s="2249"/>
      <c r="AC28" s="2250"/>
      <c r="AD28" s="177"/>
      <c r="AE28" s="177"/>
      <c r="AF28" s="177"/>
      <c r="AG28" s="177"/>
      <c r="AH28" s="172"/>
      <c r="AQ28" s="276"/>
    </row>
    <row r="29" spans="1:45" ht="18" customHeight="1">
      <c r="B29" s="2302"/>
      <c r="C29" s="2303"/>
      <c r="D29" s="2303"/>
      <c r="E29" s="2303"/>
      <c r="F29" s="2303"/>
      <c r="G29" s="2303"/>
      <c r="H29" s="2303"/>
      <c r="I29" s="2303"/>
      <c r="J29" s="2303"/>
      <c r="K29" s="2303"/>
      <c r="L29" s="2307"/>
      <c r="M29" s="2308"/>
      <c r="N29" s="2309" t="s">
        <v>0</v>
      </c>
      <c r="O29" s="2310"/>
      <c r="P29" s="2310"/>
      <c r="Q29" s="2311"/>
      <c r="R29" s="2309" t="s">
        <v>88</v>
      </c>
      <c r="S29" s="2310"/>
      <c r="T29" s="2310"/>
      <c r="U29" s="2311"/>
      <c r="V29" s="2309" t="s">
        <v>89</v>
      </c>
      <c r="W29" s="2310"/>
      <c r="X29" s="2310"/>
      <c r="Y29" s="2311"/>
      <c r="Z29" s="2309" t="s">
        <v>90</v>
      </c>
      <c r="AA29" s="2310"/>
      <c r="AB29" s="2310"/>
      <c r="AC29" s="2311"/>
      <c r="AD29" s="172"/>
      <c r="AE29" s="172"/>
      <c r="AF29" s="172"/>
      <c r="AG29" s="172"/>
      <c r="AH29" s="276"/>
      <c r="AI29" s="276"/>
      <c r="AJ29" s="172"/>
    </row>
    <row r="30" spans="1:45" ht="18" customHeight="1" thickBot="1">
      <c r="B30" s="2304"/>
      <c r="C30" s="2305"/>
      <c r="D30" s="2305"/>
      <c r="E30" s="2305"/>
      <c r="F30" s="2305"/>
      <c r="G30" s="2305"/>
      <c r="H30" s="2305"/>
      <c r="I30" s="2305"/>
      <c r="J30" s="2305"/>
      <c r="K30" s="2305"/>
      <c r="L30" s="2307"/>
      <c r="M30" s="2308"/>
      <c r="N30" s="2251" t="s">
        <v>5</v>
      </c>
      <c r="O30" s="2293"/>
      <c r="P30" s="2291" t="s">
        <v>6</v>
      </c>
      <c r="Q30" s="2292"/>
      <c r="R30" s="2251" t="s">
        <v>5</v>
      </c>
      <c r="S30" s="2293"/>
      <c r="T30" s="2291" t="s">
        <v>6</v>
      </c>
      <c r="U30" s="2292"/>
      <c r="V30" s="2251" t="s">
        <v>5</v>
      </c>
      <c r="W30" s="2293"/>
      <c r="X30" s="2291" t="s">
        <v>6</v>
      </c>
      <c r="Y30" s="2292"/>
      <c r="Z30" s="2251" t="s">
        <v>5</v>
      </c>
      <c r="AA30" s="2293"/>
      <c r="AB30" s="2291" t="s">
        <v>6</v>
      </c>
      <c r="AC30" s="2292"/>
      <c r="AI30" s="276"/>
      <c r="AJ30" s="277"/>
      <c r="AK30" s="172"/>
    </row>
    <row r="31" spans="1:45" ht="18" customHeight="1" thickBot="1">
      <c r="B31" s="2524" t="s">
        <v>156</v>
      </c>
      <c r="C31" s="2294" t="s">
        <v>25</v>
      </c>
      <c r="D31" s="2295" t="s">
        <v>152</v>
      </c>
      <c r="E31" s="2296"/>
      <c r="F31" s="2296"/>
      <c r="G31" s="2296"/>
      <c r="H31" s="2296"/>
      <c r="I31" s="2296"/>
      <c r="J31" s="2296"/>
      <c r="K31" s="2296"/>
      <c r="L31" s="2297" t="s">
        <v>11</v>
      </c>
      <c r="M31" s="2298"/>
      <c r="N31" s="2299">
        <v>2030</v>
      </c>
      <c r="O31" s="2300"/>
      <c r="P31" s="2338">
        <v>2000</v>
      </c>
      <c r="Q31" s="2339"/>
      <c r="R31" s="2340">
        <f>N31</f>
        <v>2030</v>
      </c>
      <c r="S31" s="2341"/>
      <c r="T31" s="2330">
        <f>P31</f>
        <v>2000</v>
      </c>
      <c r="U31" s="2342"/>
      <c r="V31" s="2339">
        <v>1360</v>
      </c>
      <c r="W31" s="2300"/>
      <c r="X31" s="2338">
        <v>1330</v>
      </c>
      <c r="Y31" s="2339"/>
      <c r="Z31" s="2340">
        <f>V31</f>
        <v>1360</v>
      </c>
      <c r="AA31" s="2341"/>
      <c r="AB31" s="2330">
        <f>X31</f>
        <v>1330</v>
      </c>
      <c r="AC31" s="2331"/>
      <c r="AF31" s="172"/>
      <c r="AQ31" s="276"/>
      <c r="AR31" s="277"/>
    </row>
    <row r="32" spans="1:45" ht="18" customHeight="1" thickBot="1">
      <c r="B32" s="2525"/>
      <c r="C32" s="2294"/>
      <c r="D32" s="2295" t="s">
        <v>91</v>
      </c>
      <c r="E32" s="2296"/>
      <c r="F32" s="2296"/>
      <c r="G32" s="2296"/>
      <c r="H32" s="2296"/>
      <c r="I32" s="2296"/>
      <c r="J32" s="2296"/>
      <c r="K32" s="2296"/>
      <c r="L32" s="2314" t="s">
        <v>11</v>
      </c>
      <c r="M32" s="2332"/>
      <c r="N32" s="2333"/>
      <c r="O32" s="2334"/>
      <c r="P32" s="2334"/>
      <c r="Q32" s="2334"/>
      <c r="R32" s="2335">
        <v>670</v>
      </c>
      <c r="S32" s="2336"/>
      <c r="T32" s="2336"/>
      <c r="U32" s="2337"/>
      <c r="V32" s="2334"/>
      <c r="W32" s="2334"/>
      <c r="X32" s="2334"/>
      <c r="Y32" s="2334"/>
      <c r="Z32" s="2335">
        <v>1340</v>
      </c>
      <c r="AA32" s="2336"/>
      <c r="AB32" s="2336"/>
      <c r="AC32" s="2337"/>
      <c r="AF32" s="172"/>
      <c r="AG32" s="172"/>
      <c r="AH32" s="172"/>
      <c r="AI32" s="172"/>
      <c r="AJ32" s="172"/>
      <c r="AK32" s="172"/>
      <c r="AL32" s="172"/>
      <c r="AM32" s="172"/>
      <c r="AN32" s="172"/>
      <c r="AO32" s="172"/>
      <c r="AP32" s="172"/>
      <c r="AQ32" s="276"/>
      <c r="AR32" s="277"/>
      <c r="AS32" s="172"/>
    </row>
    <row r="33" spans="2:45" ht="18" customHeight="1">
      <c r="B33" s="2525"/>
      <c r="C33" s="2294"/>
      <c r="D33" s="2312" t="s">
        <v>13</v>
      </c>
      <c r="E33" s="2313"/>
      <c r="F33" s="2313"/>
      <c r="G33" s="2313"/>
      <c r="H33" s="2313"/>
      <c r="I33" s="2313"/>
      <c r="J33" s="2313"/>
      <c r="K33" s="2313"/>
      <c r="L33" s="2314" t="s">
        <v>11</v>
      </c>
      <c r="M33" s="2315"/>
      <c r="N33" s="2316">
        <f>IF(L33="○",IF(L35/S24&lt;10,INT(L35/S24),ROUNDDOWN(L35/S24,-1)),0)</f>
        <v>130</v>
      </c>
      <c r="O33" s="2316"/>
      <c r="P33" s="2317"/>
      <c r="Q33" s="2317"/>
      <c r="R33" s="2318"/>
      <c r="S33" s="2318"/>
      <c r="T33" s="2318"/>
      <c r="U33" s="2318"/>
      <c r="V33" s="2317"/>
      <c r="W33" s="2317"/>
      <c r="X33" s="2317"/>
      <c r="Y33" s="2317"/>
      <c r="Z33" s="2318"/>
      <c r="AA33" s="2318"/>
      <c r="AB33" s="2318"/>
      <c r="AC33" s="2319"/>
      <c r="AF33" s="172"/>
      <c r="AH33" s="172"/>
      <c r="AI33" s="172"/>
      <c r="AJ33" s="172"/>
      <c r="AK33" s="172"/>
      <c r="AL33" s="172"/>
      <c r="AM33" s="172"/>
      <c r="AN33" s="172"/>
      <c r="AO33" s="172"/>
      <c r="AP33" s="172"/>
      <c r="AQ33" s="276"/>
      <c r="AR33" s="277"/>
    </row>
    <row r="34" spans="2:45" ht="18" customHeight="1">
      <c r="B34" s="2525"/>
      <c r="C34" s="2294"/>
      <c r="D34" s="278"/>
      <c r="E34" s="2321" t="s">
        <v>44</v>
      </c>
      <c r="F34" s="2322"/>
      <c r="G34" s="2322"/>
      <c r="H34" s="2322"/>
      <c r="I34" s="2322"/>
      <c r="J34" s="2296"/>
      <c r="K34" s="2296"/>
      <c r="L34" s="2323">
        <v>210</v>
      </c>
      <c r="M34" s="2324"/>
      <c r="N34" s="2320"/>
      <c r="O34" s="2320"/>
      <c r="P34" s="2318"/>
      <c r="Q34" s="2318"/>
      <c r="R34" s="2318"/>
      <c r="S34" s="2318"/>
      <c r="T34" s="2318"/>
      <c r="U34" s="2318"/>
      <c r="V34" s="2318"/>
      <c r="W34" s="2318"/>
      <c r="X34" s="2318"/>
      <c r="Y34" s="2318"/>
      <c r="Z34" s="2318"/>
      <c r="AA34" s="2318"/>
      <c r="AB34" s="2318"/>
      <c r="AC34" s="2318"/>
      <c r="AD34" s="278"/>
      <c r="AF34" s="172"/>
      <c r="AH34" s="172"/>
      <c r="AI34" s="172"/>
      <c r="AJ34" s="172"/>
      <c r="AK34" s="172"/>
      <c r="AL34" s="172"/>
      <c r="AM34" s="172"/>
      <c r="AN34" s="172"/>
      <c r="AO34" s="172"/>
      <c r="AP34" s="172"/>
      <c r="AQ34" s="276"/>
      <c r="AR34" s="277"/>
    </row>
    <row r="35" spans="2:45" ht="18" customHeight="1" thickBot="1">
      <c r="B35" s="2525"/>
      <c r="C35" s="2294"/>
      <c r="D35" s="279"/>
      <c r="E35" s="2325" t="s">
        <v>157</v>
      </c>
      <c r="F35" s="2326"/>
      <c r="G35" s="2326"/>
      <c r="H35" s="2326"/>
      <c r="I35" s="2326"/>
      <c r="J35" s="2327"/>
      <c r="K35" s="2327"/>
      <c r="L35" s="2328">
        <v>2350</v>
      </c>
      <c r="M35" s="2329"/>
      <c r="N35" s="2318"/>
      <c r="O35" s="2318"/>
      <c r="P35" s="2318"/>
      <c r="Q35" s="2318"/>
      <c r="R35" s="2318"/>
      <c r="S35" s="2318"/>
      <c r="T35" s="2318"/>
      <c r="U35" s="2318"/>
      <c r="V35" s="2318"/>
      <c r="W35" s="2318"/>
      <c r="X35" s="2318"/>
      <c r="Y35" s="2318"/>
      <c r="Z35" s="2318"/>
      <c r="AA35" s="2318"/>
      <c r="AB35" s="2318"/>
      <c r="AC35" s="2318"/>
      <c r="AD35" s="278"/>
      <c r="AF35" s="172"/>
      <c r="AH35" s="188"/>
      <c r="AI35" s="188"/>
      <c r="AJ35" s="188"/>
      <c r="AK35" s="188"/>
      <c r="AL35" s="188"/>
      <c r="AM35" s="188"/>
      <c r="AN35" s="188"/>
      <c r="AO35" s="188"/>
      <c r="AP35" s="188"/>
      <c r="AQ35" s="276"/>
      <c r="AR35" s="277"/>
    </row>
    <row r="36" spans="2:45" ht="18" customHeight="1" thickBot="1">
      <c r="B36" s="2525"/>
      <c r="C36" s="2294"/>
      <c r="D36" s="2348" t="s">
        <v>92</v>
      </c>
      <c r="E36" s="2349"/>
      <c r="F36" s="2349"/>
      <c r="G36" s="2349"/>
      <c r="H36" s="2349"/>
      <c r="I36" s="2349"/>
      <c r="J36" s="2349"/>
      <c r="K36" s="2349"/>
      <c r="L36" s="2350" t="s">
        <v>11</v>
      </c>
      <c r="M36" s="2351"/>
      <c r="N36" s="2352">
        <v>240</v>
      </c>
      <c r="O36" s="2353"/>
      <c r="P36" s="2353"/>
      <c r="Q36" s="2353"/>
      <c r="R36" s="2353"/>
      <c r="S36" s="2353"/>
      <c r="T36" s="2353"/>
      <c r="U36" s="2353"/>
      <c r="V36" s="2353"/>
      <c r="W36" s="2353"/>
      <c r="X36" s="2353"/>
      <c r="Y36" s="2353"/>
      <c r="Z36" s="2353"/>
      <c r="AA36" s="2353"/>
      <c r="AB36" s="2353"/>
      <c r="AC36" s="2353"/>
      <c r="AD36" s="278"/>
      <c r="AF36" s="172"/>
      <c r="AG36" s="172"/>
      <c r="AH36" s="172"/>
      <c r="AI36" s="172"/>
      <c r="AJ36" s="172"/>
      <c r="AK36" s="172"/>
      <c r="AL36" s="172"/>
      <c r="AM36" s="172"/>
      <c r="AN36" s="172"/>
      <c r="AO36" s="172"/>
      <c r="AP36" s="172"/>
      <c r="AQ36" s="276"/>
      <c r="AR36" s="277"/>
      <c r="AS36" s="172"/>
    </row>
    <row r="37" spans="2:45" ht="18" customHeight="1" thickTop="1" thickBot="1">
      <c r="B37" s="2525"/>
      <c r="C37" s="2294"/>
      <c r="D37" s="2354" t="s">
        <v>26</v>
      </c>
      <c r="E37" s="2355"/>
      <c r="F37" s="2355"/>
      <c r="G37" s="2355"/>
      <c r="H37" s="2355"/>
      <c r="I37" s="2355"/>
      <c r="J37" s="2355"/>
      <c r="K37" s="2355"/>
      <c r="L37" s="2356"/>
      <c r="M37" s="2357"/>
      <c r="N37" s="2358">
        <f>SUM(N31,$N33,$N36)</f>
        <v>2400</v>
      </c>
      <c r="O37" s="2359"/>
      <c r="P37" s="2360">
        <f>SUM(P31,$N33,$N36)</f>
        <v>2370</v>
      </c>
      <c r="Q37" s="2361"/>
      <c r="R37" s="2358">
        <f>SUM(R31,$R32,$N33,$N36)</f>
        <v>3070</v>
      </c>
      <c r="S37" s="2359"/>
      <c r="T37" s="2360">
        <f>SUM(T31,$R32,$N33,$N36)</f>
        <v>3040</v>
      </c>
      <c r="U37" s="2361"/>
      <c r="V37" s="2358">
        <f>SUM(V31,$N33,$N36)</f>
        <v>1730</v>
      </c>
      <c r="W37" s="2359"/>
      <c r="X37" s="2360">
        <f>SUM(X31,$N33,$N36)</f>
        <v>1700</v>
      </c>
      <c r="Y37" s="2361"/>
      <c r="Z37" s="2358">
        <f>SUM(Z31,$Z32,$N33,$N36)</f>
        <v>3070</v>
      </c>
      <c r="AA37" s="2359"/>
      <c r="AB37" s="2360">
        <f>SUM(AB31,$Z32,$N33,$N36)</f>
        <v>3040</v>
      </c>
      <c r="AC37" s="2362"/>
      <c r="AD37" s="278"/>
      <c r="AF37" s="172"/>
      <c r="AG37" s="172"/>
      <c r="AQ37" s="276"/>
      <c r="AR37" s="277"/>
      <c r="AS37" s="172"/>
    </row>
    <row r="38" spans="2:45" ht="20.25" customHeight="1" thickBot="1">
      <c r="B38" s="2525"/>
      <c r="C38" s="2529" t="s">
        <v>216</v>
      </c>
      <c r="D38" s="2348" t="s">
        <v>215</v>
      </c>
      <c r="E38" s="2349"/>
      <c r="F38" s="2349"/>
      <c r="G38" s="2349"/>
      <c r="H38" s="2349"/>
      <c r="I38" s="2349"/>
      <c r="J38" s="2349"/>
      <c r="K38" s="2349"/>
      <c r="L38" s="2531" t="s">
        <v>11</v>
      </c>
      <c r="M38" s="2532"/>
      <c r="N38" s="2533">
        <v>-200</v>
      </c>
      <c r="O38" s="2534"/>
      <c r="P38" s="2534"/>
      <c r="Q38" s="2534"/>
      <c r="R38" s="2534"/>
      <c r="S38" s="2534"/>
      <c r="T38" s="2534"/>
      <c r="U38" s="2534"/>
      <c r="V38" s="2534"/>
      <c r="W38" s="2534"/>
      <c r="X38" s="2534"/>
      <c r="Y38" s="2534"/>
      <c r="Z38" s="2534"/>
      <c r="AA38" s="2534"/>
      <c r="AB38" s="2534"/>
      <c r="AC38" s="2534"/>
      <c r="AD38" s="278"/>
      <c r="AF38" s="172"/>
      <c r="AG38" s="172"/>
      <c r="AQ38" s="276"/>
      <c r="AR38" s="277"/>
      <c r="AS38" s="172"/>
    </row>
    <row r="39" spans="2:45" ht="18" customHeight="1" thickTop="1">
      <c r="B39" s="2525"/>
      <c r="C39" s="2530"/>
      <c r="D39" s="2354" t="s">
        <v>50</v>
      </c>
      <c r="E39" s="2355"/>
      <c r="F39" s="2355"/>
      <c r="G39" s="2355"/>
      <c r="H39" s="2355"/>
      <c r="I39" s="2355"/>
      <c r="J39" s="2355"/>
      <c r="K39" s="2355"/>
      <c r="L39" s="2355"/>
      <c r="M39" s="2535"/>
      <c r="N39" s="2343">
        <f>$N$38</f>
        <v>-200</v>
      </c>
      <c r="O39" s="2344"/>
      <c r="P39" s="2345">
        <f t="shared" ref="P39" si="2">$N$38</f>
        <v>-200</v>
      </c>
      <c r="Q39" s="2346"/>
      <c r="R39" s="2343">
        <f t="shared" ref="R39" si="3">$N$38</f>
        <v>-200</v>
      </c>
      <c r="S39" s="2344"/>
      <c r="T39" s="2345">
        <f t="shared" ref="T39" si="4">$N$38</f>
        <v>-200</v>
      </c>
      <c r="U39" s="2346"/>
      <c r="V39" s="2343">
        <f t="shared" ref="V39" si="5">$N$38</f>
        <v>-200</v>
      </c>
      <c r="W39" s="2344"/>
      <c r="X39" s="2345">
        <f t="shared" ref="X39" si="6">$N$38</f>
        <v>-200</v>
      </c>
      <c r="Y39" s="2346"/>
      <c r="Z39" s="2343">
        <f t="shared" ref="Z39" si="7">$N$38</f>
        <v>-200</v>
      </c>
      <c r="AA39" s="2344"/>
      <c r="AB39" s="2345">
        <f>$N$38</f>
        <v>-200</v>
      </c>
      <c r="AC39" s="2347"/>
      <c r="AD39" s="278"/>
      <c r="AF39" s="172"/>
      <c r="AG39" s="172"/>
      <c r="AQ39" s="276"/>
      <c r="AR39" s="277"/>
      <c r="AS39" s="172"/>
    </row>
    <row r="40" spans="2:45" ht="18" customHeight="1">
      <c r="B40" s="2525"/>
      <c r="C40" s="2134" t="s">
        <v>231</v>
      </c>
      <c r="D40" s="1857" t="s">
        <v>212</v>
      </c>
      <c r="E40" s="1858"/>
      <c r="F40" s="1858"/>
      <c r="G40" s="1858"/>
      <c r="H40" s="1858"/>
      <c r="I40" s="1858"/>
      <c r="J40" s="951">
        <v>760</v>
      </c>
      <c r="K40" s="951"/>
      <c r="L40" s="1859" t="s">
        <v>11</v>
      </c>
      <c r="M40" s="1860"/>
      <c r="N40" s="1217">
        <f>IF(L40="○",IF($J40/$S$24&lt;10,INT($J40/$S$24),ROUNDDOWN($J40/$S$24,-1)),0)</f>
        <v>40</v>
      </c>
      <c r="O40" s="1217"/>
      <c r="P40" s="1217"/>
      <c r="Q40" s="1217"/>
      <c r="R40" s="1217"/>
      <c r="S40" s="1217"/>
      <c r="T40" s="1217"/>
      <c r="U40" s="1217"/>
      <c r="V40" s="1217"/>
      <c r="W40" s="1217"/>
      <c r="X40" s="1217"/>
      <c r="Y40" s="1217"/>
      <c r="Z40" s="1217"/>
      <c r="AA40" s="1217"/>
      <c r="AB40" s="1217"/>
      <c r="AC40" s="1217"/>
      <c r="AD40" s="278"/>
      <c r="AF40" s="172"/>
      <c r="AG40" s="172"/>
      <c r="AQ40" s="276"/>
      <c r="AR40" s="277"/>
      <c r="AS40" s="172"/>
    </row>
    <row r="41" spans="2:45" ht="18" customHeight="1" thickBot="1">
      <c r="B41" s="2525"/>
      <c r="C41" s="2135"/>
      <c r="D41" s="1867" t="s">
        <v>164</v>
      </c>
      <c r="E41" s="1868"/>
      <c r="F41" s="1868"/>
      <c r="G41" s="1868"/>
      <c r="H41" s="1868"/>
      <c r="I41" s="1868"/>
      <c r="J41" s="953">
        <v>500</v>
      </c>
      <c r="K41" s="953"/>
      <c r="L41" s="1579"/>
      <c r="M41" s="1580"/>
      <c r="N41" s="1222">
        <f>IF(L41="○",IF($J41/$S$24&lt;10,INT($J41/$S$24),ROUNDDOWN($J41/$S$24,-1)),0)</f>
        <v>0</v>
      </c>
      <c r="O41" s="1222"/>
      <c r="P41" s="1222"/>
      <c r="Q41" s="1222"/>
      <c r="R41" s="1222"/>
      <c r="S41" s="1222"/>
      <c r="T41" s="1222"/>
      <c r="U41" s="1222"/>
      <c r="V41" s="1222"/>
      <c r="W41" s="1222"/>
      <c r="X41" s="1222"/>
      <c r="Y41" s="1222"/>
      <c r="Z41" s="1222"/>
      <c r="AA41" s="1222"/>
      <c r="AB41" s="1222"/>
      <c r="AC41" s="1222"/>
      <c r="AD41" s="278"/>
      <c r="AF41" s="172"/>
      <c r="AG41" s="172"/>
      <c r="AQ41" s="276"/>
      <c r="AR41" s="277"/>
      <c r="AS41" s="172"/>
    </row>
    <row r="42" spans="2:45" ht="18" customHeight="1" thickTop="1">
      <c r="B42" s="2526"/>
      <c r="C42" s="2136"/>
      <c r="D42" s="537" t="s">
        <v>59</v>
      </c>
      <c r="E42" s="538"/>
      <c r="F42" s="538"/>
      <c r="G42" s="538"/>
      <c r="H42" s="538"/>
      <c r="I42" s="538"/>
      <c r="J42" s="538"/>
      <c r="K42" s="538"/>
      <c r="L42" s="538"/>
      <c r="M42" s="1642"/>
      <c r="N42" s="544">
        <f>SUM($N40,$N41)</f>
        <v>40</v>
      </c>
      <c r="O42" s="1206"/>
      <c r="P42" s="2167">
        <f t="shared" ref="P42" si="8">SUM($N40,$N41)</f>
        <v>40</v>
      </c>
      <c r="Q42" s="2527"/>
      <c r="R42" s="2169">
        <f t="shared" ref="R42" si="9">SUM($N40,$N41)</f>
        <v>40</v>
      </c>
      <c r="S42" s="2528"/>
      <c r="T42" s="2169">
        <f t="shared" ref="T42" si="10">SUM($N40,$N41)</f>
        <v>40</v>
      </c>
      <c r="U42" s="2527"/>
      <c r="V42" s="2169">
        <f t="shared" ref="V42" si="11">SUM($N40,$N41)</f>
        <v>40</v>
      </c>
      <c r="W42" s="2528"/>
      <c r="X42" s="2169">
        <f t="shared" ref="X42" si="12">SUM($N40,$N41)</f>
        <v>40</v>
      </c>
      <c r="Y42" s="2527"/>
      <c r="Z42" s="2169">
        <f t="shared" ref="Z42" si="13">SUM($N40,$N41)</f>
        <v>40</v>
      </c>
      <c r="AA42" s="2528"/>
      <c r="AB42" s="2169">
        <f t="shared" ref="AB42" si="14">SUM($N40,$N41)</f>
        <v>40</v>
      </c>
      <c r="AC42" s="2528"/>
      <c r="AD42" s="278"/>
      <c r="AF42" s="172"/>
      <c r="AG42" s="172"/>
      <c r="AQ42" s="276"/>
      <c r="AR42" s="277"/>
      <c r="AS42" s="172"/>
    </row>
    <row r="43" spans="2:45" ht="18" customHeight="1">
      <c r="B43" s="2215" t="s">
        <v>233</v>
      </c>
      <c r="C43" s="2326"/>
      <c r="D43" s="2326"/>
      <c r="E43" s="2326"/>
      <c r="F43" s="2326"/>
      <c r="G43" s="2326"/>
      <c r="H43" s="2326"/>
      <c r="I43" s="2326"/>
      <c r="J43" s="2326"/>
      <c r="K43" s="2326"/>
      <c r="L43" s="2326"/>
      <c r="M43" s="280" t="s">
        <v>51</v>
      </c>
      <c r="N43" s="2374">
        <f>N37+N39+N42</f>
        <v>2240</v>
      </c>
      <c r="O43" s="2375"/>
      <c r="P43" s="2376">
        <f t="shared" ref="P43" si="15">P37+P39+P42</f>
        <v>2210</v>
      </c>
      <c r="Q43" s="2375"/>
      <c r="R43" s="2374">
        <f t="shared" ref="R43" si="16">R37+R39+R42</f>
        <v>2910</v>
      </c>
      <c r="S43" s="2375"/>
      <c r="T43" s="2376">
        <f t="shared" ref="T43" si="17">T37+T39+T42</f>
        <v>2880</v>
      </c>
      <c r="U43" s="2375"/>
      <c r="V43" s="2374">
        <f t="shared" ref="V43" si="18">V37+V39+V42</f>
        <v>1570</v>
      </c>
      <c r="W43" s="2369"/>
      <c r="X43" s="2375">
        <f t="shared" ref="X43" si="19">X37+X39+X42</f>
        <v>1540</v>
      </c>
      <c r="Y43" s="2377"/>
      <c r="Z43" s="2374">
        <f t="shared" ref="Z43" si="20">Z37+Z39+Z42</f>
        <v>2910</v>
      </c>
      <c r="AA43" s="2375"/>
      <c r="AB43" s="2376">
        <f t="shared" ref="AB43" si="21">AB37+AB39+AB42</f>
        <v>2880</v>
      </c>
      <c r="AC43" s="2369"/>
      <c r="AD43" s="278"/>
      <c r="AF43" s="2363"/>
      <c r="AG43" s="2364"/>
      <c r="AI43" s="276"/>
      <c r="AJ43" s="277"/>
      <c r="AK43" s="172"/>
    </row>
    <row r="44" spans="2:45" ht="18" customHeight="1">
      <c r="B44" s="2365" t="s">
        <v>106</v>
      </c>
      <c r="C44" s="2366"/>
      <c r="D44" s="2366"/>
      <c r="E44" s="2366"/>
      <c r="F44" s="2366"/>
      <c r="G44" s="2366"/>
      <c r="H44" s="2366"/>
      <c r="I44" s="2366"/>
      <c r="J44" s="2366"/>
      <c r="K44" s="2366"/>
      <c r="L44" s="2366"/>
      <c r="M44" s="280" t="s">
        <v>99</v>
      </c>
      <c r="N44" s="2367">
        <f>N43*I20</f>
        <v>8960</v>
      </c>
      <c r="O44" s="2368"/>
      <c r="P44" s="2369">
        <f>P43*N20</f>
        <v>2210</v>
      </c>
      <c r="Q44" s="2370"/>
      <c r="R44" s="2367">
        <f>R43*I21</f>
        <v>2910</v>
      </c>
      <c r="S44" s="2368"/>
      <c r="T44" s="2369">
        <f>T43*N21</f>
        <v>0</v>
      </c>
      <c r="U44" s="2370"/>
      <c r="V44" s="2367">
        <f>V43*I22</f>
        <v>14130</v>
      </c>
      <c r="W44" s="2368"/>
      <c r="X44" s="2369">
        <f>X43*N22</f>
        <v>3080</v>
      </c>
      <c r="Y44" s="2370"/>
      <c r="Z44" s="2367">
        <f>Z43*I23</f>
        <v>2910</v>
      </c>
      <c r="AA44" s="2368"/>
      <c r="AB44" s="2369">
        <f>AB43*N23</f>
        <v>0</v>
      </c>
      <c r="AC44" s="2371"/>
      <c r="AD44" s="278"/>
      <c r="AE44" s="2372">
        <f>SUM(N44:AC44)</f>
        <v>34200</v>
      </c>
      <c r="AF44" s="2373"/>
      <c r="AG44" s="2373"/>
      <c r="AI44" s="276"/>
      <c r="AJ44" s="277"/>
      <c r="AK44" s="172"/>
    </row>
    <row r="45" spans="2:45" ht="29.25" customHeight="1" thickBot="1">
      <c r="B45" s="2378" t="s">
        <v>103</v>
      </c>
      <c r="C45" s="2379"/>
      <c r="D45" s="2379"/>
      <c r="E45" s="2379"/>
      <c r="F45" s="2379"/>
      <c r="G45" s="2379"/>
      <c r="H45" s="2379"/>
      <c r="I45" s="2379"/>
      <c r="J45" s="2379"/>
      <c r="K45" s="2379"/>
      <c r="L45" s="2380"/>
      <c r="M45" s="281" t="s">
        <v>102</v>
      </c>
      <c r="N45" s="2381">
        <f>N44*$H$16*100*$X$16</f>
        <v>752640.00000000012</v>
      </c>
      <c r="O45" s="2382"/>
      <c r="P45" s="2382">
        <f>P44*$H$16*100*$X$16</f>
        <v>185640.00000000003</v>
      </c>
      <c r="Q45" s="2383"/>
      <c r="R45" s="2381">
        <f>R44*$H$16*100*$X$16</f>
        <v>244440</v>
      </c>
      <c r="S45" s="2382"/>
      <c r="T45" s="2382">
        <f>T44*$H$16*100*$X$16</f>
        <v>0</v>
      </c>
      <c r="U45" s="2383"/>
      <c r="V45" s="2381">
        <f>V44*$H$16*100*$X$16</f>
        <v>1186920.0000000002</v>
      </c>
      <c r="W45" s="2382"/>
      <c r="X45" s="2382">
        <f>X44*$H$16*100*$X$16</f>
        <v>258720.00000000006</v>
      </c>
      <c r="Y45" s="2383"/>
      <c r="Z45" s="2381">
        <f>Z44*$H$16*100*$X$16</f>
        <v>244440</v>
      </c>
      <c r="AA45" s="2382"/>
      <c r="AB45" s="2382">
        <f>AB44*$H$16*100*$X$16</f>
        <v>0</v>
      </c>
      <c r="AC45" s="2384"/>
      <c r="AD45" s="278"/>
      <c r="AE45" s="2363">
        <f>SUM(N45:AC45)</f>
        <v>2872800</v>
      </c>
      <c r="AF45" s="2364"/>
      <c r="AG45" s="2364"/>
      <c r="AI45" s="276"/>
      <c r="AJ45" s="277"/>
      <c r="AK45" s="172"/>
    </row>
    <row r="46" spans="2:45" ht="27" customHeight="1">
      <c r="B46" s="2385" t="s">
        <v>197</v>
      </c>
      <c r="C46" s="2388" t="s">
        <v>144</v>
      </c>
      <c r="D46" s="2389"/>
      <c r="E46" s="2389"/>
      <c r="F46" s="2389"/>
      <c r="G46" s="2389"/>
      <c r="H46" s="2389"/>
      <c r="I46" s="2389"/>
      <c r="J46" s="2389"/>
      <c r="K46" s="2389"/>
      <c r="L46" s="2390" t="s">
        <v>11</v>
      </c>
      <c r="M46" s="2391"/>
      <c r="N46" s="2392">
        <f>IF($L46="○",-ROUNDDOWN(SUM(N31,$N36)*$H$16*100*$L$47,-1),0)</f>
        <v>-1430</v>
      </c>
      <c r="O46" s="2393"/>
      <c r="P46" s="2396">
        <f>IF($L46="○",-ROUNDDOWN(SUM(P31,$N36)*$H$16*100*$L$47,-1),0)</f>
        <v>-1410</v>
      </c>
      <c r="Q46" s="2397"/>
      <c r="R46" s="2422">
        <f>IF($L46="○",-ROUNDDOWN(SUM(R31,$N36)*$H$16*100*$L$47,-1),0)</f>
        <v>-1430</v>
      </c>
      <c r="S46" s="2393"/>
      <c r="T46" s="2396">
        <f>IF($L46="○",-ROUNDDOWN(SUM(T31,$N36)*$H$16*100*$L$47,-1),0)</f>
        <v>-1410</v>
      </c>
      <c r="U46" s="2397"/>
      <c r="V46" s="2422">
        <f>IF($L46="○",-ROUNDDOWN(SUM(V31,$N36)*$H$16*100*$L$47,-1),0)</f>
        <v>-1000</v>
      </c>
      <c r="W46" s="2393"/>
      <c r="X46" s="2396">
        <f>IF($L46="○",-ROUNDDOWN(SUM(X31,$N36)*$H$16*100*$L$47,-1),0)</f>
        <v>-980</v>
      </c>
      <c r="Y46" s="2397"/>
      <c r="Z46" s="2422">
        <f>IF($L46="○",-ROUNDDOWN(SUM(Z31,$N36)*$H$16*100*$L$47,-1),0)</f>
        <v>-1000</v>
      </c>
      <c r="AA46" s="2393"/>
      <c r="AB46" s="2396">
        <f>IF($L46="○",-ROUNDDOWN(SUM(AB31,$N36)*$H$16*100*$L$47,-1),0)</f>
        <v>-980</v>
      </c>
      <c r="AC46" s="2424"/>
      <c r="AD46" s="278"/>
      <c r="AE46" s="282"/>
      <c r="AF46" s="283"/>
      <c r="AG46" s="283"/>
      <c r="AI46" s="276"/>
      <c r="AJ46" s="277"/>
      <c r="AK46" s="172"/>
    </row>
    <row r="47" spans="2:45" ht="18" customHeight="1">
      <c r="B47" s="2386"/>
      <c r="C47" s="284"/>
      <c r="D47" s="2410" t="s">
        <v>150</v>
      </c>
      <c r="E47" s="2327"/>
      <c r="F47" s="2327"/>
      <c r="G47" s="2327"/>
      <c r="H47" s="2327"/>
      <c r="I47" s="2327"/>
      <c r="J47" s="2327"/>
      <c r="K47" s="2327"/>
      <c r="L47" s="2411">
        <v>0.09</v>
      </c>
      <c r="M47" s="2412"/>
      <c r="N47" s="2394"/>
      <c r="O47" s="2395"/>
      <c r="P47" s="2398"/>
      <c r="Q47" s="2399"/>
      <c r="R47" s="2423"/>
      <c r="S47" s="2395"/>
      <c r="T47" s="2398"/>
      <c r="U47" s="2399"/>
      <c r="V47" s="2423"/>
      <c r="W47" s="2395"/>
      <c r="X47" s="2398"/>
      <c r="Y47" s="2399"/>
      <c r="Z47" s="2423"/>
      <c r="AA47" s="2395"/>
      <c r="AB47" s="2398"/>
      <c r="AC47" s="2399"/>
      <c r="AE47" s="282"/>
      <c r="AF47" s="283"/>
      <c r="AG47" s="283"/>
      <c r="AI47" s="276"/>
      <c r="AJ47" s="277"/>
      <c r="AK47" s="172"/>
    </row>
    <row r="48" spans="2:45" ht="18" customHeight="1">
      <c r="B48" s="2386"/>
      <c r="C48" s="2413" t="s">
        <v>186</v>
      </c>
      <c r="D48" s="2414"/>
      <c r="E48" s="2414"/>
      <c r="F48" s="2414"/>
      <c r="G48" s="2414"/>
      <c r="H48" s="2414"/>
      <c r="I48" s="2414"/>
      <c r="J48" s="2414"/>
      <c r="K48" s="2414"/>
      <c r="L48" s="2415" t="s">
        <v>11</v>
      </c>
      <c r="M48" s="2416"/>
      <c r="N48" s="2417">
        <f>IF($L48="○",-ROUNDDOWN(SUM(N31,$N36)*$H$16*100*$L$49,-1),0)</f>
        <v>-1110</v>
      </c>
      <c r="O48" s="2418"/>
      <c r="P48" s="2404">
        <f>IF($L48="○",-ROUNDDOWN(SUM(P31,$N36)*$H$16*100*$L$49,-1),0)</f>
        <v>-1090</v>
      </c>
      <c r="Q48" s="2405"/>
      <c r="R48" s="2400">
        <f>IF($L48="○",-ROUNDDOWN((R31+$R32+$N36)*$H$16*100*$L$49,-1),0)</f>
        <v>-1440</v>
      </c>
      <c r="S48" s="2401"/>
      <c r="T48" s="2404">
        <f>IF($L48="○",-ROUNDDOWN((T31+$R32+$N36)*$H$16*100*$L$49,-1),0)</f>
        <v>-1420</v>
      </c>
      <c r="U48" s="2405"/>
      <c r="V48" s="2400">
        <f>IF($L48="○",-ROUNDDOWN(SUM(V31,$N36)*$H$16*100*$L$49,-1),0)</f>
        <v>-780</v>
      </c>
      <c r="W48" s="2401"/>
      <c r="X48" s="2404">
        <f>IF($L48="○",-ROUNDDOWN(SUM(X31,$N36)*$H$16*100*$L$49,-1),0)</f>
        <v>-760</v>
      </c>
      <c r="Y48" s="2405"/>
      <c r="Z48" s="2400">
        <f>IF($L48="○",-ROUNDDOWN(SUM(Z31,$Z32,$N36)*$H$16*100*$L$49,-1),0)</f>
        <v>-1440</v>
      </c>
      <c r="AA48" s="2401"/>
      <c r="AB48" s="2407">
        <f>IF($L48="○",-ROUNDDOWN((AB31+$Z32+$N36)*$H$16*100*$L$49,-1),0)</f>
        <v>-1420</v>
      </c>
      <c r="AC48" s="2408"/>
      <c r="AF48" s="172"/>
      <c r="AQ48" s="276"/>
      <c r="AR48" s="277"/>
      <c r="AS48" s="172"/>
    </row>
    <row r="49" spans="2:45" ht="18" customHeight="1" thickBot="1">
      <c r="B49" s="2386"/>
      <c r="C49" s="285"/>
      <c r="D49" s="2410" t="s">
        <v>185</v>
      </c>
      <c r="E49" s="2327"/>
      <c r="F49" s="2327"/>
      <c r="G49" s="2327"/>
      <c r="H49" s="2327"/>
      <c r="I49" s="2327"/>
      <c r="J49" s="2327"/>
      <c r="K49" s="2327"/>
      <c r="L49" s="2420">
        <v>7.0000000000000007E-2</v>
      </c>
      <c r="M49" s="2421"/>
      <c r="N49" s="2419"/>
      <c r="O49" s="2409"/>
      <c r="P49" s="2406"/>
      <c r="Q49" s="2402"/>
      <c r="R49" s="2402"/>
      <c r="S49" s="2403"/>
      <c r="T49" s="2406"/>
      <c r="U49" s="2402"/>
      <c r="V49" s="2402"/>
      <c r="W49" s="2403"/>
      <c r="X49" s="2406"/>
      <c r="Y49" s="2402"/>
      <c r="Z49" s="2402"/>
      <c r="AA49" s="2403"/>
      <c r="AB49" s="2409"/>
      <c r="AC49" s="2406"/>
      <c r="AG49" s="276"/>
      <c r="AH49" s="277"/>
      <c r="AI49" s="172"/>
      <c r="AQ49" s="276"/>
      <c r="AR49" s="277"/>
      <c r="AS49" s="172"/>
    </row>
    <row r="50" spans="2:45" ht="18" customHeight="1" thickTop="1">
      <c r="B50" s="2387"/>
      <c r="C50" s="2433" t="s">
        <v>126</v>
      </c>
      <c r="D50" s="2434"/>
      <c r="E50" s="2434"/>
      <c r="F50" s="2434"/>
      <c r="G50" s="2434"/>
      <c r="H50" s="2434"/>
      <c r="I50" s="2434"/>
      <c r="J50" s="2434"/>
      <c r="K50" s="2434"/>
      <c r="L50" s="2434"/>
      <c r="M50" s="2435"/>
      <c r="N50" s="2427">
        <f>SUM(N46,N48)</f>
        <v>-2540</v>
      </c>
      <c r="O50" s="2428"/>
      <c r="P50" s="2425">
        <f t="shared" ref="P50" si="22">SUM(P46,P48)</f>
        <v>-2500</v>
      </c>
      <c r="Q50" s="2426"/>
      <c r="R50" s="2427">
        <f t="shared" ref="R50" si="23">SUM(R46,R48)</f>
        <v>-2870</v>
      </c>
      <c r="S50" s="2428"/>
      <c r="T50" s="2425">
        <f t="shared" ref="T50" si="24">SUM(T46,T48)</f>
        <v>-2830</v>
      </c>
      <c r="U50" s="2426"/>
      <c r="V50" s="2427">
        <f t="shared" ref="V50" si="25">SUM(V46,V48)</f>
        <v>-1780</v>
      </c>
      <c r="W50" s="2428"/>
      <c r="X50" s="2425">
        <f t="shared" ref="X50" si="26">SUM(X46,X48)</f>
        <v>-1740</v>
      </c>
      <c r="Y50" s="2426"/>
      <c r="Z50" s="2427">
        <f t="shared" ref="Z50" si="27">SUM(Z46,Z48)</f>
        <v>-2440</v>
      </c>
      <c r="AA50" s="2428"/>
      <c r="AB50" s="2425">
        <f t="shared" ref="AB50" si="28">SUM(AB46,AB48)</f>
        <v>-2400</v>
      </c>
      <c r="AC50" s="2426"/>
      <c r="AG50" s="276"/>
      <c r="AH50" s="277"/>
      <c r="AI50" s="172"/>
      <c r="AQ50" s="276"/>
      <c r="AR50" s="277"/>
      <c r="AS50" s="172"/>
    </row>
    <row r="51" spans="2:45" ht="18" customHeight="1" thickBot="1">
      <c r="B51" s="2218" t="s">
        <v>128</v>
      </c>
      <c r="C51" s="2313"/>
      <c r="D51" s="2313"/>
      <c r="E51" s="2313"/>
      <c r="F51" s="2313"/>
      <c r="G51" s="2313"/>
      <c r="H51" s="2313"/>
      <c r="I51" s="2313"/>
      <c r="J51" s="2313"/>
      <c r="K51" s="2313"/>
      <c r="L51" s="2313"/>
      <c r="M51" s="286" t="s">
        <v>129</v>
      </c>
      <c r="N51" s="2429">
        <f>N50*I20*$X$16</f>
        <v>-121920</v>
      </c>
      <c r="O51" s="2430"/>
      <c r="P51" s="2431">
        <f>P50*N20*$X$16</f>
        <v>-30000</v>
      </c>
      <c r="Q51" s="2432"/>
      <c r="R51" s="2429">
        <f>R50*I21*$X$16</f>
        <v>-34440</v>
      </c>
      <c r="S51" s="2430"/>
      <c r="T51" s="2431">
        <f>T50*N21*$X$16</f>
        <v>0</v>
      </c>
      <c r="U51" s="2432"/>
      <c r="V51" s="2429">
        <f>V50*I22*$X$16</f>
        <v>-192240</v>
      </c>
      <c r="W51" s="2430"/>
      <c r="X51" s="2431">
        <f>X50*N22*$X$16</f>
        <v>-41760</v>
      </c>
      <c r="Y51" s="2432"/>
      <c r="Z51" s="2429">
        <f>Z50*I23*$X$16</f>
        <v>-29280</v>
      </c>
      <c r="AA51" s="2430"/>
      <c r="AB51" s="2431">
        <f>AB50*N23*$X$16</f>
        <v>0</v>
      </c>
      <c r="AC51" s="2454"/>
      <c r="AE51" s="2455">
        <f>SUM(N51:AC51)</f>
        <v>-449640</v>
      </c>
      <c r="AF51" s="2455"/>
      <c r="AG51" s="2455"/>
      <c r="AI51" s="276"/>
      <c r="AJ51" s="277"/>
      <c r="AK51" s="172"/>
    </row>
    <row r="52" spans="2:45" ht="36" customHeight="1" thickTop="1" thickBot="1">
      <c r="B52" s="2456" t="s">
        <v>174</v>
      </c>
      <c r="C52" s="2457"/>
      <c r="D52" s="2457"/>
      <c r="E52" s="2457"/>
      <c r="F52" s="2457"/>
      <c r="G52" s="2457"/>
      <c r="H52" s="2457"/>
      <c r="I52" s="2457"/>
      <c r="J52" s="2457"/>
      <c r="K52" s="2457"/>
      <c r="L52" s="287"/>
      <c r="M52" s="288" t="s">
        <v>127</v>
      </c>
      <c r="N52" s="2458">
        <f>ROUNDDOWN(SUM(N45:AC45)+SUM(N51:AC51),-3)</f>
        <v>2423000</v>
      </c>
      <c r="O52" s="2459"/>
      <c r="P52" s="2459"/>
      <c r="Q52" s="2459"/>
      <c r="R52" s="2459"/>
      <c r="S52" s="2459"/>
      <c r="T52" s="2459"/>
      <c r="U52" s="2459"/>
      <c r="V52" s="2459"/>
      <c r="W52" s="2459"/>
      <c r="X52" s="2459"/>
      <c r="Y52" s="2459"/>
      <c r="Z52" s="2459"/>
      <c r="AA52" s="2459"/>
      <c r="AB52" s="2459"/>
      <c r="AC52" s="2460"/>
      <c r="AE52" s="2363">
        <f>AE45+AE51</f>
        <v>2423160</v>
      </c>
      <c r="AF52" s="2364"/>
      <c r="AG52" s="2364"/>
    </row>
    <row r="53" spans="2:45" ht="3.75" customHeight="1" thickTop="1"/>
    <row r="54" spans="2:45" ht="13.5" customHeight="1">
      <c r="B54" s="289" t="s">
        <v>94</v>
      </c>
      <c r="C54" s="289"/>
      <c r="D54" s="290"/>
      <c r="E54" s="290"/>
      <c r="AA54" s="1308" t="s">
        <v>246</v>
      </c>
      <c r="AB54" s="1308"/>
      <c r="AC54" s="1308"/>
    </row>
    <row r="55" spans="2:45" ht="13.5" customHeight="1">
      <c r="B55" s="289" t="s">
        <v>95</v>
      </c>
      <c r="C55" s="289"/>
      <c r="M55" s="290"/>
      <c r="N55" s="290"/>
      <c r="O55" s="290"/>
      <c r="P55" s="290"/>
      <c r="Q55" s="290"/>
      <c r="R55" s="290"/>
      <c r="S55" s="290"/>
      <c r="T55" s="290"/>
      <c r="U55" s="290"/>
      <c r="V55" s="290"/>
      <c r="W55" s="290"/>
      <c r="X55" s="290"/>
      <c r="Y55" s="290"/>
      <c r="Z55" s="290"/>
      <c r="AA55" s="1308"/>
      <c r="AB55" s="1308"/>
      <c r="AC55" s="1308"/>
      <c r="AD55" s="290"/>
      <c r="AE55" s="290"/>
      <c r="AF55" s="290"/>
    </row>
    <row r="56" spans="2:45" ht="13.5" customHeight="1">
      <c r="B56" s="289" t="s">
        <v>214</v>
      </c>
      <c r="C56" s="289"/>
      <c r="D56" s="290"/>
      <c r="E56" s="290"/>
      <c r="AA56" s="1308"/>
      <c r="AB56" s="1308"/>
      <c r="AC56" s="1308"/>
    </row>
    <row r="57" spans="2:45" ht="13.5" customHeight="1">
      <c r="B57" s="289" t="s">
        <v>213</v>
      </c>
      <c r="C57" s="289"/>
      <c r="M57" s="290"/>
      <c r="N57" s="290"/>
      <c r="O57" s="290"/>
      <c r="P57" s="290"/>
      <c r="Q57" s="290"/>
      <c r="R57" s="290"/>
      <c r="S57" s="290"/>
      <c r="T57" s="290"/>
      <c r="U57" s="290"/>
      <c r="V57" s="290"/>
      <c r="W57" s="290"/>
      <c r="X57" s="290"/>
      <c r="Y57" s="290"/>
      <c r="Z57" s="290"/>
      <c r="AA57" s="1308"/>
      <c r="AB57" s="1308"/>
      <c r="AC57" s="1308"/>
      <c r="AD57" s="290"/>
      <c r="AE57" s="290"/>
      <c r="AF57" s="290"/>
    </row>
    <row r="58" spans="2:45" ht="18" customHeight="1">
      <c r="M58" s="290"/>
      <c r="N58" s="290"/>
      <c r="O58" s="290"/>
      <c r="P58" s="290"/>
      <c r="Q58" s="290"/>
      <c r="R58" s="290"/>
      <c r="S58" s="290"/>
      <c r="T58" s="290"/>
      <c r="U58" s="290"/>
      <c r="V58" s="290"/>
      <c r="W58" s="290"/>
      <c r="X58" s="290"/>
      <c r="Y58" s="290"/>
      <c r="Z58" s="290"/>
      <c r="AA58" s="290"/>
      <c r="AB58" s="290"/>
      <c r="AC58" s="290"/>
      <c r="AD58" s="290"/>
      <c r="AE58" s="290"/>
      <c r="AF58" s="290"/>
    </row>
    <row r="59" spans="2:45" ht="18" customHeight="1">
      <c r="M59" s="290"/>
      <c r="N59" s="290"/>
      <c r="O59" s="290"/>
      <c r="P59" s="290"/>
      <c r="Q59" s="290"/>
      <c r="R59" s="290"/>
      <c r="S59" s="290"/>
      <c r="T59" s="290"/>
      <c r="U59" s="290"/>
      <c r="V59" s="290"/>
      <c r="W59" s="290"/>
      <c r="X59" s="290"/>
      <c r="Y59" s="290"/>
      <c r="Z59" s="290"/>
      <c r="AA59" s="290"/>
      <c r="AB59" s="290"/>
      <c r="AC59" s="290"/>
      <c r="AD59" s="290"/>
      <c r="AE59" s="290"/>
      <c r="AF59" s="290"/>
    </row>
    <row r="60" spans="2:45" ht="18" customHeight="1">
      <c r="B60" s="291" t="s">
        <v>200</v>
      </c>
      <c r="M60" s="290"/>
      <c r="N60" s="290"/>
      <c r="O60" s="290"/>
      <c r="P60" s="290"/>
      <c r="Q60" s="290"/>
      <c r="R60" s="290"/>
      <c r="S60" s="290"/>
      <c r="T60" s="290"/>
      <c r="U60" s="290"/>
      <c r="V60" s="290"/>
      <c r="W60" s="290"/>
      <c r="X60" s="290"/>
      <c r="Y60" s="290"/>
      <c r="Z60" s="290"/>
      <c r="AA60" s="290"/>
      <c r="AB60" s="290"/>
      <c r="AC60" s="290"/>
      <c r="AD60" s="290"/>
      <c r="AE60" s="290"/>
      <c r="AF60" s="290"/>
    </row>
    <row r="61" spans="2:45" ht="7.5" customHeight="1" thickBot="1">
      <c r="M61" s="290"/>
      <c r="N61" s="290"/>
      <c r="O61" s="290"/>
      <c r="P61" s="290"/>
      <c r="Q61" s="290"/>
      <c r="R61" s="290"/>
      <c r="S61" s="290"/>
      <c r="T61" s="290"/>
      <c r="U61" s="290"/>
      <c r="V61" s="290"/>
      <c r="W61" s="290"/>
      <c r="X61" s="290"/>
      <c r="Y61" s="290"/>
      <c r="Z61" s="290"/>
      <c r="AA61" s="290"/>
      <c r="AB61" s="290"/>
      <c r="AC61" s="290"/>
      <c r="AD61" s="290"/>
      <c r="AE61" s="290"/>
      <c r="AF61" s="290"/>
    </row>
    <row r="62" spans="2:45" ht="9.75" customHeight="1" thickBot="1">
      <c r="B62" s="292"/>
      <c r="C62" s="293"/>
      <c r="D62" s="293"/>
      <c r="E62" s="293"/>
      <c r="F62" s="293"/>
      <c r="G62" s="293"/>
      <c r="H62" s="293"/>
      <c r="I62" s="293"/>
      <c r="J62" s="293"/>
      <c r="K62" s="293"/>
      <c r="L62" s="293"/>
      <c r="M62" s="294"/>
      <c r="N62" s="294"/>
      <c r="O62" s="294"/>
      <c r="P62" s="294"/>
      <c r="Q62" s="294"/>
      <c r="R62" s="294"/>
      <c r="S62" s="294"/>
      <c r="T62" s="294"/>
      <c r="U62" s="294"/>
      <c r="V62" s="295"/>
      <c r="W62" s="290"/>
      <c r="X62" s="290"/>
      <c r="Y62" s="290"/>
      <c r="Z62" s="290"/>
      <c r="AA62" s="290"/>
      <c r="AB62" s="290"/>
      <c r="AC62" s="290"/>
      <c r="AD62" s="290"/>
      <c r="AE62" s="290"/>
      <c r="AF62" s="290"/>
    </row>
    <row r="63" spans="2:45" ht="18.75" customHeight="1" thickBot="1">
      <c r="B63" s="296"/>
      <c r="C63" s="297"/>
      <c r="D63" s="298" t="s">
        <v>202</v>
      </c>
      <c r="E63" s="299"/>
      <c r="F63" s="299"/>
      <c r="G63" s="299"/>
      <c r="H63" s="299"/>
      <c r="I63" s="299"/>
      <c r="J63" s="299"/>
      <c r="K63" s="299"/>
      <c r="L63" s="299"/>
      <c r="M63" s="299"/>
      <c r="N63" s="299" t="s">
        <v>204</v>
      </c>
      <c r="O63" s="299"/>
      <c r="P63" s="299"/>
      <c r="Q63" s="300"/>
      <c r="R63" s="2436">
        <v>7.8E-2</v>
      </c>
      <c r="S63" s="2437"/>
      <c r="T63" s="2438"/>
      <c r="U63" s="301"/>
      <c r="V63" s="302"/>
      <c r="W63" s="303"/>
      <c r="X63" s="304" t="s">
        <v>159</v>
      </c>
      <c r="Y63" s="305"/>
      <c r="Z63" s="305"/>
      <c r="AA63" s="305"/>
      <c r="AB63" s="306"/>
      <c r="AC63" s="306"/>
      <c r="AD63" s="306"/>
      <c r="AE63" s="306"/>
    </row>
    <row r="64" spans="2:45" ht="14.25" customHeight="1">
      <c r="B64" s="296"/>
      <c r="C64" s="297"/>
      <c r="D64" s="307"/>
      <c r="E64" s="308"/>
      <c r="F64" s="308"/>
      <c r="G64" s="308"/>
      <c r="H64" s="308"/>
      <c r="I64" s="308"/>
      <c r="J64" s="308"/>
      <c r="K64" s="308"/>
      <c r="L64" s="308"/>
      <c r="M64" s="308"/>
      <c r="N64" s="308"/>
      <c r="O64" s="308"/>
      <c r="P64" s="309"/>
      <c r="Q64" s="309"/>
      <c r="R64" s="309"/>
      <c r="S64" s="309"/>
      <c r="T64" s="309"/>
      <c r="U64" s="309"/>
      <c r="V64" s="310"/>
      <c r="W64" s="303"/>
      <c r="X64" s="303"/>
      <c r="Y64" s="305"/>
      <c r="Z64" s="305"/>
      <c r="AA64" s="305"/>
      <c r="AB64" s="306"/>
      <c r="AC64" s="306"/>
      <c r="AD64" s="306"/>
      <c r="AE64" s="306"/>
    </row>
    <row r="65" spans="2:37" ht="21">
      <c r="B65" s="2439" t="s">
        <v>205</v>
      </c>
      <c r="C65" s="2440"/>
      <c r="D65" s="2440"/>
      <c r="E65" s="2440"/>
      <c r="F65" s="2440"/>
      <c r="G65" s="2440"/>
      <c r="H65" s="2440"/>
      <c r="I65" s="2440"/>
      <c r="J65" s="2440"/>
      <c r="K65" s="2440"/>
      <c r="L65" s="2440"/>
      <c r="M65" s="2440"/>
      <c r="N65" s="2440"/>
      <c r="O65" s="2440"/>
      <c r="P65" s="2440"/>
      <c r="Q65" s="2440"/>
      <c r="R65" s="2440"/>
      <c r="S65" s="2440"/>
      <c r="T65" s="2440"/>
      <c r="U65" s="2440"/>
      <c r="V65" s="2441"/>
      <c r="W65" s="311"/>
      <c r="X65" s="311"/>
      <c r="Y65" s="311"/>
      <c r="Z65" s="311"/>
      <c r="AA65" s="311"/>
      <c r="AB65" s="312"/>
      <c r="AC65" s="312"/>
      <c r="AD65" s="312"/>
      <c r="AE65" s="312"/>
    </row>
    <row r="66" spans="2:37" ht="21.75" thickBot="1">
      <c r="B66" s="2442"/>
      <c r="C66" s="2443"/>
      <c r="D66" s="2443"/>
      <c r="E66" s="2443"/>
      <c r="F66" s="2443"/>
      <c r="G66" s="2443"/>
      <c r="H66" s="2443"/>
      <c r="I66" s="2443"/>
      <c r="J66" s="2443"/>
      <c r="K66" s="2443"/>
      <c r="L66" s="2443"/>
      <c r="M66" s="2443"/>
      <c r="N66" s="2443"/>
      <c r="O66" s="2443"/>
      <c r="P66" s="2443"/>
      <c r="Q66" s="2443"/>
      <c r="R66" s="2443"/>
      <c r="S66" s="2443"/>
      <c r="T66" s="2443"/>
      <c r="U66" s="2443"/>
      <c r="V66" s="2444"/>
      <c r="W66" s="311"/>
      <c r="X66" s="311"/>
      <c r="Y66" s="311"/>
      <c r="Z66" s="311"/>
      <c r="AA66" s="311"/>
      <c r="AB66" s="312"/>
      <c r="AC66" s="312"/>
      <c r="AD66" s="312"/>
      <c r="AE66" s="312"/>
    </row>
    <row r="67" spans="2:37" ht="12.75" customHeight="1">
      <c r="B67" s="313"/>
      <c r="C67" s="313"/>
      <c r="D67" s="313"/>
      <c r="E67" s="313"/>
      <c r="F67" s="313"/>
      <c r="G67" s="313"/>
      <c r="H67" s="313"/>
      <c r="I67" s="313"/>
      <c r="J67" s="313"/>
      <c r="K67" s="313"/>
      <c r="L67" s="313"/>
      <c r="M67" s="313"/>
      <c r="N67" s="313"/>
      <c r="O67" s="313"/>
      <c r="P67" s="313"/>
      <c r="Q67" s="313"/>
      <c r="R67" s="313"/>
      <c r="S67" s="313"/>
      <c r="T67" s="313"/>
      <c r="U67" s="313"/>
      <c r="V67" s="313"/>
      <c r="W67" s="314"/>
      <c r="X67" s="314"/>
      <c r="Y67" s="314"/>
      <c r="Z67" s="314"/>
      <c r="AA67" s="314"/>
      <c r="AB67" s="315"/>
      <c r="AC67" s="315"/>
      <c r="AD67" s="316"/>
      <c r="AE67" s="316"/>
    </row>
    <row r="68" spans="2:37">
      <c r="B68" s="314" t="s">
        <v>169</v>
      </c>
      <c r="C68" s="314"/>
      <c r="D68" s="314"/>
      <c r="E68" s="314"/>
      <c r="F68" s="314"/>
      <c r="G68" s="314"/>
      <c r="H68" s="314"/>
      <c r="I68" s="314"/>
      <c r="J68" s="314"/>
      <c r="K68" s="314"/>
      <c r="L68" s="314"/>
      <c r="M68" s="314"/>
      <c r="N68" s="314"/>
      <c r="O68" s="314"/>
      <c r="P68" s="314"/>
      <c r="Q68" s="314"/>
      <c r="R68" s="314"/>
      <c r="S68" s="314"/>
      <c r="T68" s="314"/>
      <c r="U68" s="314"/>
      <c r="V68" s="314"/>
      <c r="W68" s="314"/>
      <c r="X68" s="314"/>
      <c r="Y68" s="314"/>
      <c r="Z68" s="314"/>
      <c r="AA68" s="314"/>
      <c r="AB68" s="317"/>
      <c r="AC68" s="317"/>
      <c r="AD68" s="316"/>
      <c r="AE68" s="316"/>
    </row>
    <row r="69" spans="2:37" ht="18" customHeight="1">
      <c r="B69" s="2445" t="s">
        <v>116</v>
      </c>
      <c r="C69" s="2446"/>
      <c r="D69" s="2446"/>
      <c r="E69" s="2446"/>
      <c r="F69" s="2446"/>
      <c r="G69" s="2446"/>
      <c r="H69" s="2446"/>
      <c r="I69" s="2446"/>
      <c r="J69" s="2446"/>
      <c r="K69" s="2446"/>
      <c r="L69" s="2446"/>
      <c r="M69" s="2447"/>
      <c r="N69" s="2451" t="s">
        <v>0</v>
      </c>
      <c r="O69" s="2451"/>
      <c r="P69" s="2451"/>
      <c r="Q69" s="2451"/>
      <c r="R69" s="2452" t="s">
        <v>88</v>
      </c>
      <c r="S69" s="2451"/>
      <c r="T69" s="2451"/>
      <c r="U69" s="2453"/>
      <c r="V69" s="2452" t="s">
        <v>89</v>
      </c>
      <c r="W69" s="2451"/>
      <c r="X69" s="2451"/>
      <c r="Y69" s="2453"/>
      <c r="Z69" s="2452" t="s">
        <v>90</v>
      </c>
      <c r="AA69" s="2451"/>
      <c r="AB69" s="2451"/>
      <c r="AC69" s="2453"/>
    </row>
    <row r="70" spans="2:37" ht="18" customHeight="1">
      <c r="B70" s="2448"/>
      <c r="C70" s="2449"/>
      <c r="D70" s="2449"/>
      <c r="E70" s="2449"/>
      <c r="F70" s="2449"/>
      <c r="G70" s="2449"/>
      <c r="H70" s="2449"/>
      <c r="I70" s="2449"/>
      <c r="J70" s="2449"/>
      <c r="K70" s="2449"/>
      <c r="L70" s="2449"/>
      <c r="M70" s="2450"/>
      <c r="N70" s="2461" t="s">
        <v>5</v>
      </c>
      <c r="O70" s="2462"/>
      <c r="P70" s="2462" t="s">
        <v>6</v>
      </c>
      <c r="Q70" s="2463"/>
      <c r="R70" s="2464" t="s">
        <v>5</v>
      </c>
      <c r="S70" s="2462"/>
      <c r="T70" s="2462" t="s">
        <v>6</v>
      </c>
      <c r="U70" s="2463"/>
      <c r="V70" s="2464" t="s">
        <v>5</v>
      </c>
      <c r="W70" s="2462"/>
      <c r="X70" s="2462" t="s">
        <v>6</v>
      </c>
      <c r="Y70" s="2463"/>
      <c r="Z70" s="2464" t="s">
        <v>5</v>
      </c>
      <c r="AA70" s="2462"/>
      <c r="AB70" s="2462" t="s">
        <v>6</v>
      </c>
      <c r="AC70" s="2463"/>
    </row>
    <row r="71" spans="2:37" ht="18" customHeight="1">
      <c r="B71" s="2365" t="s">
        <v>158</v>
      </c>
      <c r="C71" s="2326"/>
      <c r="D71" s="2326"/>
      <c r="E71" s="2326"/>
      <c r="F71" s="2326"/>
      <c r="G71" s="2326"/>
      <c r="H71" s="2326"/>
      <c r="I71" s="2326"/>
      <c r="J71" s="2326"/>
      <c r="K71" s="2326"/>
      <c r="L71" s="2326"/>
      <c r="M71" s="280" t="s">
        <v>112</v>
      </c>
      <c r="N71" s="2374">
        <f>N43</f>
        <v>2240</v>
      </c>
      <c r="O71" s="2375"/>
      <c r="P71" s="2375">
        <f>P43</f>
        <v>2210</v>
      </c>
      <c r="Q71" s="2377"/>
      <c r="R71" s="2374">
        <f>R43</f>
        <v>2910</v>
      </c>
      <c r="S71" s="2375"/>
      <c r="T71" s="2375">
        <f>T43</f>
        <v>2880</v>
      </c>
      <c r="U71" s="2377"/>
      <c r="V71" s="2374">
        <f>V43</f>
        <v>1570</v>
      </c>
      <c r="W71" s="2375"/>
      <c r="X71" s="2375">
        <f>X43</f>
        <v>1540</v>
      </c>
      <c r="Y71" s="2377"/>
      <c r="Z71" s="2374">
        <f>Z43</f>
        <v>2910</v>
      </c>
      <c r="AA71" s="2375"/>
      <c r="AB71" s="2375">
        <f>AB43</f>
        <v>2880</v>
      </c>
      <c r="AC71" s="2377"/>
      <c r="AF71" s="2363"/>
      <c r="AG71" s="2364"/>
      <c r="AI71" s="276"/>
      <c r="AJ71" s="277"/>
      <c r="AK71" s="172"/>
    </row>
    <row r="72" spans="2:37" ht="18" customHeight="1">
      <c r="B72" s="2365" t="s">
        <v>115</v>
      </c>
      <c r="C72" s="2326"/>
      <c r="D72" s="2326"/>
      <c r="E72" s="2326"/>
      <c r="F72" s="2326"/>
      <c r="G72" s="2326"/>
      <c r="H72" s="2326"/>
      <c r="I72" s="2326"/>
      <c r="J72" s="2326"/>
      <c r="K72" s="2326"/>
      <c r="L72" s="2326"/>
      <c r="M72" s="280" t="s">
        <v>113</v>
      </c>
      <c r="N72" s="2367">
        <f>N44</f>
        <v>8960</v>
      </c>
      <c r="O72" s="2368"/>
      <c r="P72" s="2369">
        <f>P44</f>
        <v>2210</v>
      </c>
      <c r="Q72" s="2370"/>
      <c r="R72" s="2367">
        <f>R44</f>
        <v>2910</v>
      </c>
      <c r="S72" s="2368"/>
      <c r="T72" s="2369">
        <f>T44</f>
        <v>0</v>
      </c>
      <c r="U72" s="2370"/>
      <c r="V72" s="2367">
        <f>V44</f>
        <v>14130</v>
      </c>
      <c r="W72" s="2368"/>
      <c r="X72" s="2369">
        <f>X44</f>
        <v>3080</v>
      </c>
      <c r="Y72" s="2370"/>
      <c r="Z72" s="2367">
        <f>Z44</f>
        <v>2910</v>
      </c>
      <c r="AA72" s="2368"/>
      <c r="AB72" s="2369">
        <f>AB44</f>
        <v>0</v>
      </c>
      <c r="AC72" s="2370"/>
      <c r="AF72" s="2363">
        <f>SUM(N72:AC72)</f>
        <v>34200</v>
      </c>
      <c r="AG72" s="2364"/>
      <c r="AI72" s="276"/>
      <c r="AJ72" s="277"/>
      <c r="AK72" s="172"/>
    </row>
    <row r="73" spans="2:37" ht="18" customHeight="1">
      <c r="B73" s="2378" t="s">
        <v>206</v>
      </c>
      <c r="C73" s="2379"/>
      <c r="D73" s="2379"/>
      <c r="E73" s="2379"/>
      <c r="F73" s="2379"/>
      <c r="G73" s="2379"/>
      <c r="H73" s="2379"/>
      <c r="I73" s="2379"/>
      <c r="J73" s="2379"/>
      <c r="K73" s="2379"/>
      <c r="L73" s="2379"/>
      <c r="M73" s="280" t="s">
        <v>114</v>
      </c>
      <c r="N73" s="2381">
        <f>N72*$R$63*100*$X$16</f>
        <v>838656</v>
      </c>
      <c r="O73" s="2382"/>
      <c r="P73" s="2382">
        <f t="shared" ref="P73" si="29">P72*$R$63*100*$X$16</f>
        <v>206856</v>
      </c>
      <c r="Q73" s="2383"/>
      <c r="R73" s="2381">
        <f t="shared" ref="R73" si="30">R72*$R$63*100*$X$16</f>
        <v>272376</v>
      </c>
      <c r="S73" s="2382"/>
      <c r="T73" s="2382">
        <f t="shared" ref="T73" si="31">T72*$R$63*100*$X$16</f>
        <v>0</v>
      </c>
      <c r="U73" s="2383"/>
      <c r="V73" s="2381">
        <f t="shared" ref="V73" si="32">V72*$R$63*100*$X$16</f>
        <v>1322568.0000000002</v>
      </c>
      <c r="W73" s="2382"/>
      <c r="X73" s="2382">
        <f t="shared" ref="X73" si="33">X72*$R$63*100*$X$16</f>
        <v>288288</v>
      </c>
      <c r="Y73" s="2383"/>
      <c r="Z73" s="2381">
        <f t="shared" ref="Z73" si="34">Z72*$R$63*100*$X$16</f>
        <v>272376</v>
      </c>
      <c r="AA73" s="2382"/>
      <c r="AB73" s="2382">
        <f>AB72*$R$63*100*$X$16</f>
        <v>0</v>
      </c>
      <c r="AC73" s="2383"/>
      <c r="AE73" s="2363">
        <f>SUM(N73:AC73)</f>
        <v>3201120</v>
      </c>
      <c r="AF73" s="2364"/>
      <c r="AG73" s="2364"/>
      <c r="AI73" s="276"/>
      <c r="AJ73" s="277"/>
      <c r="AK73" s="172"/>
    </row>
    <row r="74" spans="2:37" ht="27" customHeight="1">
      <c r="B74" s="2465" t="s">
        <v>105</v>
      </c>
      <c r="C74" s="2468" t="s">
        <v>145</v>
      </c>
      <c r="D74" s="2469"/>
      <c r="E74" s="2469"/>
      <c r="F74" s="2469"/>
      <c r="G74" s="2469"/>
      <c r="H74" s="2469"/>
      <c r="I74" s="2469"/>
      <c r="J74" s="2469"/>
      <c r="K74" s="2469"/>
      <c r="L74" s="2469"/>
      <c r="M74" s="2470"/>
      <c r="N74" s="2367">
        <f>IF($L$46="○",-ROUNDDOWN(SUM(N31,$N36)*$R$63*100*$L$47,-1),0)</f>
        <v>-1590</v>
      </c>
      <c r="O74" s="2368"/>
      <c r="P74" s="2369">
        <f>IF($L$46="○",-ROUNDDOWN(SUM(P31,$N36)*$R$63*100*$L$47,-1),0)</f>
        <v>-1570</v>
      </c>
      <c r="Q74" s="2370"/>
      <c r="R74" s="2367">
        <f>IF($L$46="○",-ROUNDDOWN(SUM(R31,$N36)*$R$63*100*$L$47,-1),0)</f>
        <v>-1590</v>
      </c>
      <c r="S74" s="2368"/>
      <c r="T74" s="2369">
        <f>IF($L$46="○",-ROUNDDOWN(SUM(T31,$N36)*$R$63*100*$L$47,-1),0)</f>
        <v>-1570</v>
      </c>
      <c r="U74" s="2370"/>
      <c r="V74" s="2367">
        <f>IF($L$46="○",-ROUNDDOWN(SUM(V31,$N36)*$R$63*100*$L$47,-1),0)</f>
        <v>-1120</v>
      </c>
      <c r="W74" s="2368"/>
      <c r="X74" s="2369">
        <f>IF($L$46="○",-ROUNDDOWN(SUM(X31,$N36)*$R$63*100*$L$47,-1),0)</f>
        <v>-1100</v>
      </c>
      <c r="Y74" s="2370"/>
      <c r="Z74" s="2367">
        <f>IF($L$46="○",-ROUNDDOWN(SUM(Z31,$N36)*$R$63*100*$L$47,-1),0)</f>
        <v>-1120</v>
      </c>
      <c r="AA74" s="2368"/>
      <c r="AB74" s="2369">
        <f>IF($L$46="○",-ROUNDDOWN(SUM(AB31,$N36)*$R$63*100*$L$47,-1),0)</f>
        <v>-1100</v>
      </c>
      <c r="AC74" s="2370"/>
      <c r="AE74" s="282"/>
      <c r="AF74" s="283"/>
      <c r="AG74" s="283"/>
      <c r="AI74" s="276"/>
      <c r="AJ74" s="277"/>
      <c r="AK74" s="172"/>
    </row>
    <row r="75" spans="2:37" ht="18" customHeight="1" thickBot="1">
      <c r="B75" s="2466"/>
      <c r="C75" s="2471" t="s">
        <v>208</v>
      </c>
      <c r="D75" s="2472"/>
      <c r="E75" s="2472"/>
      <c r="F75" s="2472"/>
      <c r="G75" s="2472"/>
      <c r="H75" s="2472"/>
      <c r="I75" s="2472"/>
      <c r="J75" s="2472"/>
      <c r="K75" s="2472"/>
      <c r="L75" s="2472"/>
      <c r="M75" s="2473"/>
      <c r="N75" s="2474">
        <f>IF($L$48="○",-ROUNDDOWN(SUM(N31,$N32,$N36)*$R$63*100*$L$49,-1),0)</f>
        <v>-1230</v>
      </c>
      <c r="O75" s="2475"/>
      <c r="P75" s="2474">
        <f>IF($L$48="○",-ROUNDDOWN(SUM(P31,$N32,$N36)*$R$63*100*$L$49,-1),0)</f>
        <v>-1220</v>
      </c>
      <c r="Q75" s="2475"/>
      <c r="R75" s="2476">
        <f>IF($L$48="○",-ROUNDDOWN(SUM(R31,$R32,$N36)*$R$63*100*$L$49,-1),0)</f>
        <v>-1600</v>
      </c>
      <c r="S75" s="2477"/>
      <c r="T75" s="2475">
        <f>IF($L$48="○",-ROUNDDOWN(SUM(T31,$R32,$N36)*$R$63*100*$L$49,-1),0)</f>
        <v>-1580</v>
      </c>
      <c r="U75" s="2478"/>
      <c r="V75" s="2476">
        <f>IF($L$48="○",-ROUNDDOWN(SUM(V31,$V32,$N36)*$R$63*100*$L$49,-1),0)</f>
        <v>-870</v>
      </c>
      <c r="W75" s="2477"/>
      <c r="X75" s="2475">
        <f>IF($L$48="○",-ROUNDDOWN(SUM(X31,$V32,$N36)*$R$63*100*$L$49,-1),0)</f>
        <v>-850</v>
      </c>
      <c r="Y75" s="2478"/>
      <c r="Z75" s="2476">
        <f>IF($L$48="○",-ROUNDDOWN(SUM(Z31,$Z32,$N36)*$R$63*100*$L$49,-1),0)</f>
        <v>-1600</v>
      </c>
      <c r="AA75" s="2477"/>
      <c r="AB75" s="2475">
        <f>IF($L$48="○",-ROUNDDOWN(SUM(AB31,$Z32,$N36)*$R$63*100*$L$49,-1),0)</f>
        <v>-1580</v>
      </c>
      <c r="AC75" s="2478"/>
    </row>
    <row r="76" spans="2:37" ht="18" customHeight="1" thickTop="1">
      <c r="B76" s="2467"/>
      <c r="C76" s="2479" t="s">
        <v>118</v>
      </c>
      <c r="D76" s="2480"/>
      <c r="E76" s="2480"/>
      <c r="F76" s="2480"/>
      <c r="G76" s="2480"/>
      <c r="H76" s="2480"/>
      <c r="I76" s="2480"/>
      <c r="J76" s="2480"/>
      <c r="K76" s="2480"/>
      <c r="L76" s="2480"/>
      <c r="M76" s="2481"/>
      <c r="N76" s="2482">
        <f>SUM(N74,N75)</f>
        <v>-2820</v>
      </c>
      <c r="O76" s="2483"/>
      <c r="P76" s="2484">
        <f t="shared" ref="P76" si="35">SUM(P74,P75)</f>
        <v>-2790</v>
      </c>
      <c r="Q76" s="2485"/>
      <c r="R76" s="2482">
        <f t="shared" ref="R76" si="36">SUM(R74,R75)</f>
        <v>-3190</v>
      </c>
      <c r="S76" s="2483"/>
      <c r="T76" s="2484">
        <f t="shared" ref="T76" si="37">SUM(T74,T75)</f>
        <v>-3150</v>
      </c>
      <c r="U76" s="2485"/>
      <c r="V76" s="2482">
        <f t="shared" ref="V76" si="38">SUM(V74,V75)</f>
        <v>-1990</v>
      </c>
      <c r="W76" s="2483"/>
      <c r="X76" s="2484">
        <f t="shared" ref="X76" si="39">SUM(X74,X75)</f>
        <v>-1950</v>
      </c>
      <c r="Y76" s="2485"/>
      <c r="Z76" s="2482">
        <f t="shared" ref="Z76" si="40">SUM(Z74,Z75)</f>
        <v>-2720</v>
      </c>
      <c r="AA76" s="2483"/>
      <c r="AB76" s="2484">
        <f t="shared" ref="AB76" si="41">SUM(AB74,AB75)</f>
        <v>-2680</v>
      </c>
      <c r="AC76" s="2485"/>
    </row>
    <row r="77" spans="2:37" ht="18" customHeight="1" thickBot="1">
      <c r="B77" s="2486" t="s">
        <v>122</v>
      </c>
      <c r="C77" s="2313"/>
      <c r="D77" s="2313"/>
      <c r="E77" s="2313"/>
      <c r="F77" s="2313"/>
      <c r="G77" s="2313"/>
      <c r="H77" s="2313"/>
      <c r="I77" s="2313"/>
      <c r="J77" s="2313"/>
      <c r="K77" s="2313"/>
      <c r="L77" s="2313"/>
      <c r="M77" s="318" t="s">
        <v>120</v>
      </c>
      <c r="N77" s="2487">
        <f>N76*I20*$X$16</f>
        <v>-135360</v>
      </c>
      <c r="O77" s="2488"/>
      <c r="P77" s="2488">
        <f>P76*N20*$X$16</f>
        <v>-33480</v>
      </c>
      <c r="Q77" s="2489"/>
      <c r="R77" s="2487">
        <f>R76*I21*$X$16</f>
        <v>-38280</v>
      </c>
      <c r="S77" s="2488"/>
      <c r="T77" s="2488">
        <f>T76*N21*$X$16</f>
        <v>0</v>
      </c>
      <c r="U77" s="2489"/>
      <c r="V77" s="2487">
        <f>V76*I22*$X$16</f>
        <v>-214920</v>
      </c>
      <c r="W77" s="2488"/>
      <c r="X77" s="2488">
        <f>X76*N22*$X$16</f>
        <v>-46800</v>
      </c>
      <c r="Y77" s="2489"/>
      <c r="Z77" s="2487">
        <f>Z76*I23*$X$16</f>
        <v>-32640</v>
      </c>
      <c r="AA77" s="2488"/>
      <c r="AB77" s="2488">
        <f>AB76*N23*$X$16</f>
        <v>0</v>
      </c>
      <c r="AC77" s="2489"/>
      <c r="AE77" s="2495">
        <f>SUM(N77:AC77)</f>
        <v>-501480</v>
      </c>
      <c r="AF77" s="2496"/>
      <c r="AG77" s="2496"/>
      <c r="AH77" s="283"/>
      <c r="AI77" s="283"/>
    </row>
    <row r="78" spans="2:37" ht="36.75" customHeight="1" thickTop="1" thickBot="1">
      <c r="B78" s="2497" t="s">
        <v>203</v>
      </c>
      <c r="C78" s="2457"/>
      <c r="D78" s="2457"/>
      <c r="E78" s="2457"/>
      <c r="F78" s="2457"/>
      <c r="G78" s="2457"/>
      <c r="H78" s="2457"/>
      <c r="I78" s="2457"/>
      <c r="J78" s="2457"/>
      <c r="K78" s="2457"/>
      <c r="L78" s="287"/>
      <c r="M78" s="288" t="s">
        <v>121</v>
      </c>
      <c r="N78" s="2498">
        <f>ROUNDDOWN(SUM(N73:AC73)+SUM(N77:AC77),-3)</f>
        <v>2699000</v>
      </c>
      <c r="O78" s="2499"/>
      <c r="P78" s="2499"/>
      <c r="Q78" s="2499"/>
      <c r="R78" s="2499"/>
      <c r="S78" s="2499"/>
      <c r="T78" s="2499"/>
      <c r="U78" s="2499"/>
      <c r="V78" s="2499"/>
      <c r="W78" s="2499"/>
      <c r="X78" s="2499"/>
      <c r="Y78" s="2499"/>
      <c r="Z78" s="2499"/>
      <c r="AA78" s="2499"/>
      <c r="AB78" s="2499"/>
      <c r="AC78" s="2500"/>
      <c r="AE78" s="2495">
        <f>AE73+AE77</f>
        <v>2699640</v>
      </c>
      <c r="AF78" s="2496"/>
      <c r="AG78" s="2496"/>
    </row>
    <row r="79" spans="2:37" ht="13.5" customHeight="1" thickTop="1">
      <c r="M79" s="290"/>
      <c r="N79" s="290"/>
      <c r="O79" s="290"/>
      <c r="P79" s="290"/>
      <c r="Q79" s="290"/>
      <c r="R79" s="290"/>
      <c r="S79" s="290"/>
      <c r="T79" s="290"/>
      <c r="U79" s="290"/>
      <c r="V79" s="290"/>
      <c r="W79" s="290"/>
      <c r="X79" s="290"/>
      <c r="Y79" s="290"/>
      <c r="Z79" s="290"/>
      <c r="AA79" s="290"/>
      <c r="AB79" s="290"/>
      <c r="AC79" s="290"/>
      <c r="AD79" s="290"/>
      <c r="AE79" s="290"/>
      <c r="AF79" s="290"/>
    </row>
    <row r="80" spans="2:37">
      <c r="B80" s="303"/>
      <c r="C80" s="303"/>
      <c r="D80" s="303"/>
      <c r="E80" s="303"/>
      <c r="F80" s="303"/>
      <c r="G80" s="303"/>
      <c r="H80" s="303"/>
      <c r="I80" s="303"/>
      <c r="J80" s="303"/>
      <c r="K80" s="303"/>
      <c r="L80" s="303"/>
      <c r="M80" s="303"/>
      <c r="N80" s="303"/>
      <c r="O80" s="303"/>
      <c r="P80" s="303"/>
      <c r="Q80" s="303"/>
      <c r="S80" s="189" t="s">
        <v>176</v>
      </c>
      <c r="T80" s="303"/>
      <c r="U80" s="303"/>
      <c r="V80" s="303"/>
      <c r="W80" s="303"/>
      <c r="X80" s="303"/>
      <c r="Y80" s="303"/>
      <c r="Z80" s="303"/>
      <c r="AA80" s="303"/>
    </row>
    <row r="81" spans="2:37" ht="21">
      <c r="B81" s="303"/>
      <c r="C81" s="303"/>
      <c r="D81" s="303"/>
      <c r="E81" s="303"/>
      <c r="F81" s="303"/>
      <c r="G81" s="303"/>
      <c r="H81" s="303"/>
      <c r="I81" s="303"/>
      <c r="J81" s="303"/>
      <c r="K81" s="303"/>
      <c r="L81" s="303"/>
      <c r="M81" s="303"/>
      <c r="N81" s="303"/>
      <c r="O81" s="303"/>
      <c r="P81" s="303"/>
      <c r="Q81" s="303"/>
      <c r="R81" s="319" t="s">
        <v>247</v>
      </c>
      <c r="S81" s="290"/>
      <c r="T81" s="303"/>
      <c r="U81" s="303"/>
      <c r="V81" s="303"/>
      <c r="W81" s="303"/>
      <c r="X81" s="303"/>
      <c r="Y81" s="303"/>
      <c r="Z81" s="303"/>
      <c r="AA81" s="303"/>
    </row>
    <row r="82" spans="2:37" ht="18" customHeight="1">
      <c r="M82" s="290"/>
      <c r="N82" s="290"/>
      <c r="O82" s="290"/>
      <c r="P82" s="290"/>
      <c r="Q82" s="290"/>
      <c r="R82" s="290"/>
      <c r="S82" s="290"/>
      <c r="T82" s="290"/>
      <c r="U82" s="290"/>
      <c r="V82" s="290"/>
      <c r="W82" s="290"/>
      <c r="X82" s="290"/>
      <c r="Y82" s="290"/>
      <c r="Z82" s="290"/>
      <c r="AA82" s="290"/>
      <c r="AB82" s="290"/>
      <c r="AC82" s="290"/>
      <c r="AD82" s="290"/>
      <c r="AE82" s="290"/>
      <c r="AF82" s="290"/>
    </row>
    <row r="83" spans="2:37" ht="18" customHeight="1">
      <c r="M83" s="290"/>
      <c r="N83" s="290"/>
      <c r="O83" s="290"/>
      <c r="P83" s="290"/>
      <c r="Q83" s="290"/>
      <c r="R83" s="290"/>
      <c r="S83" s="290"/>
      <c r="T83" s="290"/>
      <c r="U83" s="290"/>
      <c r="V83" s="290"/>
      <c r="W83" s="290"/>
      <c r="X83" s="290"/>
      <c r="Y83" s="290"/>
      <c r="Z83" s="290"/>
      <c r="AA83" s="290"/>
      <c r="AB83" s="290"/>
      <c r="AC83" s="290"/>
      <c r="AD83" s="290"/>
      <c r="AE83" s="290"/>
      <c r="AF83" s="290"/>
    </row>
    <row r="84" spans="2:37" ht="18" customHeight="1">
      <c r="B84" s="291" t="s">
        <v>175</v>
      </c>
      <c r="M84" s="290"/>
      <c r="N84" s="290"/>
      <c r="O84" s="290"/>
      <c r="P84" s="290"/>
      <c r="Q84" s="290"/>
      <c r="R84" s="290"/>
      <c r="S84" s="290"/>
      <c r="T84" s="290"/>
      <c r="U84" s="290"/>
      <c r="V84" s="290"/>
      <c r="W84" s="290"/>
      <c r="X84" s="290"/>
      <c r="Y84" s="290"/>
      <c r="Z84" s="290"/>
      <c r="AA84" s="290"/>
      <c r="AB84" s="290"/>
      <c r="AC84" s="290"/>
      <c r="AD84" s="290"/>
      <c r="AE84" s="290"/>
      <c r="AF84" s="290"/>
    </row>
    <row r="85" spans="2:37" ht="7.5" customHeight="1" thickBot="1">
      <c r="M85" s="290"/>
      <c r="N85" s="290"/>
      <c r="O85" s="290"/>
      <c r="P85" s="290"/>
      <c r="Q85" s="290"/>
      <c r="R85" s="290"/>
      <c r="S85" s="290"/>
      <c r="T85" s="290"/>
      <c r="U85" s="290"/>
      <c r="V85" s="290"/>
      <c r="W85" s="290"/>
      <c r="X85" s="290"/>
      <c r="Y85" s="290"/>
      <c r="Z85" s="290"/>
      <c r="AA85" s="290"/>
      <c r="AB85" s="290"/>
      <c r="AC85" s="290"/>
      <c r="AD85" s="290"/>
      <c r="AE85" s="290"/>
      <c r="AF85" s="290"/>
    </row>
    <row r="86" spans="2:37" ht="9.75" customHeight="1" thickBot="1">
      <c r="B86" s="292"/>
      <c r="C86" s="293"/>
      <c r="D86" s="293"/>
      <c r="E86" s="293"/>
      <c r="F86" s="293"/>
      <c r="G86" s="293"/>
      <c r="H86" s="293"/>
      <c r="I86" s="293"/>
      <c r="J86" s="293"/>
      <c r="K86" s="293"/>
      <c r="L86" s="293"/>
      <c r="M86" s="294"/>
      <c r="N86" s="294"/>
      <c r="O86" s="294"/>
      <c r="P86" s="294"/>
      <c r="Q86" s="294"/>
      <c r="R86" s="294"/>
      <c r="S86" s="294"/>
      <c r="T86" s="294"/>
      <c r="U86" s="294"/>
      <c r="V86" s="295"/>
      <c r="W86" s="290"/>
      <c r="X86" s="290"/>
      <c r="Y86" s="290"/>
      <c r="Z86" s="290"/>
      <c r="AA86" s="290"/>
      <c r="AB86" s="290"/>
      <c r="AC86" s="290"/>
      <c r="AD86" s="290"/>
      <c r="AE86" s="290"/>
      <c r="AF86" s="290"/>
    </row>
    <row r="87" spans="2:37" ht="18.75" customHeight="1" thickBot="1">
      <c r="B87" s="320"/>
      <c r="C87" s="298" t="s">
        <v>170</v>
      </c>
      <c r="D87" s="297"/>
      <c r="E87" s="321"/>
      <c r="F87" s="321"/>
      <c r="G87" s="321"/>
      <c r="H87" s="321"/>
      <c r="I87" s="321"/>
      <c r="J87" s="321"/>
      <c r="K87" s="321"/>
      <c r="L87" s="321"/>
      <c r="M87" s="299" t="s">
        <v>171</v>
      </c>
      <c r="N87" s="321"/>
      <c r="O87" s="321"/>
      <c r="P87" s="321"/>
      <c r="Q87" s="300"/>
      <c r="R87" s="2436">
        <v>0.01</v>
      </c>
      <c r="S87" s="2437"/>
      <c r="T87" s="2438"/>
      <c r="U87" s="300"/>
      <c r="V87" s="302"/>
      <c r="W87" s="303"/>
      <c r="X87" s="304"/>
      <c r="Y87" s="305"/>
      <c r="Z87" s="305"/>
      <c r="AA87" s="305"/>
      <c r="AB87" s="306"/>
      <c r="AC87" s="306"/>
      <c r="AD87" s="306"/>
      <c r="AE87" s="306"/>
    </row>
    <row r="88" spans="2:37" ht="21.75" customHeight="1">
      <c r="B88" s="296"/>
      <c r="C88" s="297"/>
      <c r="D88" s="307"/>
      <c r="E88" s="322"/>
      <c r="F88" s="322"/>
      <c r="G88" s="322"/>
      <c r="H88" s="322"/>
      <c r="I88" s="322"/>
      <c r="J88" s="322"/>
      <c r="K88" s="322"/>
      <c r="L88" s="322"/>
      <c r="M88" s="322"/>
      <c r="N88" s="322"/>
      <c r="O88" s="322"/>
      <c r="P88" s="323"/>
      <c r="Q88" s="323"/>
      <c r="R88" s="323"/>
      <c r="S88" s="323"/>
      <c r="T88" s="323"/>
      <c r="U88" s="323"/>
      <c r="V88" s="310"/>
      <c r="W88" s="303"/>
      <c r="X88" s="303"/>
      <c r="Y88" s="305"/>
      <c r="Z88" s="305"/>
      <c r="AA88" s="305"/>
      <c r="AB88" s="306"/>
      <c r="AC88" s="306"/>
      <c r="AD88" s="306"/>
      <c r="AE88" s="306"/>
    </row>
    <row r="89" spans="2:37" ht="21" customHeight="1">
      <c r="B89" s="2490" t="s">
        <v>178</v>
      </c>
      <c r="C89" s="2491"/>
      <c r="D89" s="2491"/>
      <c r="E89" s="2491"/>
      <c r="F89" s="2491"/>
      <c r="G89" s="2491"/>
      <c r="H89" s="2491"/>
      <c r="I89" s="2491"/>
      <c r="J89" s="2491"/>
      <c r="K89" s="2491"/>
      <c r="L89" s="2491"/>
      <c r="M89" s="2491"/>
      <c r="N89" s="2491"/>
      <c r="O89" s="2491"/>
      <c r="P89" s="2491"/>
      <c r="Q89" s="2491"/>
      <c r="R89" s="2491"/>
      <c r="S89" s="2491"/>
      <c r="T89" s="2491"/>
      <c r="U89" s="2491"/>
      <c r="V89" s="2492"/>
      <c r="W89" s="311"/>
      <c r="X89" s="311"/>
      <c r="Y89" s="311"/>
      <c r="Z89" s="311"/>
      <c r="AA89" s="311"/>
      <c r="AB89" s="312"/>
      <c r="AC89" s="312"/>
      <c r="AD89" s="312"/>
      <c r="AE89" s="312"/>
    </row>
    <row r="90" spans="2:37" ht="21" customHeight="1">
      <c r="B90" s="324"/>
      <c r="C90" s="2491" t="s">
        <v>218</v>
      </c>
      <c r="D90" s="2491"/>
      <c r="E90" s="2491"/>
      <c r="F90" s="2491"/>
      <c r="G90" s="2491"/>
      <c r="H90" s="2491"/>
      <c r="I90" s="2491"/>
      <c r="J90" s="2491"/>
      <c r="K90" s="2491"/>
      <c r="L90" s="2491"/>
      <c r="M90" s="2491"/>
      <c r="N90" s="2491"/>
      <c r="O90" s="2491"/>
      <c r="P90" s="2491"/>
      <c r="Q90" s="2491"/>
      <c r="R90" s="2491"/>
      <c r="S90" s="2491"/>
      <c r="T90" s="2491"/>
      <c r="U90" s="2491"/>
      <c r="V90" s="2492"/>
      <c r="W90" s="311"/>
      <c r="X90" s="311"/>
      <c r="Y90" s="311"/>
      <c r="Z90" s="311"/>
      <c r="AA90" s="311"/>
      <c r="AB90" s="312"/>
      <c r="AC90" s="312"/>
      <c r="AD90" s="312"/>
      <c r="AE90" s="312"/>
    </row>
    <row r="91" spans="2:37" ht="108.75" customHeight="1" thickBot="1">
      <c r="B91" s="325"/>
      <c r="C91" s="2493"/>
      <c r="D91" s="2493"/>
      <c r="E91" s="2493"/>
      <c r="F91" s="2493"/>
      <c r="G91" s="2493"/>
      <c r="H91" s="2493"/>
      <c r="I91" s="2493"/>
      <c r="J91" s="2493"/>
      <c r="K91" s="2493"/>
      <c r="L91" s="2493"/>
      <c r="M91" s="2493"/>
      <c r="N91" s="2493"/>
      <c r="O91" s="2493"/>
      <c r="P91" s="2493"/>
      <c r="Q91" s="2493"/>
      <c r="R91" s="2493"/>
      <c r="S91" s="2493"/>
      <c r="T91" s="2493"/>
      <c r="U91" s="2493"/>
      <c r="V91" s="2494"/>
      <c r="W91" s="314"/>
      <c r="X91" s="314"/>
      <c r="Y91" s="314"/>
      <c r="Z91" s="314"/>
      <c r="AA91" s="314"/>
      <c r="AB91" s="315"/>
      <c r="AC91" s="315"/>
      <c r="AD91" s="316"/>
      <c r="AE91" s="316"/>
    </row>
    <row r="92" spans="2:37" ht="18" customHeight="1">
      <c r="M92" s="290"/>
      <c r="N92" s="290"/>
      <c r="O92" s="290"/>
      <c r="P92" s="290"/>
      <c r="Q92" s="290"/>
      <c r="R92" s="290"/>
      <c r="S92" s="290"/>
      <c r="T92" s="290"/>
      <c r="U92" s="290"/>
      <c r="V92" s="290"/>
      <c r="W92" s="290"/>
      <c r="X92" s="290"/>
      <c r="Y92" s="290"/>
      <c r="Z92" s="290"/>
      <c r="AA92" s="290"/>
      <c r="AB92" s="290"/>
      <c r="AC92" s="290"/>
      <c r="AD92" s="290"/>
      <c r="AE92" s="290"/>
      <c r="AF92" s="290"/>
    </row>
    <row r="93" spans="2:37">
      <c r="B93" s="314" t="s">
        <v>169</v>
      </c>
      <c r="C93" s="314"/>
      <c r="D93" s="314"/>
      <c r="E93" s="314"/>
      <c r="F93" s="314"/>
      <c r="G93" s="314"/>
      <c r="H93" s="314"/>
      <c r="I93" s="314"/>
      <c r="J93" s="314"/>
      <c r="K93" s="314"/>
      <c r="L93" s="314"/>
      <c r="M93" s="314"/>
      <c r="N93" s="314"/>
      <c r="O93" s="314"/>
      <c r="P93" s="314"/>
      <c r="Q93" s="314"/>
      <c r="R93" s="314"/>
      <c r="S93" s="314"/>
      <c r="T93" s="314"/>
      <c r="U93" s="314"/>
      <c r="V93" s="314"/>
      <c r="W93" s="314"/>
      <c r="X93" s="314"/>
      <c r="Y93" s="314"/>
      <c r="Z93" s="314"/>
      <c r="AA93" s="314"/>
      <c r="AB93" s="317"/>
      <c r="AC93" s="317"/>
      <c r="AD93" s="316"/>
      <c r="AE93" s="316"/>
    </row>
    <row r="94" spans="2:37" ht="18" customHeight="1">
      <c r="B94" s="2445" t="s">
        <v>116</v>
      </c>
      <c r="C94" s="2446"/>
      <c r="D94" s="2446"/>
      <c r="E94" s="2446"/>
      <c r="F94" s="2446"/>
      <c r="G94" s="2446"/>
      <c r="H94" s="2446"/>
      <c r="I94" s="2446"/>
      <c r="J94" s="2446"/>
      <c r="K94" s="2446"/>
      <c r="L94" s="2446"/>
      <c r="M94" s="2447"/>
      <c r="N94" s="2451" t="s">
        <v>0</v>
      </c>
      <c r="O94" s="2451"/>
      <c r="P94" s="2451"/>
      <c r="Q94" s="2451"/>
      <c r="R94" s="2452" t="s">
        <v>88</v>
      </c>
      <c r="S94" s="2451"/>
      <c r="T94" s="2451"/>
      <c r="U94" s="2453"/>
      <c r="V94" s="2452" t="s">
        <v>89</v>
      </c>
      <c r="W94" s="2451"/>
      <c r="X94" s="2451"/>
      <c r="Y94" s="2453"/>
      <c r="Z94" s="2452" t="s">
        <v>90</v>
      </c>
      <c r="AA94" s="2451"/>
      <c r="AB94" s="2451"/>
      <c r="AC94" s="2453"/>
    </row>
    <row r="95" spans="2:37" ht="18" customHeight="1">
      <c r="B95" s="2448"/>
      <c r="C95" s="2449"/>
      <c r="D95" s="2449"/>
      <c r="E95" s="2449"/>
      <c r="F95" s="2449"/>
      <c r="G95" s="2449"/>
      <c r="H95" s="2449"/>
      <c r="I95" s="2449"/>
      <c r="J95" s="2449"/>
      <c r="K95" s="2449"/>
      <c r="L95" s="2449"/>
      <c r="M95" s="2450"/>
      <c r="N95" s="2461" t="s">
        <v>5</v>
      </c>
      <c r="O95" s="2462"/>
      <c r="P95" s="2462" t="s">
        <v>6</v>
      </c>
      <c r="Q95" s="2463"/>
      <c r="R95" s="2464" t="s">
        <v>5</v>
      </c>
      <c r="S95" s="2462"/>
      <c r="T95" s="2462" t="s">
        <v>6</v>
      </c>
      <c r="U95" s="2463"/>
      <c r="V95" s="2464" t="s">
        <v>5</v>
      </c>
      <c r="W95" s="2462"/>
      <c r="X95" s="2462" t="s">
        <v>6</v>
      </c>
      <c r="Y95" s="2463"/>
      <c r="Z95" s="2464" t="s">
        <v>5</v>
      </c>
      <c r="AA95" s="2462"/>
      <c r="AB95" s="2462" t="s">
        <v>6</v>
      </c>
      <c r="AC95" s="2463"/>
    </row>
    <row r="96" spans="2:37" ht="18" customHeight="1">
      <c r="B96" s="2365" t="s">
        <v>155</v>
      </c>
      <c r="C96" s="2326"/>
      <c r="D96" s="2326"/>
      <c r="E96" s="2326"/>
      <c r="F96" s="2326"/>
      <c r="G96" s="2326"/>
      <c r="H96" s="2326"/>
      <c r="I96" s="2326"/>
      <c r="J96" s="2326"/>
      <c r="K96" s="2326"/>
      <c r="L96" s="2326"/>
      <c r="M96" s="280" t="s">
        <v>112</v>
      </c>
      <c r="N96" s="2374">
        <f>N43</f>
        <v>2240</v>
      </c>
      <c r="O96" s="2375"/>
      <c r="P96" s="2375">
        <f>P43</f>
        <v>2210</v>
      </c>
      <c r="Q96" s="2377"/>
      <c r="R96" s="2374">
        <f>R43</f>
        <v>2910</v>
      </c>
      <c r="S96" s="2375"/>
      <c r="T96" s="2375">
        <f>T43</f>
        <v>2880</v>
      </c>
      <c r="U96" s="2377"/>
      <c r="V96" s="2374">
        <f>V43</f>
        <v>1570</v>
      </c>
      <c r="W96" s="2375"/>
      <c r="X96" s="2375">
        <f>X43</f>
        <v>1540</v>
      </c>
      <c r="Y96" s="2377"/>
      <c r="Z96" s="2374">
        <f>Z43</f>
        <v>2910</v>
      </c>
      <c r="AA96" s="2375"/>
      <c r="AB96" s="2375">
        <f>AB43</f>
        <v>2880</v>
      </c>
      <c r="AC96" s="2377"/>
      <c r="AF96" s="2363"/>
      <c r="AG96" s="2364"/>
      <c r="AI96" s="276"/>
      <c r="AJ96" s="277"/>
      <c r="AK96" s="172"/>
    </row>
    <row r="97" spans="2:37" ht="18" customHeight="1">
      <c r="B97" s="2365" t="s">
        <v>115</v>
      </c>
      <c r="C97" s="2326"/>
      <c r="D97" s="2326"/>
      <c r="E97" s="2326"/>
      <c r="F97" s="2326"/>
      <c r="G97" s="2326"/>
      <c r="H97" s="2326"/>
      <c r="I97" s="2326"/>
      <c r="J97" s="2326"/>
      <c r="K97" s="2326"/>
      <c r="L97" s="2326"/>
      <c r="M97" s="280" t="s">
        <v>113</v>
      </c>
      <c r="N97" s="2367">
        <f>N44</f>
        <v>8960</v>
      </c>
      <c r="O97" s="2368"/>
      <c r="P97" s="2369">
        <f>P44</f>
        <v>2210</v>
      </c>
      <c r="Q97" s="2370"/>
      <c r="R97" s="2367">
        <f>R44</f>
        <v>2910</v>
      </c>
      <c r="S97" s="2368"/>
      <c r="T97" s="2369">
        <f>T44</f>
        <v>0</v>
      </c>
      <c r="U97" s="2370"/>
      <c r="V97" s="2367">
        <f>V44</f>
        <v>14130</v>
      </c>
      <c r="W97" s="2368"/>
      <c r="X97" s="2369">
        <f>X44</f>
        <v>3080</v>
      </c>
      <c r="Y97" s="2370"/>
      <c r="Z97" s="2367">
        <f>Z44</f>
        <v>2910</v>
      </c>
      <c r="AA97" s="2368"/>
      <c r="AB97" s="2369">
        <f>AB44</f>
        <v>0</v>
      </c>
      <c r="AC97" s="2370"/>
      <c r="AE97" s="2501">
        <f t="shared" ref="AE97:AE102" si="42">SUM(N97:AC97)</f>
        <v>34200</v>
      </c>
      <c r="AF97" s="2373"/>
      <c r="AG97" s="2373"/>
      <c r="AI97" s="276"/>
      <c r="AJ97" s="277"/>
      <c r="AK97" s="172"/>
    </row>
    <row r="98" spans="2:37" ht="31.5" customHeight="1">
      <c r="B98" s="2378" t="s">
        <v>172</v>
      </c>
      <c r="C98" s="2379"/>
      <c r="D98" s="2379"/>
      <c r="E98" s="2379"/>
      <c r="F98" s="2379"/>
      <c r="G98" s="2379"/>
      <c r="H98" s="2379"/>
      <c r="I98" s="2379"/>
      <c r="J98" s="2379"/>
      <c r="K98" s="2379"/>
      <c r="L98" s="2379"/>
      <c r="M98" s="280" t="s">
        <v>114</v>
      </c>
      <c r="N98" s="2381">
        <f>N97*$R$87*100*$X$16</f>
        <v>107520</v>
      </c>
      <c r="O98" s="2382"/>
      <c r="P98" s="2382">
        <f>P97*$R$87*100*$X$16</f>
        <v>26520</v>
      </c>
      <c r="Q98" s="2383"/>
      <c r="R98" s="2381">
        <f>R97*$R$87*100*$X$16</f>
        <v>34920</v>
      </c>
      <c r="S98" s="2382"/>
      <c r="T98" s="2382">
        <f>T97*$R$87*100*$X$16</f>
        <v>0</v>
      </c>
      <c r="U98" s="2383"/>
      <c r="V98" s="2381">
        <f>V97*$R$87*100*$X$16</f>
        <v>169560.00000000003</v>
      </c>
      <c r="W98" s="2382"/>
      <c r="X98" s="2382">
        <f>X97*$R$87*100*$X$16</f>
        <v>36960</v>
      </c>
      <c r="Y98" s="2383"/>
      <c r="Z98" s="2381">
        <f>Z97*$R$87*100*$X$16</f>
        <v>34920</v>
      </c>
      <c r="AA98" s="2382"/>
      <c r="AB98" s="2382">
        <f>AB97*$R$87*100*$X$16</f>
        <v>0</v>
      </c>
      <c r="AC98" s="2383"/>
      <c r="AE98" s="2363">
        <f t="shared" si="42"/>
        <v>410400</v>
      </c>
      <c r="AF98" s="2364"/>
      <c r="AG98" s="2364"/>
      <c r="AI98" s="276"/>
      <c r="AJ98" s="277"/>
      <c r="AK98" s="172"/>
    </row>
    <row r="99" spans="2:37" ht="27.75" customHeight="1">
      <c r="B99" s="2502" t="s">
        <v>105</v>
      </c>
      <c r="C99" s="2505" t="s">
        <v>217</v>
      </c>
      <c r="D99" s="2506"/>
      <c r="E99" s="2506"/>
      <c r="F99" s="2506"/>
      <c r="G99" s="2506"/>
      <c r="H99" s="2506"/>
      <c r="I99" s="2506"/>
      <c r="J99" s="2506"/>
      <c r="K99" s="2506"/>
      <c r="L99" s="2506"/>
      <c r="M99" s="2507"/>
      <c r="N99" s="2508">
        <f>IF($L$46="○",-ROUNDDOWN(SUM(N31,$N36)*$R$87*100*$L$47,-1),0)</f>
        <v>-200</v>
      </c>
      <c r="O99" s="2509"/>
      <c r="P99" s="2508">
        <f>IF($L$46="○",-ROUNDDOWN(SUM(P31,$N36)*$R$87*100*$L$47,-1),0)</f>
        <v>-200</v>
      </c>
      <c r="Q99" s="2509"/>
      <c r="R99" s="2510">
        <f>IF($L$46="○",-ROUNDDOWN(SUM(R31,$N36)*$R$87*100*$L$47,-1),0)</f>
        <v>-200</v>
      </c>
      <c r="S99" s="2511"/>
      <c r="T99" s="2509">
        <f>IF($L$46="○",-ROUNDDOWN(SUM(T31,$N36)*$R$87*100*$L$47,-1),0)</f>
        <v>-200</v>
      </c>
      <c r="U99" s="2512"/>
      <c r="V99" s="2510">
        <f>IF($L$46="○",-ROUNDDOWN(SUM(V31,$N36)*$R$87*100*$L$47,-1),0)</f>
        <v>-140</v>
      </c>
      <c r="W99" s="2511"/>
      <c r="X99" s="2509">
        <f>IF($L$46="○",-ROUNDDOWN(SUM(X31,$N36)*$R$87*100*$L$47,-1),0)</f>
        <v>-140</v>
      </c>
      <c r="Y99" s="2512"/>
      <c r="Z99" s="2510">
        <f>IF($L$46="○",-ROUNDDOWN(SUM(Z31,$N36)*$R$87*100*$L$47,-1),0)</f>
        <v>-140</v>
      </c>
      <c r="AA99" s="2511"/>
      <c r="AB99" s="2509">
        <f>IF($L$46="○",-ROUNDDOWN(SUM(AB31,$N36)*$R$87*100*$L$47,-1),0)</f>
        <v>-140</v>
      </c>
      <c r="AC99" s="2512"/>
      <c r="AE99" s="2513">
        <f t="shared" si="42"/>
        <v>-1360</v>
      </c>
      <c r="AF99" s="2373"/>
      <c r="AG99" s="2373"/>
    </row>
    <row r="100" spans="2:37" ht="18" customHeight="1" thickBot="1">
      <c r="B100" s="2503"/>
      <c r="C100" s="2514" t="s">
        <v>190</v>
      </c>
      <c r="D100" s="2515"/>
      <c r="E100" s="2515"/>
      <c r="F100" s="2515"/>
      <c r="G100" s="2515"/>
      <c r="H100" s="2515"/>
      <c r="I100" s="2515"/>
      <c r="J100" s="2515"/>
      <c r="K100" s="2515"/>
      <c r="L100" s="2515"/>
      <c r="M100" s="2516"/>
      <c r="N100" s="2517">
        <f>IF($L$48="○",-ROUNDDOWN(SUM(N31,N32,$N36)*$R$87*100*$L$49,-1),0)</f>
        <v>-150</v>
      </c>
      <c r="O100" s="2518"/>
      <c r="P100" s="2517">
        <f>IF($L$48="○",-ROUNDDOWN(SUM(P31,N32,$N36)*$R$87*100*$L$49,-1),0)</f>
        <v>-150</v>
      </c>
      <c r="Q100" s="2518"/>
      <c r="R100" s="2519">
        <f>IF($L$48="○",-ROUNDDOWN(SUM(R31,R32,$N36)*$R$87*100*$L$49,-1),0)</f>
        <v>-200</v>
      </c>
      <c r="S100" s="2520"/>
      <c r="T100" s="2518">
        <f>IF($L$48="○",-ROUNDDOWN(SUM(T31,R32,$N36)*$R$87*100*$L$49,-1),0)</f>
        <v>-200</v>
      </c>
      <c r="U100" s="2521"/>
      <c r="V100" s="2519">
        <f>IF($L$48="○",-ROUNDDOWN(SUM(V31,V32,$N36)*$R$87*100*$L$49,-1),0)</f>
        <v>-110</v>
      </c>
      <c r="W100" s="2520"/>
      <c r="X100" s="2518">
        <f>IF($L$48="○",-ROUNDDOWN(SUM(X31,V32,$N36)*$R$87*100*$L$49,-1),0)</f>
        <v>-100</v>
      </c>
      <c r="Y100" s="2521"/>
      <c r="Z100" s="2519">
        <f>IF($L$48="○",-ROUNDDOWN(SUM(Z31,Z32,$N36)*$R$87*100*$L$49,-1),0)</f>
        <v>-200</v>
      </c>
      <c r="AA100" s="2520"/>
      <c r="AB100" s="2518">
        <f>IF($L$48="○",-ROUNDDOWN(SUM(AB31,Z32,$N36)*$R$87*100*$L$49,-1),0)</f>
        <v>-200</v>
      </c>
      <c r="AC100" s="2521"/>
      <c r="AE100" s="2513">
        <f t="shared" si="42"/>
        <v>-1310</v>
      </c>
      <c r="AF100" s="2373"/>
      <c r="AG100" s="2373"/>
    </row>
    <row r="101" spans="2:37" ht="18" customHeight="1" thickTop="1">
      <c r="B101" s="2504"/>
      <c r="C101" s="2479" t="s">
        <v>118</v>
      </c>
      <c r="D101" s="2480"/>
      <c r="E101" s="2480"/>
      <c r="F101" s="2480"/>
      <c r="G101" s="2480"/>
      <c r="H101" s="2480"/>
      <c r="I101" s="2480"/>
      <c r="J101" s="2480"/>
      <c r="K101" s="2480"/>
      <c r="L101" s="2480"/>
      <c r="M101" s="2481"/>
      <c r="N101" s="2482">
        <f>SUM(N99,N100)</f>
        <v>-350</v>
      </c>
      <c r="O101" s="2522"/>
      <c r="P101" s="2484">
        <f t="shared" ref="P101" si="43">SUM(P99,P100)</f>
        <v>-350</v>
      </c>
      <c r="Q101" s="2523"/>
      <c r="R101" s="2482">
        <f t="shared" ref="R101" si="44">SUM(R99,R100)</f>
        <v>-400</v>
      </c>
      <c r="S101" s="2522"/>
      <c r="T101" s="2484">
        <f t="shared" ref="T101" si="45">SUM(T99,T100)</f>
        <v>-400</v>
      </c>
      <c r="U101" s="2523"/>
      <c r="V101" s="2482">
        <f t="shared" ref="V101" si="46">SUM(V99,V100)</f>
        <v>-250</v>
      </c>
      <c r="W101" s="2522"/>
      <c r="X101" s="2484">
        <f t="shared" ref="X101" si="47">SUM(X99,X100)</f>
        <v>-240</v>
      </c>
      <c r="Y101" s="2523"/>
      <c r="Z101" s="2482">
        <f t="shared" ref="Z101" si="48">SUM(Z99,Z100)</f>
        <v>-340</v>
      </c>
      <c r="AA101" s="2522"/>
      <c r="AB101" s="2484">
        <f>SUM(AB99,AB100)</f>
        <v>-340</v>
      </c>
      <c r="AC101" s="2523"/>
      <c r="AE101" s="2513">
        <f t="shared" si="42"/>
        <v>-2670</v>
      </c>
      <c r="AF101" s="2373"/>
      <c r="AG101" s="2373"/>
    </row>
    <row r="102" spans="2:37" ht="18" customHeight="1" thickBot="1">
      <c r="B102" s="2486" t="s">
        <v>122</v>
      </c>
      <c r="C102" s="2313"/>
      <c r="D102" s="2313"/>
      <c r="E102" s="2313"/>
      <c r="F102" s="2313"/>
      <c r="G102" s="2313"/>
      <c r="H102" s="2313"/>
      <c r="I102" s="2313"/>
      <c r="J102" s="2313"/>
      <c r="K102" s="2313"/>
      <c r="L102" s="2313"/>
      <c r="M102" s="318" t="s">
        <v>120</v>
      </c>
      <c r="N102" s="2487">
        <f>N101*I20*$X$16</f>
        <v>-16800</v>
      </c>
      <c r="O102" s="2488"/>
      <c r="P102" s="2488">
        <f>P101*N20*$X$16</f>
        <v>-4200</v>
      </c>
      <c r="Q102" s="2489"/>
      <c r="R102" s="2487">
        <f>R101*I21*$X$16</f>
        <v>-4800</v>
      </c>
      <c r="S102" s="2488"/>
      <c r="T102" s="2488">
        <f>T101*N21*$X$16</f>
        <v>0</v>
      </c>
      <c r="U102" s="2489"/>
      <c r="V102" s="2487">
        <f>V101*I22*$X$16</f>
        <v>-27000</v>
      </c>
      <c r="W102" s="2488"/>
      <c r="X102" s="2488">
        <f>X101*N22*$X$16</f>
        <v>-5760</v>
      </c>
      <c r="Y102" s="2489"/>
      <c r="Z102" s="2487">
        <f>Z101*I23*$X$16</f>
        <v>-4080</v>
      </c>
      <c r="AA102" s="2488"/>
      <c r="AB102" s="2488">
        <f>AB101*N23*$X$16</f>
        <v>0</v>
      </c>
      <c r="AC102" s="2489"/>
      <c r="AE102" s="2495">
        <f t="shared" si="42"/>
        <v>-62640</v>
      </c>
      <c r="AF102" s="2496"/>
      <c r="AG102" s="2496"/>
      <c r="AH102" s="283"/>
      <c r="AI102" s="283"/>
    </row>
    <row r="103" spans="2:37" ht="36.75" customHeight="1" thickTop="1" thickBot="1">
      <c r="B103" s="2497" t="s">
        <v>191</v>
      </c>
      <c r="C103" s="2457"/>
      <c r="D103" s="2457"/>
      <c r="E103" s="2457"/>
      <c r="F103" s="2457"/>
      <c r="G103" s="2457"/>
      <c r="H103" s="2457"/>
      <c r="I103" s="2457"/>
      <c r="J103" s="2457"/>
      <c r="K103" s="2457"/>
      <c r="L103" s="287"/>
      <c r="M103" s="288" t="s">
        <v>121</v>
      </c>
      <c r="N103" s="2458">
        <f>ROUNDDOWN(SUM(N98:AC98)+SUM(N102:AC102),-3)</f>
        <v>347000</v>
      </c>
      <c r="O103" s="2459"/>
      <c r="P103" s="2459"/>
      <c r="Q103" s="2459"/>
      <c r="R103" s="2459"/>
      <c r="S103" s="2459"/>
      <c r="T103" s="2459"/>
      <c r="U103" s="2459"/>
      <c r="V103" s="2459"/>
      <c r="W103" s="2459"/>
      <c r="X103" s="2459"/>
      <c r="Y103" s="2459"/>
      <c r="Z103" s="2459"/>
      <c r="AA103" s="2459"/>
      <c r="AB103" s="2459"/>
      <c r="AC103" s="2460"/>
      <c r="AE103" s="2495">
        <f>AE98+AE102</f>
        <v>347760</v>
      </c>
      <c r="AF103" s="2496"/>
      <c r="AG103" s="2496"/>
    </row>
    <row r="104" spans="2:37" ht="14.25" thickTop="1"/>
    <row r="105" spans="2:37">
      <c r="U105" s="189" t="s">
        <v>176</v>
      </c>
    </row>
    <row r="106" spans="2:37" ht="21">
      <c r="T106" s="319" t="s">
        <v>243</v>
      </c>
      <c r="U106" s="290"/>
    </row>
  </sheetData>
  <mergeCells count="385">
    <mergeCell ref="B31:B42"/>
    <mergeCell ref="C40:C42"/>
    <mergeCell ref="D40:I40"/>
    <mergeCell ref="J40:K40"/>
    <mergeCell ref="L40:M40"/>
    <mergeCell ref="N40:AC40"/>
    <mergeCell ref="D41:I41"/>
    <mergeCell ref="J41:K41"/>
    <mergeCell ref="L41:M41"/>
    <mergeCell ref="N41:AC41"/>
    <mergeCell ref="D42:M42"/>
    <mergeCell ref="N42:O42"/>
    <mergeCell ref="P42:Q42"/>
    <mergeCell ref="R42:S42"/>
    <mergeCell ref="T42:U42"/>
    <mergeCell ref="V42:W42"/>
    <mergeCell ref="X42:Y42"/>
    <mergeCell ref="Z42:AA42"/>
    <mergeCell ref="AB42:AC42"/>
    <mergeCell ref="C38:C39"/>
    <mergeCell ref="D38:K38"/>
    <mergeCell ref="L38:M38"/>
    <mergeCell ref="N38:AC38"/>
    <mergeCell ref="D39:M39"/>
    <mergeCell ref="P101:Q101"/>
    <mergeCell ref="R101:S101"/>
    <mergeCell ref="T101:U101"/>
    <mergeCell ref="V102:W102"/>
    <mergeCell ref="X102:Y102"/>
    <mergeCell ref="Z102:AA102"/>
    <mergeCell ref="AB102:AC102"/>
    <mergeCell ref="AE102:AG102"/>
    <mergeCell ref="B103:K103"/>
    <mergeCell ref="N103:AC103"/>
    <mergeCell ref="AE103:AG103"/>
    <mergeCell ref="V101:W101"/>
    <mergeCell ref="X101:Y101"/>
    <mergeCell ref="Z101:AA101"/>
    <mergeCell ref="AB101:AC101"/>
    <mergeCell ref="AE101:AG101"/>
    <mergeCell ref="B102:L102"/>
    <mergeCell ref="N102:O102"/>
    <mergeCell ref="P102:Q102"/>
    <mergeCell ref="R102:S102"/>
    <mergeCell ref="T102:U102"/>
    <mergeCell ref="AE98:AG98"/>
    <mergeCell ref="B99:B101"/>
    <mergeCell ref="C99:M99"/>
    <mergeCell ref="N99:O99"/>
    <mergeCell ref="P99:Q99"/>
    <mergeCell ref="R99:S99"/>
    <mergeCell ref="T99:U99"/>
    <mergeCell ref="V99:W99"/>
    <mergeCell ref="X99:Y99"/>
    <mergeCell ref="Z99:AA99"/>
    <mergeCell ref="AB99:AC99"/>
    <mergeCell ref="AE99:AG99"/>
    <mergeCell ref="C100:M100"/>
    <mergeCell ref="N100:O100"/>
    <mergeCell ref="P100:Q100"/>
    <mergeCell ref="R100:S100"/>
    <mergeCell ref="T100:U100"/>
    <mergeCell ref="V100:W100"/>
    <mergeCell ref="X100:Y100"/>
    <mergeCell ref="Z100:AA100"/>
    <mergeCell ref="AB100:AC100"/>
    <mergeCell ref="AE100:AG100"/>
    <mergeCell ref="C101:M101"/>
    <mergeCell ref="N101:O101"/>
    <mergeCell ref="B98:L98"/>
    <mergeCell ref="N98:O98"/>
    <mergeCell ref="P98:Q98"/>
    <mergeCell ref="R98:S98"/>
    <mergeCell ref="T98:U98"/>
    <mergeCell ref="V98:W98"/>
    <mergeCell ref="X98:Y98"/>
    <mergeCell ref="Z98:AA98"/>
    <mergeCell ref="AB98:AC98"/>
    <mergeCell ref="X96:Y96"/>
    <mergeCell ref="Z96:AA96"/>
    <mergeCell ref="AB96:AC96"/>
    <mergeCell ref="AF96:AG96"/>
    <mergeCell ref="B97:L97"/>
    <mergeCell ref="N97:O97"/>
    <mergeCell ref="P97:Q97"/>
    <mergeCell ref="R97:S97"/>
    <mergeCell ref="T97:U97"/>
    <mergeCell ref="V97:W97"/>
    <mergeCell ref="B96:L96"/>
    <mergeCell ref="N96:O96"/>
    <mergeCell ref="P96:Q96"/>
    <mergeCell ref="R96:S96"/>
    <mergeCell ref="T96:U96"/>
    <mergeCell ref="V96:W96"/>
    <mergeCell ref="X97:Y97"/>
    <mergeCell ref="Z97:AA97"/>
    <mergeCell ref="AB97:AC97"/>
    <mergeCell ref="AE97:AG97"/>
    <mergeCell ref="B89:V89"/>
    <mergeCell ref="C90:V91"/>
    <mergeCell ref="B94:M95"/>
    <mergeCell ref="N94:Q94"/>
    <mergeCell ref="R94:U94"/>
    <mergeCell ref="V94:Y94"/>
    <mergeCell ref="AB77:AC77"/>
    <mergeCell ref="AE77:AG77"/>
    <mergeCell ref="B78:K78"/>
    <mergeCell ref="N78:AC78"/>
    <mergeCell ref="AE78:AG78"/>
    <mergeCell ref="R87:T87"/>
    <mergeCell ref="Z94:AC94"/>
    <mergeCell ref="N95:O95"/>
    <mergeCell ref="P95:Q95"/>
    <mergeCell ref="R95:S95"/>
    <mergeCell ref="T95:U95"/>
    <mergeCell ref="V95:W95"/>
    <mergeCell ref="X95:Y95"/>
    <mergeCell ref="Z95:AA95"/>
    <mergeCell ref="AB95:AC95"/>
    <mergeCell ref="T76:U76"/>
    <mergeCell ref="V76:W76"/>
    <mergeCell ref="X76:Y76"/>
    <mergeCell ref="Z76:AA76"/>
    <mergeCell ref="AB76:AC76"/>
    <mergeCell ref="B77:L77"/>
    <mergeCell ref="N77:O77"/>
    <mergeCell ref="P77:Q77"/>
    <mergeCell ref="R77:S77"/>
    <mergeCell ref="T77:U77"/>
    <mergeCell ref="V77:W77"/>
    <mergeCell ref="X77:Y77"/>
    <mergeCell ref="Z77:AA77"/>
    <mergeCell ref="AE73:AG73"/>
    <mergeCell ref="B74:B76"/>
    <mergeCell ref="C74:M74"/>
    <mergeCell ref="N74:O74"/>
    <mergeCell ref="P74:Q74"/>
    <mergeCell ref="R74:S74"/>
    <mergeCell ref="T74:U74"/>
    <mergeCell ref="V74:W74"/>
    <mergeCell ref="X74:Y74"/>
    <mergeCell ref="Z74:AA74"/>
    <mergeCell ref="AB74:AC74"/>
    <mergeCell ref="C75:M75"/>
    <mergeCell ref="N75:O75"/>
    <mergeCell ref="P75:Q75"/>
    <mergeCell ref="R75:S75"/>
    <mergeCell ref="T75:U75"/>
    <mergeCell ref="V75:W75"/>
    <mergeCell ref="X75:Y75"/>
    <mergeCell ref="Z75:AA75"/>
    <mergeCell ref="AB75:AC75"/>
    <mergeCell ref="C76:M76"/>
    <mergeCell ref="N76:O76"/>
    <mergeCell ref="P76:Q76"/>
    <mergeCell ref="R76:S76"/>
    <mergeCell ref="B73:L73"/>
    <mergeCell ref="N73:O73"/>
    <mergeCell ref="P73:Q73"/>
    <mergeCell ref="R73:S73"/>
    <mergeCell ref="T73:U73"/>
    <mergeCell ref="V73:W73"/>
    <mergeCell ref="X73:Y73"/>
    <mergeCell ref="Z73:AA73"/>
    <mergeCell ref="AB73:AC73"/>
    <mergeCell ref="X71:Y71"/>
    <mergeCell ref="Z71:AA71"/>
    <mergeCell ref="AB71:AC71"/>
    <mergeCell ref="AF71:AG71"/>
    <mergeCell ref="B72:L72"/>
    <mergeCell ref="N72:O72"/>
    <mergeCell ref="P72:Q72"/>
    <mergeCell ref="R72:S72"/>
    <mergeCell ref="T72:U72"/>
    <mergeCell ref="V72:W72"/>
    <mergeCell ref="B71:L71"/>
    <mergeCell ref="N71:O71"/>
    <mergeCell ref="P71:Q71"/>
    <mergeCell ref="R71:S71"/>
    <mergeCell ref="T71:U71"/>
    <mergeCell ref="V71:W71"/>
    <mergeCell ref="X72:Y72"/>
    <mergeCell ref="Z72:AA72"/>
    <mergeCell ref="AB72:AC72"/>
    <mergeCell ref="AF72:AG72"/>
    <mergeCell ref="R63:T63"/>
    <mergeCell ref="B65:V66"/>
    <mergeCell ref="B69:M70"/>
    <mergeCell ref="N69:Q69"/>
    <mergeCell ref="R69:U69"/>
    <mergeCell ref="V69:Y69"/>
    <mergeCell ref="Z51:AA51"/>
    <mergeCell ref="AB51:AC51"/>
    <mergeCell ref="AE51:AG51"/>
    <mergeCell ref="B52:K52"/>
    <mergeCell ref="N52:AC52"/>
    <mergeCell ref="AE52:AG52"/>
    <mergeCell ref="Z69:AC69"/>
    <mergeCell ref="N70:O70"/>
    <mergeCell ref="P70:Q70"/>
    <mergeCell ref="R70:S70"/>
    <mergeCell ref="T70:U70"/>
    <mergeCell ref="V70:W70"/>
    <mergeCell ref="X70:Y70"/>
    <mergeCell ref="Z70:AA70"/>
    <mergeCell ref="AB70:AC70"/>
    <mergeCell ref="AA54:AC57"/>
    <mergeCell ref="Z46:AA47"/>
    <mergeCell ref="AB46:AC47"/>
    <mergeCell ref="X50:Y50"/>
    <mergeCell ref="Z50:AA50"/>
    <mergeCell ref="AB50:AC50"/>
    <mergeCell ref="B51:L51"/>
    <mergeCell ref="N51:O51"/>
    <mergeCell ref="P51:Q51"/>
    <mergeCell ref="R51:S51"/>
    <mergeCell ref="T51:U51"/>
    <mergeCell ref="V51:W51"/>
    <mergeCell ref="X51:Y51"/>
    <mergeCell ref="C50:M50"/>
    <mergeCell ref="N50:O50"/>
    <mergeCell ref="P50:Q50"/>
    <mergeCell ref="R50:S50"/>
    <mergeCell ref="T50:U50"/>
    <mergeCell ref="V50:W50"/>
    <mergeCell ref="AE45:AG45"/>
    <mergeCell ref="B46:B50"/>
    <mergeCell ref="C46:K46"/>
    <mergeCell ref="L46:M46"/>
    <mergeCell ref="N46:O47"/>
    <mergeCell ref="P46:Q47"/>
    <mergeCell ref="R48:S49"/>
    <mergeCell ref="T48:U49"/>
    <mergeCell ref="V48:W49"/>
    <mergeCell ref="X48:Y49"/>
    <mergeCell ref="Z48:AA49"/>
    <mergeCell ref="AB48:AC49"/>
    <mergeCell ref="D47:K47"/>
    <mergeCell ref="L47:M47"/>
    <mergeCell ref="C48:K48"/>
    <mergeCell ref="L48:M48"/>
    <mergeCell ref="N48:O49"/>
    <mergeCell ref="P48:Q49"/>
    <mergeCell ref="D49:K49"/>
    <mergeCell ref="L49:M49"/>
    <mergeCell ref="R46:S47"/>
    <mergeCell ref="T46:U47"/>
    <mergeCell ref="V46:W47"/>
    <mergeCell ref="X46:Y47"/>
    <mergeCell ref="B45:L45"/>
    <mergeCell ref="N45:O45"/>
    <mergeCell ref="P45:Q45"/>
    <mergeCell ref="R45:S45"/>
    <mergeCell ref="T45:U45"/>
    <mergeCell ref="V45:W45"/>
    <mergeCell ref="X45:Y45"/>
    <mergeCell ref="Z45:AA45"/>
    <mergeCell ref="AB45:AC45"/>
    <mergeCell ref="AF43:AG43"/>
    <mergeCell ref="B44:L44"/>
    <mergeCell ref="N44:O44"/>
    <mergeCell ref="P44:Q44"/>
    <mergeCell ref="R44:S44"/>
    <mergeCell ref="T44:U44"/>
    <mergeCell ref="V44:W44"/>
    <mergeCell ref="X44:Y44"/>
    <mergeCell ref="Z44:AA44"/>
    <mergeCell ref="AB44:AC44"/>
    <mergeCell ref="AE44:AG44"/>
    <mergeCell ref="B43:L43"/>
    <mergeCell ref="N43:O43"/>
    <mergeCell ref="P43:Q43"/>
    <mergeCell ref="R43:S43"/>
    <mergeCell ref="T43:U43"/>
    <mergeCell ref="V43:W43"/>
    <mergeCell ref="X43:Y43"/>
    <mergeCell ref="Z43:AA43"/>
    <mergeCell ref="AB43:AC43"/>
    <mergeCell ref="N39:O39"/>
    <mergeCell ref="P39:Q39"/>
    <mergeCell ref="R39:S39"/>
    <mergeCell ref="T39:U39"/>
    <mergeCell ref="V39:W39"/>
    <mergeCell ref="X39:Y39"/>
    <mergeCell ref="Z39:AA39"/>
    <mergeCell ref="AB39:AC39"/>
    <mergeCell ref="D36:K36"/>
    <mergeCell ref="L36:M36"/>
    <mergeCell ref="N36:AC36"/>
    <mergeCell ref="D37:M37"/>
    <mergeCell ref="N37:O37"/>
    <mergeCell ref="P37:Q37"/>
    <mergeCell ref="R37:S37"/>
    <mergeCell ref="T37:U37"/>
    <mergeCell ref="V37:W37"/>
    <mergeCell ref="X37:Y37"/>
    <mergeCell ref="Z37:AA37"/>
    <mergeCell ref="AB37:AC37"/>
    <mergeCell ref="E35:K35"/>
    <mergeCell ref="L35:M35"/>
    <mergeCell ref="AB31:AC31"/>
    <mergeCell ref="D32:K32"/>
    <mergeCell ref="L32:M32"/>
    <mergeCell ref="N32:Q32"/>
    <mergeCell ref="R32:U32"/>
    <mergeCell ref="V32:Y32"/>
    <mergeCell ref="Z32:AC32"/>
    <mergeCell ref="P31:Q31"/>
    <mergeCell ref="R31:S31"/>
    <mergeCell ref="T31:U31"/>
    <mergeCell ref="V31:W31"/>
    <mergeCell ref="X31:Y31"/>
    <mergeCell ref="Z31:AA31"/>
    <mergeCell ref="T30:U30"/>
    <mergeCell ref="V30:W30"/>
    <mergeCell ref="X30:Y30"/>
    <mergeCell ref="Z30:AA30"/>
    <mergeCell ref="AB30:AC30"/>
    <mergeCell ref="C31:C37"/>
    <mergeCell ref="D31:K31"/>
    <mergeCell ref="L31:M31"/>
    <mergeCell ref="N31:O31"/>
    <mergeCell ref="B28:K30"/>
    <mergeCell ref="L28:M30"/>
    <mergeCell ref="N28:AC28"/>
    <mergeCell ref="N29:Q29"/>
    <mergeCell ref="R29:U29"/>
    <mergeCell ref="V29:Y29"/>
    <mergeCell ref="Z29:AC29"/>
    <mergeCell ref="N30:O30"/>
    <mergeCell ref="P30:Q30"/>
    <mergeCell ref="R30:S30"/>
    <mergeCell ref="D33:K33"/>
    <mergeCell ref="L33:M33"/>
    <mergeCell ref="N33:AC35"/>
    <mergeCell ref="E34:K34"/>
    <mergeCell ref="L34:M34"/>
    <mergeCell ref="B23:H23"/>
    <mergeCell ref="I23:M23"/>
    <mergeCell ref="N23:R23"/>
    <mergeCell ref="S23:W23"/>
    <mergeCell ref="B24:H24"/>
    <mergeCell ref="I24:M24"/>
    <mergeCell ref="N24:R24"/>
    <mergeCell ref="S24:W24"/>
    <mergeCell ref="B21:H21"/>
    <mergeCell ref="I21:M21"/>
    <mergeCell ref="N21:R21"/>
    <mergeCell ref="S21:W21"/>
    <mergeCell ref="B22:H22"/>
    <mergeCell ref="I22:M22"/>
    <mergeCell ref="N22:R22"/>
    <mergeCell ref="S22:W22"/>
    <mergeCell ref="B19:H19"/>
    <mergeCell ref="I19:M19"/>
    <mergeCell ref="N19:R19"/>
    <mergeCell ref="S19:W19"/>
    <mergeCell ref="B20:H20"/>
    <mergeCell ref="I20:M20"/>
    <mergeCell ref="N20:R20"/>
    <mergeCell ref="S20:W20"/>
    <mergeCell ref="B14:G15"/>
    <mergeCell ref="H14:Q14"/>
    <mergeCell ref="R14:W15"/>
    <mergeCell ref="A3:AC3"/>
    <mergeCell ref="B5:F6"/>
    <mergeCell ref="S5:V5"/>
    <mergeCell ref="W5:AC5"/>
    <mergeCell ref="S6:V6"/>
    <mergeCell ref="W6:AC6"/>
    <mergeCell ref="X14:AB15"/>
    <mergeCell ref="N15:Q15"/>
    <mergeCell ref="B16:G16"/>
    <mergeCell ref="H16:M16"/>
    <mergeCell ref="N16:Q16"/>
    <mergeCell ref="R16:W16"/>
    <mergeCell ref="X16:AB16"/>
    <mergeCell ref="S7:V7"/>
    <mergeCell ref="W7:AC7"/>
    <mergeCell ref="B10:G10"/>
    <mergeCell ref="H10:N10"/>
    <mergeCell ref="O10:T10"/>
    <mergeCell ref="B11:G11"/>
    <mergeCell ref="H11:N11"/>
    <mergeCell ref="O11:T11"/>
  </mergeCells>
  <phoneticPr fontId="3"/>
  <dataValidations count="6">
    <dataValidation type="list" allowBlank="1" showInputMessage="1" showErrorMessage="1" sqref="H11:N11">
      <formula1>"6人～12人,13人～19人"</formula1>
    </dataValidation>
    <dataValidation type="list" allowBlank="1" showInputMessage="1" showErrorMessage="1" sqref="O11:T11">
      <formula1>"その他地域,100分の3地域"</formula1>
    </dataValidation>
    <dataValidation type="list" allowBlank="1" showInputMessage="1" showErrorMessage="1" sqref="N16:Q16">
      <formula1>"適,否"</formula1>
    </dataValidation>
    <dataValidation type="list" allowBlank="1" showInputMessage="1" showErrorMessage="1" sqref="L33 L36:M36 L46:M46 L48:M48 L31:M32 L38:M38 L40:M41">
      <formula1>"○,－"</formula1>
    </dataValidation>
    <dataValidation type="list" allowBlank="1" showInputMessage="1" showErrorMessage="1" sqref="WVS983069:WVS983079 TD31:TD42 JH31:JH42 WVT31:WVT42 WLX31:WLX42 WCB31:WCB42 VSF31:VSF42 VIJ31:VIJ42 UYN31:UYN42 UOR31:UOR42 UEV31:UEV42 TUZ31:TUZ42 TLD31:TLD42 TBH31:TBH42 SRL31:SRL42 SHP31:SHP42 RXT31:RXT42 RNX31:RNX42 REB31:REB42 QUF31:QUF42 QKJ31:QKJ42 QAN31:QAN42 PQR31:PQR42 PGV31:PGV42 OWZ31:OWZ42 OND31:OND42 ODH31:ODH42 NTL31:NTL42 NJP31:NJP42 MZT31:MZT42 MPX31:MPX42 MGB31:MGB42 LWF31:LWF42 LMJ31:LMJ42 LCN31:LCN42 KSR31:KSR42 KIV31:KIV42 JYZ31:JYZ42 JPD31:JPD42 JFH31:JFH42 IVL31:IVL42 ILP31:ILP42 IBT31:IBT42 HRX31:HRX42 HIB31:HIB42 GYF31:GYF42 GOJ31:GOJ42 GEN31:GEN42 FUR31:FUR42 FKV31:FKV42 FAZ31:FAZ42 ERD31:ERD42 EHH31:EHH42 DXL31:DXL42 DNP31:DNP42 DDT31:DDT42 CTX31:CTX42 CKB31:CKB42 CAF31:CAF42 BQJ31:BQJ42 BGN31:BGN42 AWR31:AWR42 AMV31:AMV42 ACZ31:ACZ42 ACZ48:ACZ50 AMV48:AMV50 AWR48:AWR50 BGN48:BGN50 BQJ48:BQJ50 CAF48:CAF50 CKB48:CKB50 CTX48:CTX50 DDT48:DDT50 DNP48:DNP50 DXL48:DXL50 EHH48:EHH50 ERD48:ERD50 FAZ48:FAZ50 FKV48:FKV50 FUR48:FUR50 GEN48:GEN50 GOJ48:GOJ50 GYF48:GYF50 HIB48:HIB50 HRX48:HRX50 IBT48:IBT50 ILP48:ILP50 IVL48:IVL50 JFH48:JFH50 JPD48:JPD50 JYZ48:JYZ50 KIV48:KIV50 KSR48:KSR50 LCN48:LCN50 LMJ48:LMJ50 LWF48:LWF50 MGB48:MGB50 MPX48:MPX50 MZT48:MZT50 NJP48:NJP50 NTL48:NTL50 ODH48:ODH50 OND48:OND50 OWZ48:OWZ50 PGV48:PGV50 PQR48:PQR50 QAN48:QAN50 QKJ48:QKJ50 QUF48:QUF50 REB48:REB50 RNX48:RNX50 RXT48:RXT50 SHP48:SHP50 SRL48:SRL50 TBH48:TBH50 TLD48:TLD50 TUZ48:TUZ50 UEV48:UEV50 UOR48:UOR50 UYN48:UYN50 VIJ48:VIJ50 VSF48:VSF50 WCB48:WCB50 WLX48:WLX50 WVT48:WVT50 JH48:JH50 TD48:TD50 WLW983069:WLW983079 K65564:K65574 JG65565:JG65575 TC65565:TC65575 ACY65565:ACY65575 AMU65565:AMU65575 AWQ65565:AWQ65575 BGM65565:BGM65575 BQI65565:BQI65575 CAE65565:CAE65575 CKA65565:CKA65575 CTW65565:CTW65575 DDS65565:DDS65575 DNO65565:DNO65575 DXK65565:DXK65575 EHG65565:EHG65575 ERC65565:ERC65575 FAY65565:FAY65575 FKU65565:FKU65575 FUQ65565:FUQ65575 GEM65565:GEM65575 GOI65565:GOI65575 GYE65565:GYE65575 HIA65565:HIA65575 HRW65565:HRW65575 IBS65565:IBS65575 ILO65565:ILO65575 IVK65565:IVK65575 JFG65565:JFG65575 JPC65565:JPC65575 JYY65565:JYY65575 KIU65565:KIU65575 KSQ65565:KSQ65575 LCM65565:LCM65575 LMI65565:LMI65575 LWE65565:LWE65575 MGA65565:MGA65575 MPW65565:MPW65575 MZS65565:MZS65575 NJO65565:NJO65575 NTK65565:NTK65575 ODG65565:ODG65575 ONC65565:ONC65575 OWY65565:OWY65575 PGU65565:PGU65575 PQQ65565:PQQ65575 QAM65565:QAM65575 QKI65565:QKI65575 QUE65565:QUE65575 REA65565:REA65575 RNW65565:RNW65575 RXS65565:RXS65575 SHO65565:SHO65575 SRK65565:SRK65575 TBG65565:TBG65575 TLC65565:TLC65575 TUY65565:TUY65575 UEU65565:UEU65575 UOQ65565:UOQ65575 UYM65565:UYM65575 VII65565:VII65575 VSE65565:VSE65575 WCA65565:WCA65575 WLW65565:WLW65575 WVS65565:WVS65575 K131100:K131110 JG131101:JG131111 TC131101:TC131111 ACY131101:ACY131111 AMU131101:AMU131111 AWQ131101:AWQ131111 BGM131101:BGM131111 BQI131101:BQI131111 CAE131101:CAE131111 CKA131101:CKA131111 CTW131101:CTW131111 DDS131101:DDS131111 DNO131101:DNO131111 DXK131101:DXK131111 EHG131101:EHG131111 ERC131101:ERC131111 FAY131101:FAY131111 FKU131101:FKU131111 FUQ131101:FUQ131111 GEM131101:GEM131111 GOI131101:GOI131111 GYE131101:GYE131111 HIA131101:HIA131111 HRW131101:HRW131111 IBS131101:IBS131111 ILO131101:ILO131111 IVK131101:IVK131111 JFG131101:JFG131111 JPC131101:JPC131111 JYY131101:JYY131111 KIU131101:KIU131111 KSQ131101:KSQ131111 LCM131101:LCM131111 LMI131101:LMI131111 LWE131101:LWE131111 MGA131101:MGA131111 MPW131101:MPW131111 MZS131101:MZS131111 NJO131101:NJO131111 NTK131101:NTK131111 ODG131101:ODG131111 ONC131101:ONC131111 OWY131101:OWY131111 PGU131101:PGU131111 PQQ131101:PQQ131111 QAM131101:QAM131111 QKI131101:QKI131111 QUE131101:QUE131111 REA131101:REA131111 RNW131101:RNW131111 RXS131101:RXS131111 SHO131101:SHO131111 SRK131101:SRK131111 TBG131101:TBG131111 TLC131101:TLC131111 TUY131101:TUY131111 UEU131101:UEU131111 UOQ131101:UOQ131111 UYM131101:UYM131111 VII131101:VII131111 VSE131101:VSE131111 WCA131101:WCA131111 WLW131101:WLW131111 WVS131101:WVS131111 K196636:K196646 JG196637:JG196647 TC196637:TC196647 ACY196637:ACY196647 AMU196637:AMU196647 AWQ196637:AWQ196647 BGM196637:BGM196647 BQI196637:BQI196647 CAE196637:CAE196647 CKA196637:CKA196647 CTW196637:CTW196647 DDS196637:DDS196647 DNO196637:DNO196647 DXK196637:DXK196647 EHG196637:EHG196647 ERC196637:ERC196647 FAY196637:FAY196647 FKU196637:FKU196647 FUQ196637:FUQ196647 GEM196637:GEM196647 GOI196637:GOI196647 GYE196637:GYE196647 HIA196637:HIA196647 HRW196637:HRW196647 IBS196637:IBS196647 ILO196637:ILO196647 IVK196637:IVK196647 JFG196637:JFG196647 JPC196637:JPC196647 JYY196637:JYY196647 KIU196637:KIU196647 KSQ196637:KSQ196647 LCM196637:LCM196647 LMI196637:LMI196647 LWE196637:LWE196647 MGA196637:MGA196647 MPW196637:MPW196647 MZS196637:MZS196647 NJO196637:NJO196647 NTK196637:NTK196647 ODG196637:ODG196647 ONC196637:ONC196647 OWY196637:OWY196647 PGU196637:PGU196647 PQQ196637:PQQ196647 QAM196637:QAM196647 QKI196637:QKI196647 QUE196637:QUE196647 REA196637:REA196647 RNW196637:RNW196647 RXS196637:RXS196647 SHO196637:SHO196647 SRK196637:SRK196647 TBG196637:TBG196647 TLC196637:TLC196647 TUY196637:TUY196647 UEU196637:UEU196647 UOQ196637:UOQ196647 UYM196637:UYM196647 VII196637:VII196647 VSE196637:VSE196647 WCA196637:WCA196647 WLW196637:WLW196647 WVS196637:WVS196647 K262172:K262182 JG262173:JG262183 TC262173:TC262183 ACY262173:ACY262183 AMU262173:AMU262183 AWQ262173:AWQ262183 BGM262173:BGM262183 BQI262173:BQI262183 CAE262173:CAE262183 CKA262173:CKA262183 CTW262173:CTW262183 DDS262173:DDS262183 DNO262173:DNO262183 DXK262173:DXK262183 EHG262173:EHG262183 ERC262173:ERC262183 FAY262173:FAY262183 FKU262173:FKU262183 FUQ262173:FUQ262183 GEM262173:GEM262183 GOI262173:GOI262183 GYE262173:GYE262183 HIA262173:HIA262183 HRW262173:HRW262183 IBS262173:IBS262183 ILO262173:ILO262183 IVK262173:IVK262183 JFG262173:JFG262183 JPC262173:JPC262183 JYY262173:JYY262183 KIU262173:KIU262183 KSQ262173:KSQ262183 LCM262173:LCM262183 LMI262173:LMI262183 LWE262173:LWE262183 MGA262173:MGA262183 MPW262173:MPW262183 MZS262173:MZS262183 NJO262173:NJO262183 NTK262173:NTK262183 ODG262173:ODG262183 ONC262173:ONC262183 OWY262173:OWY262183 PGU262173:PGU262183 PQQ262173:PQQ262183 QAM262173:QAM262183 QKI262173:QKI262183 QUE262173:QUE262183 REA262173:REA262183 RNW262173:RNW262183 RXS262173:RXS262183 SHO262173:SHO262183 SRK262173:SRK262183 TBG262173:TBG262183 TLC262173:TLC262183 TUY262173:TUY262183 UEU262173:UEU262183 UOQ262173:UOQ262183 UYM262173:UYM262183 VII262173:VII262183 VSE262173:VSE262183 WCA262173:WCA262183 WLW262173:WLW262183 WVS262173:WVS262183 K327708:K327718 JG327709:JG327719 TC327709:TC327719 ACY327709:ACY327719 AMU327709:AMU327719 AWQ327709:AWQ327719 BGM327709:BGM327719 BQI327709:BQI327719 CAE327709:CAE327719 CKA327709:CKA327719 CTW327709:CTW327719 DDS327709:DDS327719 DNO327709:DNO327719 DXK327709:DXK327719 EHG327709:EHG327719 ERC327709:ERC327719 FAY327709:FAY327719 FKU327709:FKU327719 FUQ327709:FUQ327719 GEM327709:GEM327719 GOI327709:GOI327719 GYE327709:GYE327719 HIA327709:HIA327719 HRW327709:HRW327719 IBS327709:IBS327719 ILO327709:ILO327719 IVK327709:IVK327719 JFG327709:JFG327719 JPC327709:JPC327719 JYY327709:JYY327719 KIU327709:KIU327719 KSQ327709:KSQ327719 LCM327709:LCM327719 LMI327709:LMI327719 LWE327709:LWE327719 MGA327709:MGA327719 MPW327709:MPW327719 MZS327709:MZS327719 NJO327709:NJO327719 NTK327709:NTK327719 ODG327709:ODG327719 ONC327709:ONC327719 OWY327709:OWY327719 PGU327709:PGU327719 PQQ327709:PQQ327719 QAM327709:QAM327719 QKI327709:QKI327719 QUE327709:QUE327719 REA327709:REA327719 RNW327709:RNW327719 RXS327709:RXS327719 SHO327709:SHO327719 SRK327709:SRK327719 TBG327709:TBG327719 TLC327709:TLC327719 TUY327709:TUY327719 UEU327709:UEU327719 UOQ327709:UOQ327719 UYM327709:UYM327719 VII327709:VII327719 VSE327709:VSE327719 WCA327709:WCA327719 WLW327709:WLW327719 WVS327709:WVS327719 K393244:K393254 JG393245:JG393255 TC393245:TC393255 ACY393245:ACY393255 AMU393245:AMU393255 AWQ393245:AWQ393255 BGM393245:BGM393255 BQI393245:BQI393255 CAE393245:CAE393255 CKA393245:CKA393255 CTW393245:CTW393255 DDS393245:DDS393255 DNO393245:DNO393255 DXK393245:DXK393255 EHG393245:EHG393255 ERC393245:ERC393255 FAY393245:FAY393255 FKU393245:FKU393255 FUQ393245:FUQ393255 GEM393245:GEM393255 GOI393245:GOI393255 GYE393245:GYE393255 HIA393245:HIA393255 HRW393245:HRW393255 IBS393245:IBS393255 ILO393245:ILO393255 IVK393245:IVK393255 JFG393245:JFG393255 JPC393245:JPC393255 JYY393245:JYY393255 KIU393245:KIU393255 KSQ393245:KSQ393255 LCM393245:LCM393255 LMI393245:LMI393255 LWE393245:LWE393255 MGA393245:MGA393255 MPW393245:MPW393255 MZS393245:MZS393255 NJO393245:NJO393255 NTK393245:NTK393255 ODG393245:ODG393255 ONC393245:ONC393255 OWY393245:OWY393255 PGU393245:PGU393255 PQQ393245:PQQ393255 QAM393245:QAM393255 QKI393245:QKI393255 QUE393245:QUE393255 REA393245:REA393255 RNW393245:RNW393255 RXS393245:RXS393255 SHO393245:SHO393255 SRK393245:SRK393255 TBG393245:TBG393255 TLC393245:TLC393255 TUY393245:TUY393255 UEU393245:UEU393255 UOQ393245:UOQ393255 UYM393245:UYM393255 VII393245:VII393255 VSE393245:VSE393255 WCA393245:WCA393255 WLW393245:WLW393255 WVS393245:WVS393255 K458780:K458790 JG458781:JG458791 TC458781:TC458791 ACY458781:ACY458791 AMU458781:AMU458791 AWQ458781:AWQ458791 BGM458781:BGM458791 BQI458781:BQI458791 CAE458781:CAE458791 CKA458781:CKA458791 CTW458781:CTW458791 DDS458781:DDS458791 DNO458781:DNO458791 DXK458781:DXK458791 EHG458781:EHG458791 ERC458781:ERC458791 FAY458781:FAY458791 FKU458781:FKU458791 FUQ458781:FUQ458791 GEM458781:GEM458791 GOI458781:GOI458791 GYE458781:GYE458791 HIA458781:HIA458791 HRW458781:HRW458791 IBS458781:IBS458791 ILO458781:ILO458791 IVK458781:IVK458791 JFG458781:JFG458791 JPC458781:JPC458791 JYY458781:JYY458791 KIU458781:KIU458791 KSQ458781:KSQ458791 LCM458781:LCM458791 LMI458781:LMI458791 LWE458781:LWE458791 MGA458781:MGA458791 MPW458781:MPW458791 MZS458781:MZS458791 NJO458781:NJO458791 NTK458781:NTK458791 ODG458781:ODG458791 ONC458781:ONC458791 OWY458781:OWY458791 PGU458781:PGU458791 PQQ458781:PQQ458791 QAM458781:QAM458791 QKI458781:QKI458791 QUE458781:QUE458791 REA458781:REA458791 RNW458781:RNW458791 RXS458781:RXS458791 SHO458781:SHO458791 SRK458781:SRK458791 TBG458781:TBG458791 TLC458781:TLC458791 TUY458781:TUY458791 UEU458781:UEU458791 UOQ458781:UOQ458791 UYM458781:UYM458791 VII458781:VII458791 VSE458781:VSE458791 WCA458781:WCA458791 WLW458781:WLW458791 WVS458781:WVS458791 K524316:K524326 JG524317:JG524327 TC524317:TC524327 ACY524317:ACY524327 AMU524317:AMU524327 AWQ524317:AWQ524327 BGM524317:BGM524327 BQI524317:BQI524327 CAE524317:CAE524327 CKA524317:CKA524327 CTW524317:CTW524327 DDS524317:DDS524327 DNO524317:DNO524327 DXK524317:DXK524327 EHG524317:EHG524327 ERC524317:ERC524327 FAY524317:FAY524327 FKU524317:FKU524327 FUQ524317:FUQ524327 GEM524317:GEM524327 GOI524317:GOI524327 GYE524317:GYE524327 HIA524317:HIA524327 HRW524317:HRW524327 IBS524317:IBS524327 ILO524317:ILO524327 IVK524317:IVK524327 JFG524317:JFG524327 JPC524317:JPC524327 JYY524317:JYY524327 KIU524317:KIU524327 KSQ524317:KSQ524327 LCM524317:LCM524327 LMI524317:LMI524327 LWE524317:LWE524327 MGA524317:MGA524327 MPW524317:MPW524327 MZS524317:MZS524327 NJO524317:NJO524327 NTK524317:NTK524327 ODG524317:ODG524327 ONC524317:ONC524327 OWY524317:OWY524327 PGU524317:PGU524327 PQQ524317:PQQ524327 QAM524317:QAM524327 QKI524317:QKI524327 QUE524317:QUE524327 REA524317:REA524327 RNW524317:RNW524327 RXS524317:RXS524327 SHO524317:SHO524327 SRK524317:SRK524327 TBG524317:TBG524327 TLC524317:TLC524327 TUY524317:TUY524327 UEU524317:UEU524327 UOQ524317:UOQ524327 UYM524317:UYM524327 VII524317:VII524327 VSE524317:VSE524327 WCA524317:WCA524327 WLW524317:WLW524327 WVS524317:WVS524327 K589852:K589862 JG589853:JG589863 TC589853:TC589863 ACY589853:ACY589863 AMU589853:AMU589863 AWQ589853:AWQ589863 BGM589853:BGM589863 BQI589853:BQI589863 CAE589853:CAE589863 CKA589853:CKA589863 CTW589853:CTW589863 DDS589853:DDS589863 DNO589853:DNO589863 DXK589853:DXK589863 EHG589853:EHG589863 ERC589853:ERC589863 FAY589853:FAY589863 FKU589853:FKU589863 FUQ589853:FUQ589863 GEM589853:GEM589863 GOI589853:GOI589863 GYE589853:GYE589863 HIA589853:HIA589863 HRW589853:HRW589863 IBS589853:IBS589863 ILO589853:ILO589863 IVK589853:IVK589863 JFG589853:JFG589863 JPC589853:JPC589863 JYY589853:JYY589863 KIU589853:KIU589863 KSQ589853:KSQ589863 LCM589853:LCM589863 LMI589853:LMI589863 LWE589853:LWE589863 MGA589853:MGA589863 MPW589853:MPW589863 MZS589853:MZS589863 NJO589853:NJO589863 NTK589853:NTK589863 ODG589853:ODG589863 ONC589853:ONC589863 OWY589853:OWY589863 PGU589853:PGU589863 PQQ589853:PQQ589863 QAM589853:QAM589863 QKI589853:QKI589863 QUE589853:QUE589863 REA589853:REA589863 RNW589853:RNW589863 RXS589853:RXS589863 SHO589853:SHO589863 SRK589853:SRK589863 TBG589853:TBG589863 TLC589853:TLC589863 TUY589853:TUY589863 UEU589853:UEU589863 UOQ589853:UOQ589863 UYM589853:UYM589863 VII589853:VII589863 VSE589853:VSE589863 WCA589853:WCA589863 WLW589853:WLW589863 WVS589853:WVS589863 K655388:K655398 JG655389:JG655399 TC655389:TC655399 ACY655389:ACY655399 AMU655389:AMU655399 AWQ655389:AWQ655399 BGM655389:BGM655399 BQI655389:BQI655399 CAE655389:CAE655399 CKA655389:CKA655399 CTW655389:CTW655399 DDS655389:DDS655399 DNO655389:DNO655399 DXK655389:DXK655399 EHG655389:EHG655399 ERC655389:ERC655399 FAY655389:FAY655399 FKU655389:FKU655399 FUQ655389:FUQ655399 GEM655389:GEM655399 GOI655389:GOI655399 GYE655389:GYE655399 HIA655389:HIA655399 HRW655389:HRW655399 IBS655389:IBS655399 ILO655389:ILO655399 IVK655389:IVK655399 JFG655389:JFG655399 JPC655389:JPC655399 JYY655389:JYY655399 KIU655389:KIU655399 KSQ655389:KSQ655399 LCM655389:LCM655399 LMI655389:LMI655399 LWE655389:LWE655399 MGA655389:MGA655399 MPW655389:MPW655399 MZS655389:MZS655399 NJO655389:NJO655399 NTK655389:NTK655399 ODG655389:ODG655399 ONC655389:ONC655399 OWY655389:OWY655399 PGU655389:PGU655399 PQQ655389:PQQ655399 QAM655389:QAM655399 QKI655389:QKI655399 QUE655389:QUE655399 REA655389:REA655399 RNW655389:RNW655399 RXS655389:RXS655399 SHO655389:SHO655399 SRK655389:SRK655399 TBG655389:TBG655399 TLC655389:TLC655399 TUY655389:TUY655399 UEU655389:UEU655399 UOQ655389:UOQ655399 UYM655389:UYM655399 VII655389:VII655399 VSE655389:VSE655399 WCA655389:WCA655399 WLW655389:WLW655399 WVS655389:WVS655399 K720924:K720934 JG720925:JG720935 TC720925:TC720935 ACY720925:ACY720935 AMU720925:AMU720935 AWQ720925:AWQ720935 BGM720925:BGM720935 BQI720925:BQI720935 CAE720925:CAE720935 CKA720925:CKA720935 CTW720925:CTW720935 DDS720925:DDS720935 DNO720925:DNO720935 DXK720925:DXK720935 EHG720925:EHG720935 ERC720925:ERC720935 FAY720925:FAY720935 FKU720925:FKU720935 FUQ720925:FUQ720935 GEM720925:GEM720935 GOI720925:GOI720935 GYE720925:GYE720935 HIA720925:HIA720935 HRW720925:HRW720935 IBS720925:IBS720935 ILO720925:ILO720935 IVK720925:IVK720935 JFG720925:JFG720935 JPC720925:JPC720935 JYY720925:JYY720935 KIU720925:KIU720935 KSQ720925:KSQ720935 LCM720925:LCM720935 LMI720925:LMI720935 LWE720925:LWE720935 MGA720925:MGA720935 MPW720925:MPW720935 MZS720925:MZS720935 NJO720925:NJO720935 NTK720925:NTK720935 ODG720925:ODG720935 ONC720925:ONC720935 OWY720925:OWY720935 PGU720925:PGU720935 PQQ720925:PQQ720935 QAM720925:QAM720935 QKI720925:QKI720935 QUE720925:QUE720935 REA720925:REA720935 RNW720925:RNW720935 RXS720925:RXS720935 SHO720925:SHO720935 SRK720925:SRK720935 TBG720925:TBG720935 TLC720925:TLC720935 TUY720925:TUY720935 UEU720925:UEU720935 UOQ720925:UOQ720935 UYM720925:UYM720935 VII720925:VII720935 VSE720925:VSE720935 WCA720925:WCA720935 WLW720925:WLW720935 WVS720925:WVS720935 K786460:K786470 JG786461:JG786471 TC786461:TC786471 ACY786461:ACY786471 AMU786461:AMU786471 AWQ786461:AWQ786471 BGM786461:BGM786471 BQI786461:BQI786471 CAE786461:CAE786471 CKA786461:CKA786471 CTW786461:CTW786471 DDS786461:DDS786471 DNO786461:DNO786471 DXK786461:DXK786471 EHG786461:EHG786471 ERC786461:ERC786471 FAY786461:FAY786471 FKU786461:FKU786471 FUQ786461:FUQ786471 GEM786461:GEM786471 GOI786461:GOI786471 GYE786461:GYE786471 HIA786461:HIA786471 HRW786461:HRW786471 IBS786461:IBS786471 ILO786461:ILO786471 IVK786461:IVK786471 JFG786461:JFG786471 JPC786461:JPC786471 JYY786461:JYY786471 KIU786461:KIU786471 KSQ786461:KSQ786471 LCM786461:LCM786471 LMI786461:LMI786471 LWE786461:LWE786471 MGA786461:MGA786471 MPW786461:MPW786471 MZS786461:MZS786471 NJO786461:NJO786471 NTK786461:NTK786471 ODG786461:ODG786471 ONC786461:ONC786471 OWY786461:OWY786471 PGU786461:PGU786471 PQQ786461:PQQ786471 QAM786461:QAM786471 QKI786461:QKI786471 QUE786461:QUE786471 REA786461:REA786471 RNW786461:RNW786471 RXS786461:RXS786471 SHO786461:SHO786471 SRK786461:SRK786471 TBG786461:TBG786471 TLC786461:TLC786471 TUY786461:TUY786471 UEU786461:UEU786471 UOQ786461:UOQ786471 UYM786461:UYM786471 VII786461:VII786471 VSE786461:VSE786471 WCA786461:WCA786471 WLW786461:WLW786471 WVS786461:WVS786471 K851996:K852006 JG851997:JG852007 TC851997:TC852007 ACY851997:ACY852007 AMU851997:AMU852007 AWQ851997:AWQ852007 BGM851997:BGM852007 BQI851997:BQI852007 CAE851997:CAE852007 CKA851997:CKA852007 CTW851997:CTW852007 DDS851997:DDS852007 DNO851997:DNO852007 DXK851997:DXK852007 EHG851997:EHG852007 ERC851997:ERC852007 FAY851997:FAY852007 FKU851997:FKU852007 FUQ851997:FUQ852007 GEM851997:GEM852007 GOI851997:GOI852007 GYE851997:GYE852007 HIA851997:HIA852007 HRW851997:HRW852007 IBS851997:IBS852007 ILO851997:ILO852007 IVK851997:IVK852007 JFG851997:JFG852007 JPC851997:JPC852007 JYY851997:JYY852007 KIU851997:KIU852007 KSQ851997:KSQ852007 LCM851997:LCM852007 LMI851997:LMI852007 LWE851997:LWE852007 MGA851997:MGA852007 MPW851997:MPW852007 MZS851997:MZS852007 NJO851997:NJO852007 NTK851997:NTK852007 ODG851997:ODG852007 ONC851997:ONC852007 OWY851997:OWY852007 PGU851997:PGU852007 PQQ851997:PQQ852007 QAM851997:QAM852007 QKI851997:QKI852007 QUE851997:QUE852007 REA851997:REA852007 RNW851997:RNW852007 RXS851997:RXS852007 SHO851997:SHO852007 SRK851997:SRK852007 TBG851997:TBG852007 TLC851997:TLC852007 TUY851997:TUY852007 UEU851997:UEU852007 UOQ851997:UOQ852007 UYM851997:UYM852007 VII851997:VII852007 VSE851997:VSE852007 WCA851997:WCA852007 WLW851997:WLW852007 WVS851997:WVS852007 K917532:K917542 JG917533:JG917543 TC917533:TC917543 ACY917533:ACY917543 AMU917533:AMU917543 AWQ917533:AWQ917543 BGM917533:BGM917543 BQI917533:BQI917543 CAE917533:CAE917543 CKA917533:CKA917543 CTW917533:CTW917543 DDS917533:DDS917543 DNO917533:DNO917543 DXK917533:DXK917543 EHG917533:EHG917543 ERC917533:ERC917543 FAY917533:FAY917543 FKU917533:FKU917543 FUQ917533:FUQ917543 GEM917533:GEM917543 GOI917533:GOI917543 GYE917533:GYE917543 HIA917533:HIA917543 HRW917533:HRW917543 IBS917533:IBS917543 ILO917533:ILO917543 IVK917533:IVK917543 JFG917533:JFG917543 JPC917533:JPC917543 JYY917533:JYY917543 KIU917533:KIU917543 KSQ917533:KSQ917543 LCM917533:LCM917543 LMI917533:LMI917543 LWE917533:LWE917543 MGA917533:MGA917543 MPW917533:MPW917543 MZS917533:MZS917543 NJO917533:NJO917543 NTK917533:NTK917543 ODG917533:ODG917543 ONC917533:ONC917543 OWY917533:OWY917543 PGU917533:PGU917543 PQQ917533:PQQ917543 QAM917533:QAM917543 QKI917533:QKI917543 QUE917533:QUE917543 REA917533:REA917543 RNW917533:RNW917543 RXS917533:RXS917543 SHO917533:SHO917543 SRK917533:SRK917543 TBG917533:TBG917543 TLC917533:TLC917543 TUY917533:TUY917543 UEU917533:UEU917543 UOQ917533:UOQ917543 UYM917533:UYM917543 VII917533:VII917543 VSE917533:VSE917543 WCA917533:WCA917543 WLW917533:WLW917543 WVS917533:WVS917543 K983068:K983078 JG983069:JG983079 TC983069:TC983079 ACY983069:ACY983079 AMU983069:AMU983079 AWQ983069:AWQ983079 BGM983069:BGM983079 BQI983069:BQI983079 CAE983069:CAE983079 CKA983069:CKA983079 CTW983069:CTW983079 DDS983069:DDS983079 DNO983069:DNO983079 DXK983069:DXK983079 EHG983069:EHG983079 ERC983069:ERC983079 FAY983069:FAY983079 FKU983069:FKU983079 FUQ983069:FUQ983079 GEM983069:GEM983079 GOI983069:GOI983079 GYE983069:GYE983079 HIA983069:HIA983079 HRW983069:HRW983079 IBS983069:IBS983079 ILO983069:ILO983079 IVK983069:IVK983079 JFG983069:JFG983079 JPC983069:JPC983079 JYY983069:JYY983079 KIU983069:KIU983079 KSQ983069:KSQ983079 LCM983069:LCM983079 LMI983069:LMI983079 LWE983069:LWE983079 MGA983069:MGA983079 MPW983069:MPW983079 MZS983069:MZS983079 NJO983069:NJO983079 NTK983069:NTK983079 ODG983069:ODG983079 ONC983069:ONC983079 OWY983069:OWY983079 PGU983069:PGU983079 PQQ983069:PQQ983079 QAM983069:QAM983079 QKI983069:QKI983079 QUE983069:QUE983079 REA983069:REA983079 RNW983069:RNW983079 RXS983069:RXS983079 SHO983069:SHO983079 SRK983069:SRK983079 TBG983069:TBG983079 TLC983069:TLC983079 TUY983069:TUY983079 UEU983069:UEU983079 UOQ983069:UOQ983079 UYM983069:UYM983079 VII983069:VII983079 VSE983069:VSE983079 WCA983069:WCA983079">
      <formula1>$AE$31:$AE$31</formula1>
    </dataValidation>
    <dataValidation imeMode="off" allowBlank="1" showInputMessage="1" showErrorMessage="1" sqref="KB65572:KC65572 TX65572:TY65572 ADT65572:ADU65572 ANP65572:ANQ65572 AXL65572:AXM65572 BHH65572:BHI65572 BRD65572:BRE65572 CAZ65572:CBA65572 CKV65572:CKW65572 CUR65572:CUS65572 DEN65572:DEO65572 DOJ65572:DOK65572 DYF65572:DYG65572 EIB65572:EIC65572 ERX65572:ERY65572 FBT65572:FBU65572 FLP65572:FLQ65572 FVL65572:FVM65572 GFH65572:GFI65572 GPD65572:GPE65572 GYZ65572:GZA65572 HIV65572:HIW65572 HSR65572:HSS65572 ICN65572:ICO65572 IMJ65572:IMK65572 IWF65572:IWG65572 JGB65572:JGC65572 JPX65572:JPY65572 JZT65572:JZU65572 KJP65572:KJQ65572 KTL65572:KTM65572 LDH65572:LDI65572 LND65572:LNE65572 LWZ65572:LXA65572 MGV65572:MGW65572 MQR65572:MQS65572 NAN65572:NAO65572 NKJ65572:NKK65572 NUF65572:NUG65572 OEB65572:OEC65572 ONX65572:ONY65572 OXT65572:OXU65572 PHP65572:PHQ65572 PRL65572:PRM65572 QBH65572:QBI65572 QLD65572:QLE65572 QUZ65572:QVA65572 REV65572:REW65572 ROR65572:ROS65572 RYN65572:RYO65572 SIJ65572:SIK65572 SSF65572:SSG65572 TCB65572:TCC65572 TLX65572:TLY65572 TVT65572:TVU65572 UFP65572:UFQ65572 UPL65572:UPM65572 UZH65572:UZI65572 VJD65572:VJE65572 VSZ65572:VTA65572 WCV65572:WCW65572 WMR65572:WMS65572 WWN65572:WWO65572 KB131108:KC131108 TX131108:TY131108 ADT131108:ADU131108 ANP131108:ANQ131108 AXL131108:AXM131108 BHH131108:BHI131108 BRD131108:BRE131108 CAZ131108:CBA131108 CKV131108:CKW131108 CUR131108:CUS131108 DEN131108:DEO131108 DOJ131108:DOK131108 DYF131108:DYG131108 EIB131108:EIC131108 ERX131108:ERY131108 FBT131108:FBU131108 FLP131108:FLQ131108 FVL131108:FVM131108 GFH131108:GFI131108 GPD131108:GPE131108 GYZ131108:GZA131108 HIV131108:HIW131108 HSR131108:HSS131108 ICN131108:ICO131108 IMJ131108:IMK131108 IWF131108:IWG131108 JGB131108:JGC131108 JPX131108:JPY131108 JZT131108:JZU131108 KJP131108:KJQ131108 KTL131108:KTM131108 LDH131108:LDI131108 LND131108:LNE131108 LWZ131108:LXA131108 MGV131108:MGW131108 MQR131108:MQS131108 NAN131108:NAO131108 NKJ131108:NKK131108 NUF131108:NUG131108 OEB131108:OEC131108 ONX131108:ONY131108 OXT131108:OXU131108 PHP131108:PHQ131108 PRL131108:PRM131108 QBH131108:QBI131108 QLD131108:QLE131108 QUZ131108:QVA131108 REV131108:REW131108 ROR131108:ROS131108 RYN131108:RYO131108 SIJ131108:SIK131108 SSF131108:SSG131108 TCB131108:TCC131108 TLX131108:TLY131108 TVT131108:TVU131108 UFP131108:UFQ131108 UPL131108:UPM131108 UZH131108:UZI131108 VJD131108:VJE131108 VSZ131108:VTA131108 WCV131108:WCW131108 WMR131108:WMS131108 WWN131108:WWO131108 KB196644:KC196644 TX196644:TY196644 ADT196644:ADU196644 ANP196644:ANQ196644 AXL196644:AXM196644 BHH196644:BHI196644 BRD196644:BRE196644 CAZ196644:CBA196644 CKV196644:CKW196644 CUR196644:CUS196644 DEN196644:DEO196644 DOJ196644:DOK196644 DYF196644:DYG196644 EIB196644:EIC196644 ERX196644:ERY196644 FBT196644:FBU196644 FLP196644:FLQ196644 FVL196644:FVM196644 GFH196644:GFI196644 GPD196644:GPE196644 GYZ196644:GZA196644 HIV196644:HIW196644 HSR196644:HSS196644 ICN196644:ICO196644 IMJ196644:IMK196644 IWF196644:IWG196644 JGB196644:JGC196644 JPX196644:JPY196644 JZT196644:JZU196644 KJP196644:KJQ196644 KTL196644:KTM196644 LDH196644:LDI196644 LND196644:LNE196644 LWZ196644:LXA196644 MGV196644:MGW196644 MQR196644:MQS196644 NAN196644:NAO196644 NKJ196644:NKK196644 NUF196644:NUG196644 OEB196644:OEC196644 ONX196644:ONY196644 OXT196644:OXU196644 PHP196644:PHQ196644 PRL196644:PRM196644 QBH196644:QBI196644 QLD196644:QLE196644 QUZ196644:QVA196644 REV196644:REW196644 ROR196644:ROS196644 RYN196644:RYO196644 SIJ196644:SIK196644 SSF196644:SSG196644 TCB196644:TCC196644 TLX196644:TLY196644 TVT196644:TVU196644 UFP196644:UFQ196644 UPL196644:UPM196644 UZH196644:UZI196644 VJD196644:VJE196644 VSZ196644:VTA196644 WCV196644:WCW196644 WMR196644:WMS196644 WWN196644:WWO196644 KB262180:KC262180 TX262180:TY262180 ADT262180:ADU262180 ANP262180:ANQ262180 AXL262180:AXM262180 BHH262180:BHI262180 BRD262180:BRE262180 CAZ262180:CBA262180 CKV262180:CKW262180 CUR262180:CUS262180 DEN262180:DEO262180 DOJ262180:DOK262180 DYF262180:DYG262180 EIB262180:EIC262180 ERX262180:ERY262180 FBT262180:FBU262180 FLP262180:FLQ262180 FVL262180:FVM262180 GFH262180:GFI262180 GPD262180:GPE262180 GYZ262180:GZA262180 HIV262180:HIW262180 HSR262180:HSS262180 ICN262180:ICO262180 IMJ262180:IMK262180 IWF262180:IWG262180 JGB262180:JGC262180 JPX262180:JPY262180 JZT262180:JZU262180 KJP262180:KJQ262180 KTL262180:KTM262180 LDH262180:LDI262180 LND262180:LNE262180 LWZ262180:LXA262180 MGV262180:MGW262180 MQR262180:MQS262180 NAN262180:NAO262180 NKJ262180:NKK262180 NUF262180:NUG262180 OEB262180:OEC262180 ONX262180:ONY262180 OXT262180:OXU262180 PHP262180:PHQ262180 PRL262180:PRM262180 QBH262180:QBI262180 QLD262180:QLE262180 QUZ262180:QVA262180 REV262180:REW262180 ROR262180:ROS262180 RYN262180:RYO262180 SIJ262180:SIK262180 SSF262180:SSG262180 TCB262180:TCC262180 TLX262180:TLY262180 TVT262180:TVU262180 UFP262180:UFQ262180 UPL262180:UPM262180 UZH262180:UZI262180 VJD262180:VJE262180 VSZ262180:VTA262180 WCV262180:WCW262180 WMR262180:WMS262180 WWN262180:WWO262180 KB327716:KC327716 TX327716:TY327716 ADT327716:ADU327716 ANP327716:ANQ327716 AXL327716:AXM327716 BHH327716:BHI327716 BRD327716:BRE327716 CAZ327716:CBA327716 CKV327716:CKW327716 CUR327716:CUS327716 DEN327716:DEO327716 DOJ327716:DOK327716 DYF327716:DYG327716 EIB327716:EIC327716 ERX327716:ERY327716 FBT327716:FBU327716 FLP327716:FLQ327716 FVL327716:FVM327716 GFH327716:GFI327716 GPD327716:GPE327716 GYZ327716:GZA327716 HIV327716:HIW327716 HSR327716:HSS327716 ICN327716:ICO327716 IMJ327716:IMK327716 IWF327716:IWG327716 JGB327716:JGC327716 JPX327716:JPY327716 JZT327716:JZU327716 KJP327716:KJQ327716 KTL327716:KTM327716 LDH327716:LDI327716 LND327716:LNE327716 LWZ327716:LXA327716 MGV327716:MGW327716 MQR327716:MQS327716 NAN327716:NAO327716 NKJ327716:NKK327716 NUF327716:NUG327716 OEB327716:OEC327716 ONX327716:ONY327716 OXT327716:OXU327716 PHP327716:PHQ327716 PRL327716:PRM327716 QBH327716:QBI327716 QLD327716:QLE327716 QUZ327716:QVA327716 REV327716:REW327716 ROR327716:ROS327716 RYN327716:RYO327716 SIJ327716:SIK327716 SSF327716:SSG327716 TCB327716:TCC327716 TLX327716:TLY327716 TVT327716:TVU327716 UFP327716:UFQ327716 UPL327716:UPM327716 UZH327716:UZI327716 VJD327716:VJE327716 VSZ327716:VTA327716 WCV327716:WCW327716 WMR327716:WMS327716 WWN327716:WWO327716 KB393252:KC393252 TX393252:TY393252 ADT393252:ADU393252 ANP393252:ANQ393252 AXL393252:AXM393252 BHH393252:BHI393252 BRD393252:BRE393252 CAZ393252:CBA393252 CKV393252:CKW393252 CUR393252:CUS393252 DEN393252:DEO393252 DOJ393252:DOK393252 DYF393252:DYG393252 EIB393252:EIC393252 ERX393252:ERY393252 FBT393252:FBU393252 FLP393252:FLQ393252 FVL393252:FVM393252 GFH393252:GFI393252 GPD393252:GPE393252 GYZ393252:GZA393252 HIV393252:HIW393252 HSR393252:HSS393252 ICN393252:ICO393252 IMJ393252:IMK393252 IWF393252:IWG393252 JGB393252:JGC393252 JPX393252:JPY393252 JZT393252:JZU393252 KJP393252:KJQ393252 KTL393252:KTM393252 LDH393252:LDI393252 LND393252:LNE393252 LWZ393252:LXA393252 MGV393252:MGW393252 MQR393252:MQS393252 NAN393252:NAO393252 NKJ393252:NKK393252 NUF393252:NUG393252 OEB393252:OEC393252 ONX393252:ONY393252 OXT393252:OXU393252 PHP393252:PHQ393252 PRL393252:PRM393252 QBH393252:QBI393252 QLD393252:QLE393252 QUZ393252:QVA393252 REV393252:REW393252 ROR393252:ROS393252 RYN393252:RYO393252 SIJ393252:SIK393252 SSF393252:SSG393252 TCB393252:TCC393252 TLX393252:TLY393252 TVT393252:TVU393252 UFP393252:UFQ393252 UPL393252:UPM393252 UZH393252:UZI393252 VJD393252:VJE393252 VSZ393252:VTA393252 WCV393252:WCW393252 WMR393252:WMS393252 WWN393252:WWO393252 KB458788:KC458788 TX458788:TY458788 ADT458788:ADU458788 ANP458788:ANQ458788 AXL458788:AXM458788 BHH458788:BHI458788 BRD458788:BRE458788 CAZ458788:CBA458788 CKV458788:CKW458788 CUR458788:CUS458788 DEN458788:DEO458788 DOJ458788:DOK458788 DYF458788:DYG458788 EIB458788:EIC458788 ERX458788:ERY458788 FBT458788:FBU458788 FLP458788:FLQ458788 FVL458788:FVM458788 GFH458788:GFI458788 GPD458788:GPE458788 GYZ458788:GZA458788 HIV458788:HIW458788 HSR458788:HSS458788 ICN458788:ICO458788 IMJ458788:IMK458788 IWF458788:IWG458788 JGB458788:JGC458788 JPX458788:JPY458788 JZT458788:JZU458788 KJP458788:KJQ458788 KTL458788:KTM458788 LDH458788:LDI458788 LND458788:LNE458788 LWZ458788:LXA458788 MGV458788:MGW458788 MQR458788:MQS458788 NAN458788:NAO458788 NKJ458788:NKK458788 NUF458788:NUG458788 OEB458788:OEC458788 ONX458788:ONY458788 OXT458788:OXU458788 PHP458788:PHQ458788 PRL458788:PRM458788 QBH458788:QBI458788 QLD458788:QLE458788 QUZ458788:QVA458788 REV458788:REW458788 ROR458788:ROS458788 RYN458788:RYO458788 SIJ458788:SIK458788 SSF458788:SSG458788 TCB458788:TCC458788 TLX458788:TLY458788 TVT458788:TVU458788 UFP458788:UFQ458788 UPL458788:UPM458788 UZH458788:UZI458788 VJD458788:VJE458788 VSZ458788:VTA458788 WCV458788:WCW458788 WMR458788:WMS458788 WWN458788:WWO458788 KB524324:KC524324 TX524324:TY524324 ADT524324:ADU524324 ANP524324:ANQ524324 AXL524324:AXM524324 BHH524324:BHI524324 BRD524324:BRE524324 CAZ524324:CBA524324 CKV524324:CKW524324 CUR524324:CUS524324 DEN524324:DEO524324 DOJ524324:DOK524324 DYF524324:DYG524324 EIB524324:EIC524324 ERX524324:ERY524324 FBT524324:FBU524324 FLP524324:FLQ524324 FVL524324:FVM524324 GFH524324:GFI524324 GPD524324:GPE524324 GYZ524324:GZA524324 HIV524324:HIW524324 HSR524324:HSS524324 ICN524324:ICO524324 IMJ524324:IMK524324 IWF524324:IWG524324 JGB524324:JGC524324 JPX524324:JPY524324 JZT524324:JZU524324 KJP524324:KJQ524324 KTL524324:KTM524324 LDH524324:LDI524324 LND524324:LNE524324 LWZ524324:LXA524324 MGV524324:MGW524324 MQR524324:MQS524324 NAN524324:NAO524324 NKJ524324:NKK524324 NUF524324:NUG524324 OEB524324:OEC524324 ONX524324:ONY524324 OXT524324:OXU524324 PHP524324:PHQ524324 PRL524324:PRM524324 QBH524324:QBI524324 QLD524324:QLE524324 QUZ524324:QVA524324 REV524324:REW524324 ROR524324:ROS524324 RYN524324:RYO524324 SIJ524324:SIK524324 SSF524324:SSG524324 TCB524324:TCC524324 TLX524324:TLY524324 TVT524324:TVU524324 UFP524324:UFQ524324 UPL524324:UPM524324 UZH524324:UZI524324 VJD524324:VJE524324 VSZ524324:VTA524324 WCV524324:WCW524324 WMR524324:WMS524324 WWN524324:WWO524324 KB589860:KC589860 TX589860:TY589860 ADT589860:ADU589860 ANP589860:ANQ589860 AXL589860:AXM589860 BHH589860:BHI589860 BRD589860:BRE589860 CAZ589860:CBA589860 CKV589860:CKW589860 CUR589860:CUS589860 DEN589860:DEO589860 DOJ589860:DOK589860 DYF589860:DYG589860 EIB589860:EIC589860 ERX589860:ERY589860 FBT589860:FBU589860 FLP589860:FLQ589860 FVL589860:FVM589860 GFH589860:GFI589860 GPD589860:GPE589860 GYZ589860:GZA589860 HIV589860:HIW589860 HSR589860:HSS589860 ICN589860:ICO589860 IMJ589860:IMK589860 IWF589860:IWG589860 JGB589860:JGC589860 JPX589860:JPY589860 JZT589860:JZU589860 KJP589860:KJQ589860 KTL589860:KTM589860 LDH589860:LDI589860 LND589860:LNE589860 LWZ589860:LXA589860 MGV589860:MGW589860 MQR589860:MQS589860 NAN589860:NAO589860 NKJ589860:NKK589860 NUF589860:NUG589860 OEB589860:OEC589860 ONX589860:ONY589860 OXT589860:OXU589860 PHP589860:PHQ589860 PRL589860:PRM589860 QBH589860:QBI589860 QLD589860:QLE589860 QUZ589860:QVA589860 REV589860:REW589860 ROR589860:ROS589860 RYN589860:RYO589860 SIJ589860:SIK589860 SSF589860:SSG589860 TCB589860:TCC589860 TLX589860:TLY589860 TVT589860:TVU589860 UFP589860:UFQ589860 UPL589860:UPM589860 UZH589860:UZI589860 VJD589860:VJE589860 VSZ589860:VTA589860 WCV589860:WCW589860 WMR589860:WMS589860 WWN589860:WWO589860 KB655396:KC655396 TX655396:TY655396 ADT655396:ADU655396 ANP655396:ANQ655396 AXL655396:AXM655396 BHH655396:BHI655396 BRD655396:BRE655396 CAZ655396:CBA655396 CKV655396:CKW655396 CUR655396:CUS655396 DEN655396:DEO655396 DOJ655396:DOK655396 DYF655396:DYG655396 EIB655396:EIC655396 ERX655396:ERY655396 FBT655396:FBU655396 FLP655396:FLQ655396 FVL655396:FVM655396 GFH655396:GFI655396 GPD655396:GPE655396 GYZ655396:GZA655396 HIV655396:HIW655396 HSR655396:HSS655396 ICN655396:ICO655396 IMJ655396:IMK655396 IWF655396:IWG655396 JGB655396:JGC655396 JPX655396:JPY655396 JZT655396:JZU655396 KJP655396:KJQ655396 KTL655396:KTM655396 LDH655396:LDI655396 LND655396:LNE655396 LWZ655396:LXA655396 MGV655396:MGW655396 MQR655396:MQS655396 NAN655396:NAO655396 NKJ655396:NKK655396 NUF655396:NUG655396 OEB655396:OEC655396 ONX655396:ONY655396 OXT655396:OXU655396 PHP655396:PHQ655396 PRL655396:PRM655396 QBH655396:QBI655396 QLD655396:QLE655396 QUZ655396:QVA655396 REV655396:REW655396 ROR655396:ROS655396 RYN655396:RYO655396 SIJ655396:SIK655396 SSF655396:SSG655396 TCB655396:TCC655396 TLX655396:TLY655396 TVT655396:TVU655396 UFP655396:UFQ655396 UPL655396:UPM655396 UZH655396:UZI655396 VJD655396:VJE655396 VSZ655396:VTA655396 WCV655396:WCW655396 WMR655396:WMS655396 WWN655396:WWO655396 KB720932:KC720932 TX720932:TY720932 ADT720932:ADU720932 ANP720932:ANQ720932 AXL720932:AXM720932 BHH720932:BHI720932 BRD720932:BRE720932 CAZ720932:CBA720932 CKV720932:CKW720932 CUR720932:CUS720932 DEN720932:DEO720932 DOJ720932:DOK720932 DYF720932:DYG720932 EIB720932:EIC720932 ERX720932:ERY720932 FBT720932:FBU720932 FLP720932:FLQ720932 FVL720932:FVM720932 GFH720932:GFI720932 GPD720932:GPE720932 GYZ720932:GZA720932 HIV720932:HIW720932 HSR720932:HSS720932 ICN720932:ICO720932 IMJ720932:IMK720932 IWF720932:IWG720932 JGB720932:JGC720932 JPX720932:JPY720932 JZT720932:JZU720932 KJP720932:KJQ720932 KTL720932:KTM720932 LDH720932:LDI720932 LND720932:LNE720932 LWZ720932:LXA720932 MGV720932:MGW720932 MQR720932:MQS720932 NAN720932:NAO720932 NKJ720932:NKK720932 NUF720932:NUG720932 OEB720932:OEC720932 ONX720932:ONY720932 OXT720932:OXU720932 PHP720932:PHQ720932 PRL720932:PRM720932 QBH720932:QBI720932 QLD720932:QLE720932 QUZ720932:QVA720932 REV720932:REW720932 ROR720932:ROS720932 RYN720932:RYO720932 SIJ720932:SIK720932 SSF720932:SSG720932 TCB720932:TCC720932 TLX720932:TLY720932 TVT720932:TVU720932 UFP720932:UFQ720932 UPL720932:UPM720932 UZH720932:UZI720932 VJD720932:VJE720932 VSZ720932:VTA720932 WCV720932:WCW720932 WMR720932:WMS720932 WWN720932:WWO720932 KB786468:KC786468 TX786468:TY786468 ADT786468:ADU786468 ANP786468:ANQ786468 AXL786468:AXM786468 BHH786468:BHI786468 BRD786468:BRE786468 CAZ786468:CBA786468 CKV786468:CKW786468 CUR786468:CUS786468 DEN786468:DEO786468 DOJ786468:DOK786468 DYF786468:DYG786468 EIB786468:EIC786468 ERX786468:ERY786468 FBT786468:FBU786468 FLP786468:FLQ786468 FVL786468:FVM786468 GFH786468:GFI786468 GPD786468:GPE786468 GYZ786468:GZA786468 HIV786468:HIW786468 HSR786468:HSS786468 ICN786468:ICO786468 IMJ786468:IMK786468 IWF786468:IWG786468 JGB786468:JGC786468 JPX786468:JPY786468 JZT786468:JZU786468 KJP786468:KJQ786468 KTL786468:KTM786468 LDH786468:LDI786468 LND786468:LNE786468 LWZ786468:LXA786468 MGV786468:MGW786468 MQR786468:MQS786468 NAN786468:NAO786468 NKJ786468:NKK786468 NUF786468:NUG786468 OEB786468:OEC786468 ONX786468:ONY786468 OXT786468:OXU786468 PHP786468:PHQ786468 PRL786468:PRM786468 QBH786468:QBI786468 QLD786468:QLE786468 QUZ786468:QVA786468 REV786468:REW786468 ROR786468:ROS786468 RYN786468:RYO786468 SIJ786468:SIK786468 SSF786468:SSG786468 TCB786468:TCC786468 TLX786468:TLY786468 TVT786468:TVU786468 UFP786468:UFQ786468 UPL786468:UPM786468 UZH786468:UZI786468 VJD786468:VJE786468 VSZ786468:VTA786468 WCV786468:WCW786468 WMR786468:WMS786468 WWN786468:WWO786468 KB852004:KC852004 TX852004:TY852004 ADT852004:ADU852004 ANP852004:ANQ852004 AXL852004:AXM852004 BHH852004:BHI852004 BRD852004:BRE852004 CAZ852004:CBA852004 CKV852004:CKW852004 CUR852004:CUS852004 DEN852004:DEO852004 DOJ852004:DOK852004 DYF852004:DYG852004 EIB852004:EIC852004 ERX852004:ERY852004 FBT852004:FBU852004 FLP852004:FLQ852004 FVL852004:FVM852004 GFH852004:GFI852004 GPD852004:GPE852004 GYZ852004:GZA852004 HIV852004:HIW852004 HSR852004:HSS852004 ICN852004:ICO852004 IMJ852004:IMK852004 IWF852004:IWG852004 JGB852004:JGC852004 JPX852004:JPY852004 JZT852004:JZU852004 KJP852004:KJQ852004 KTL852004:KTM852004 LDH852004:LDI852004 LND852004:LNE852004 LWZ852004:LXA852004 MGV852004:MGW852004 MQR852004:MQS852004 NAN852004:NAO852004 NKJ852004:NKK852004 NUF852004:NUG852004 OEB852004:OEC852004 ONX852004:ONY852004 OXT852004:OXU852004 PHP852004:PHQ852004 PRL852004:PRM852004 QBH852004:QBI852004 QLD852004:QLE852004 QUZ852004:QVA852004 REV852004:REW852004 ROR852004:ROS852004 RYN852004:RYO852004 SIJ852004:SIK852004 SSF852004:SSG852004 TCB852004:TCC852004 TLX852004:TLY852004 TVT852004:TVU852004 UFP852004:UFQ852004 UPL852004:UPM852004 UZH852004:UZI852004 VJD852004:VJE852004 VSZ852004:VTA852004 WCV852004:WCW852004 WMR852004:WMS852004 WWN852004:WWO852004 KB917540:KC917540 TX917540:TY917540 ADT917540:ADU917540 ANP917540:ANQ917540 AXL917540:AXM917540 BHH917540:BHI917540 BRD917540:BRE917540 CAZ917540:CBA917540 CKV917540:CKW917540 CUR917540:CUS917540 DEN917540:DEO917540 DOJ917540:DOK917540 DYF917540:DYG917540 EIB917540:EIC917540 ERX917540:ERY917540 FBT917540:FBU917540 FLP917540:FLQ917540 FVL917540:FVM917540 GFH917540:GFI917540 GPD917540:GPE917540 GYZ917540:GZA917540 HIV917540:HIW917540 HSR917540:HSS917540 ICN917540:ICO917540 IMJ917540:IMK917540 IWF917540:IWG917540 JGB917540:JGC917540 JPX917540:JPY917540 JZT917540:JZU917540 KJP917540:KJQ917540 KTL917540:KTM917540 LDH917540:LDI917540 LND917540:LNE917540 LWZ917540:LXA917540 MGV917540:MGW917540 MQR917540:MQS917540 NAN917540:NAO917540 NKJ917540:NKK917540 NUF917540:NUG917540 OEB917540:OEC917540 ONX917540:ONY917540 OXT917540:OXU917540 PHP917540:PHQ917540 PRL917540:PRM917540 QBH917540:QBI917540 QLD917540:QLE917540 QUZ917540:QVA917540 REV917540:REW917540 ROR917540:ROS917540 RYN917540:RYO917540 SIJ917540:SIK917540 SSF917540:SSG917540 TCB917540:TCC917540 TLX917540:TLY917540 TVT917540:TVU917540 UFP917540:UFQ917540 UPL917540:UPM917540 UZH917540:UZI917540 VJD917540:VJE917540 VSZ917540:VTA917540 WCV917540:WCW917540 WMR917540:WMS917540 WWN917540:WWO917540 KB983076:KC983076 TX983076:TY983076 ADT983076:ADU983076 ANP983076:ANQ983076 AXL983076:AXM983076 BHH983076:BHI983076 BRD983076:BRE983076 CAZ983076:CBA983076 CKV983076:CKW983076 CUR983076:CUS983076 DEN983076:DEO983076 DOJ983076:DOK983076 DYF983076:DYG983076 EIB983076:EIC983076 ERX983076:ERY983076 FBT983076:FBU983076 FLP983076:FLQ983076 FVL983076:FVM983076 GFH983076:GFI983076 GPD983076:GPE983076 GYZ983076:GZA983076 HIV983076:HIW983076 HSR983076:HSS983076 ICN983076:ICO983076 IMJ983076:IMK983076 IWF983076:IWG983076 JGB983076:JGC983076 JPX983076:JPY983076 JZT983076:JZU983076 KJP983076:KJQ983076 KTL983076:KTM983076 LDH983076:LDI983076 LND983076:LNE983076 LWZ983076:LXA983076 MGV983076:MGW983076 MQR983076:MQS983076 NAN983076:NAO983076 NKJ983076:NKK983076 NUF983076:NUG983076 OEB983076:OEC983076 ONX983076:ONY983076 OXT983076:OXU983076 PHP983076:PHQ983076 PRL983076:PRM983076 QBH983076:QBI983076 QLD983076:QLE983076 QUZ983076:QVA983076 REV983076:REW983076 ROR983076:ROS983076 RYN983076:RYO983076 SIJ983076:SIK983076 SSF983076:SSG983076 TCB983076:TCC983076 TLX983076:TLY983076 TVT983076:TVU983076 UFP983076:UFQ983076 UPL983076:UPM983076 UZH983076:UZI983076 VJD983076:VJE983076 VSZ983076:VTA983076 WCV983076:WCW983076 WMR983076:WMS983076 WWN983076:WWO983076 AH29:AI29 KD29:KE29 TZ29:UA29 ADV29:ADW29 ANR29:ANS29 AXN29:AXO29 BHJ29:BHK29 BRF29:BRG29 CBB29:CBC29 CKX29:CKY29 CUT29:CUU29 DEP29:DEQ29 DOL29:DOM29 DYH29:DYI29 EID29:EIE29 ERZ29:ESA29 FBV29:FBW29 FLR29:FLS29 FVN29:FVO29 GFJ29:GFK29 GPF29:GPG29 GZB29:GZC29 HIX29:HIY29 HST29:HSU29 ICP29:ICQ29 IML29:IMM29 IWH29:IWI29 JGD29:JGE29 JPZ29:JQA29 JZV29:JZW29 KJR29:KJS29 KTN29:KTO29 LDJ29:LDK29 LNF29:LNG29 LXB29:LXC29 MGX29:MGY29 MQT29:MQU29 NAP29:NAQ29 NKL29:NKM29 NUH29:NUI29 OED29:OEE29 ONZ29:OOA29 OXV29:OXW29 PHR29:PHS29 PRN29:PRO29 QBJ29:QBK29 QLF29:QLG29 QVB29:QVC29 REX29:REY29 ROT29:ROU29 RYP29:RYQ29 SIL29:SIM29 SSH29:SSI29 TCD29:TCE29 TLZ29:TMA29 TVV29:TVW29 UFR29:UFS29 UPN29:UPO29 UZJ29:UZK29 VJF29:VJG29 VTB29:VTC29 WCX29:WCY29 WMT29:WMU29 WWP29:WWQ29 AG65563:AH65563 KC65563:KD65563 TY65563:TZ65563 ADU65563:ADV65563 ANQ65563:ANR65563 AXM65563:AXN65563 BHI65563:BHJ65563 BRE65563:BRF65563 CBA65563:CBB65563 CKW65563:CKX65563 CUS65563:CUT65563 DEO65563:DEP65563 DOK65563:DOL65563 DYG65563:DYH65563 EIC65563:EID65563 ERY65563:ERZ65563 FBU65563:FBV65563 FLQ65563:FLR65563 FVM65563:FVN65563 GFI65563:GFJ65563 GPE65563:GPF65563 GZA65563:GZB65563 HIW65563:HIX65563 HSS65563:HST65563 ICO65563:ICP65563 IMK65563:IML65563 IWG65563:IWH65563 JGC65563:JGD65563 JPY65563:JPZ65563 JZU65563:JZV65563 KJQ65563:KJR65563 KTM65563:KTN65563 LDI65563:LDJ65563 LNE65563:LNF65563 LXA65563:LXB65563 MGW65563:MGX65563 MQS65563:MQT65563 NAO65563:NAP65563 NKK65563:NKL65563 NUG65563:NUH65563 OEC65563:OED65563 ONY65563:ONZ65563 OXU65563:OXV65563 PHQ65563:PHR65563 PRM65563:PRN65563 QBI65563:QBJ65563 QLE65563:QLF65563 QVA65563:QVB65563 REW65563:REX65563 ROS65563:ROT65563 RYO65563:RYP65563 SIK65563:SIL65563 SSG65563:SSH65563 TCC65563:TCD65563 TLY65563:TLZ65563 TVU65563:TVV65563 UFQ65563:UFR65563 UPM65563:UPN65563 UZI65563:UZJ65563 VJE65563:VJF65563 VTA65563:VTB65563 WCW65563:WCX65563 WMS65563:WMT65563 WWO65563:WWP65563 AG131099:AH131099 KC131099:KD131099 TY131099:TZ131099 ADU131099:ADV131099 ANQ131099:ANR131099 AXM131099:AXN131099 BHI131099:BHJ131099 BRE131099:BRF131099 CBA131099:CBB131099 CKW131099:CKX131099 CUS131099:CUT131099 DEO131099:DEP131099 DOK131099:DOL131099 DYG131099:DYH131099 EIC131099:EID131099 ERY131099:ERZ131099 FBU131099:FBV131099 FLQ131099:FLR131099 FVM131099:FVN131099 GFI131099:GFJ131099 GPE131099:GPF131099 GZA131099:GZB131099 HIW131099:HIX131099 HSS131099:HST131099 ICO131099:ICP131099 IMK131099:IML131099 IWG131099:IWH131099 JGC131099:JGD131099 JPY131099:JPZ131099 JZU131099:JZV131099 KJQ131099:KJR131099 KTM131099:KTN131099 LDI131099:LDJ131099 LNE131099:LNF131099 LXA131099:LXB131099 MGW131099:MGX131099 MQS131099:MQT131099 NAO131099:NAP131099 NKK131099:NKL131099 NUG131099:NUH131099 OEC131099:OED131099 ONY131099:ONZ131099 OXU131099:OXV131099 PHQ131099:PHR131099 PRM131099:PRN131099 QBI131099:QBJ131099 QLE131099:QLF131099 QVA131099:QVB131099 REW131099:REX131099 ROS131099:ROT131099 RYO131099:RYP131099 SIK131099:SIL131099 SSG131099:SSH131099 TCC131099:TCD131099 TLY131099:TLZ131099 TVU131099:TVV131099 UFQ131099:UFR131099 UPM131099:UPN131099 UZI131099:UZJ131099 VJE131099:VJF131099 VTA131099:VTB131099 WCW131099:WCX131099 WMS131099:WMT131099 WWO131099:WWP131099 AG196635:AH196635 KC196635:KD196635 TY196635:TZ196635 ADU196635:ADV196635 ANQ196635:ANR196635 AXM196635:AXN196635 BHI196635:BHJ196635 BRE196635:BRF196635 CBA196635:CBB196635 CKW196635:CKX196635 CUS196635:CUT196635 DEO196635:DEP196635 DOK196635:DOL196635 DYG196635:DYH196635 EIC196635:EID196635 ERY196635:ERZ196635 FBU196635:FBV196635 FLQ196635:FLR196635 FVM196635:FVN196635 GFI196635:GFJ196635 GPE196635:GPF196635 GZA196635:GZB196635 HIW196635:HIX196635 HSS196635:HST196635 ICO196635:ICP196635 IMK196635:IML196635 IWG196635:IWH196635 JGC196635:JGD196635 JPY196635:JPZ196635 JZU196635:JZV196635 KJQ196635:KJR196635 KTM196635:KTN196635 LDI196635:LDJ196635 LNE196635:LNF196635 LXA196635:LXB196635 MGW196635:MGX196635 MQS196635:MQT196635 NAO196635:NAP196635 NKK196635:NKL196635 NUG196635:NUH196635 OEC196635:OED196635 ONY196635:ONZ196635 OXU196635:OXV196635 PHQ196635:PHR196635 PRM196635:PRN196635 QBI196635:QBJ196635 QLE196635:QLF196635 QVA196635:QVB196635 REW196635:REX196635 ROS196635:ROT196635 RYO196635:RYP196635 SIK196635:SIL196635 SSG196635:SSH196635 TCC196635:TCD196635 TLY196635:TLZ196635 TVU196635:TVV196635 UFQ196635:UFR196635 UPM196635:UPN196635 UZI196635:UZJ196635 VJE196635:VJF196635 VTA196635:VTB196635 WCW196635:WCX196635 WMS196635:WMT196635 WWO196635:WWP196635 AG262171:AH262171 KC262171:KD262171 TY262171:TZ262171 ADU262171:ADV262171 ANQ262171:ANR262171 AXM262171:AXN262171 BHI262171:BHJ262171 BRE262171:BRF262171 CBA262171:CBB262171 CKW262171:CKX262171 CUS262171:CUT262171 DEO262171:DEP262171 DOK262171:DOL262171 DYG262171:DYH262171 EIC262171:EID262171 ERY262171:ERZ262171 FBU262171:FBV262171 FLQ262171:FLR262171 FVM262171:FVN262171 GFI262171:GFJ262171 GPE262171:GPF262171 GZA262171:GZB262171 HIW262171:HIX262171 HSS262171:HST262171 ICO262171:ICP262171 IMK262171:IML262171 IWG262171:IWH262171 JGC262171:JGD262171 JPY262171:JPZ262171 JZU262171:JZV262171 KJQ262171:KJR262171 KTM262171:KTN262171 LDI262171:LDJ262171 LNE262171:LNF262171 LXA262171:LXB262171 MGW262171:MGX262171 MQS262171:MQT262171 NAO262171:NAP262171 NKK262171:NKL262171 NUG262171:NUH262171 OEC262171:OED262171 ONY262171:ONZ262171 OXU262171:OXV262171 PHQ262171:PHR262171 PRM262171:PRN262171 QBI262171:QBJ262171 QLE262171:QLF262171 QVA262171:QVB262171 REW262171:REX262171 ROS262171:ROT262171 RYO262171:RYP262171 SIK262171:SIL262171 SSG262171:SSH262171 TCC262171:TCD262171 TLY262171:TLZ262171 TVU262171:TVV262171 UFQ262171:UFR262171 UPM262171:UPN262171 UZI262171:UZJ262171 VJE262171:VJF262171 VTA262171:VTB262171 WCW262171:WCX262171 WMS262171:WMT262171 WWO262171:WWP262171 AG327707:AH327707 KC327707:KD327707 TY327707:TZ327707 ADU327707:ADV327707 ANQ327707:ANR327707 AXM327707:AXN327707 BHI327707:BHJ327707 BRE327707:BRF327707 CBA327707:CBB327707 CKW327707:CKX327707 CUS327707:CUT327707 DEO327707:DEP327707 DOK327707:DOL327707 DYG327707:DYH327707 EIC327707:EID327707 ERY327707:ERZ327707 FBU327707:FBV327707 FLQ327707:FLR327707 FVM327707:FVN327707 GFI327707:GFJ327707 GPE327707:GPF327707 GZA327707:GZB327707 HIW327707:HIX327707 HSS327707:HST327707 ICO327707:ICP327707 IMK327707:IML327707 IWG327707:IWH327707 JGC327707:JGD327707 JPY327707:JPZ327707 JZU327707:JZV327707 KJQ327707:KJR327707 KTM327707:KTN327707 LDI327707:LDJ327707 LNE327707:LNF327707 LXA327707:LXB327707 MGW327707:MGX327707 MQS327707:MQT327707 NAO327707:NAP327707 NKK327707:NKL327707 NUG327707:NUH327707 OEC327707:OED327707 ONY327707:ONZ327707 OXU327707:OXV327707 PHQ327707:PHR327707 PRM327707:PRN327707 QBI327707:QBJ327707 QLE327707:QLF327707 QVA327707:QVB327707 REW327707:REX327707 ROS327707:ROT327707 RYO327707:RYP327707 SIK327707:SIL327707 SSG327707:SSH327707 TCC327707:TCD327707 TLY327707:TLZ327707 TVU327707:TVV327707 UFQ327707:UFR327707 UPM327707:UPN327707 UZI327707:UZJ327707 VJE327707:VJF327707 VTA327707:VTB327707 WCW327707:WCX327707 WMS327707:WMT327707 WWO327707:WWP327707 AG393243:AH393243 KC393243:KD393243 TY393243:TZ393243 ADU393243:ADV393243 ANQ393243:ANR393243 AXM393243:AXN393243 BHI393243:BHJ393243 BRE393243:BRF393243 CBA393243:CBB393243 CKW393243:CKX393243 CUS393243:CUT393243 DEO393243:DEP393243 DOK393243:DOL393243 DYG393243:DYH393243 EIC393243:EID393243 ERY393243:ERZ393243 FBU393243:FBV393243 FLQ393243:FLR393243 FVM393243:FVN393243 GFI393243:GFJ393243 GPE393243:GPF393243 GZA393243:GZB393243 HIW393243:HIX393243 HSS393243:HST393243 ICO393243:ICP393243 IMK393243:IML393243 IWG393243:IWH393243 JGC393243:JGD393243 JPY393243:JPZ393243 JZU393243:JZV393243 KJQ393243:KJR393243 KTM393243:KTN393243 LDI393243:LDJ393243 LNE393243:LNF393243 LXA393243:LXB393243 MGW393243:MGX393243 MQS393243:MQT393243 NAO393243:NAP393243 NKK393243:NKL393243 NUG393243:NUH393243 OEC393243:OED393243 ONY393243:ONZ393243 OXU393243:OXV393243 PHQ393243:PHR393243 PRM393243:PRN393243 QBI393243:QBJ393243 QLE393243:QLF393243 QVA393243:QVB393243 REW393243:REX393243 ROS393243:ROT393243 RYO393243:RYP393243 SIK393243:SIL393243 SSG393243:SSH393243 TCC393243:TCD393243 TLY393243:TLZ393243 TVU393243:TVV393243 UFQ393243:UFR393243 UPM393243:UPN393243 UZI393243:UZJ393243 VJE393243:VJF393243 VTA393243:VTB393243 WCW393243:WCX393243 WMS393243:WMT393243 WWO393243:WWP393243 AG458779:AH458779 KC458779:KD458779 TY458779:TZ458779 ADU458779:ADV458779 ANQ458779:ANR458779 AXM458779:AXN458779 BHI458779:BHJ458779 BRE458779:BRF458779 CBA458779:CBB458779 CKW458779:CKX458779 CUS458779:CUT458779 DEO458779:DEP458779 DOK458779:DOL458779 DYG458779:DYH458779 EIC458779:EID458779 ERY458779:ERZ458779 FBU458779:FBV458779 FLQ458779:FLR458779 FVM458779:FVN458779 GFI458779:GFJ458779 GPE458779:GPF458779 GZA458779:GZB458779 HIW458779:HIX458779 HSS458779:HST458779 ICO458779:ICP458779 IMK458779:IML458779 IWG458779:IWH458779 JGC458779:JGD458779 JPY458779:JPZ458779 JZU458779:JZV458779 KJQ458779:KJR458779 KTM458779:KTN458779 LDI458779:LDJ458779 LNE458779:LNF458779 LXA458779:LXB458779 MGW458779:MGX458779 MQS458779:MQT458779 NAO458779:NAP458779 NKK458779:NKL458779 NUG458779:NUH458779 OEC458779:OED458779 ONY458779:ONZ458779 OXU458779:OXV458779 PHQ458779:PHR458779 PRM458779:PRN458779 QBI458779:QBJ458779 QLE458779:QLF458779 QVA458779:QVB458779 REW458779:REX458779 ROS458779:ROT458779 RYO458779:RYP458779 SIK458779:SIL458779 SSG458779:SSH458779 TCC458779:TCD458779 TLY458779:TLZ458779 TVU458779:TVV458779 UFQ458779:UFR458779 UPM458779:UPN458779 UZI458779:UZJ458779 VJE458779:VJF458779 VTA458779:VTB458779 WCW458779:WCX458779 WMS458779:WMT458779 WWO458779:WWP458779 AG524315:AH524315 KC524315:KD524315 TY524315:TZ524315 ADU524315:ADV524315 ANQ524315:ANR524315 AXM524315:AXN524315 BHI524315:BHJ524315 BRE524315:BRF524315 CBA524315:CBB524315 CKW524315:CKX524315 CUS524315:CUT524315 DEO524315:DEP524315 DOK524315:DOL524315 DYG524315:DYH524315 EIC524315:EID524315 ERY524315:ERZ524315 FBU524315:FBV524315 FLQ524315:FLR524315 FVM524315:FVN524315 GFI524315:GFJ524315 GPE524315:GPF524315 GZA524315:GZB524315 HIW524315:HIX524315 HSS524315:HST524315 ICO524315:ICP524315 IMK524315:IML524315 IWG524315:IWH524315 JGC524315:JGD524315 JPY524315:JPZ524315 JZU524315:JZV524315 KJQ524315:KJR524315 KTM524315:KTN524315 LDI524315:LDJ524315 LNE524315:LNF524315 LXA524315:LXB524315 MGW524315:MGX524315 MQS524315:MQT524315 NAO524315:NAP524315 NKK524315:NKL524315 NUG524315:NUH524315 OEC524315:OED524315 ONY524315:ONZ524315 OXU524315:OXV524315 PHQ524315:PHR524315 PRM524315:PRN524315 QBI524315:QBJ524315 QLE524315:QLF524315 QVA524315:QVB524315 REW524315:REX524315 ROS524315:ROT524315 RYO524315:RYP524315 SIK524315:SIL524315 SSG524315:SSH524315 TCC524315:TCD524315 TLY524315:TLZ524315 TVU524315:TVV524315 UFQ524315:UFR524315 UPM524315:UPN524315 UZI524315:UZJ524315 VJE524315:VJF524315 VTA524315:VTB524315 WCW524315:WCX524315 WMS524315:WMT524315 WWO524315:WWP524315 AG589851:AH589851 KC589851:KD589851 TY589851:TZ589851 ADU589851:ADV589851 ANQ589851:ANR589851 AXM589851:AXN589851 BHI589851:BHJ589851 BRE589851:BRF589851 CBA589851:CBB589851 CKW589851:CKX589851 CUS589851:CUT589851 DEO589851:DEP589851 DOK589851:DOL589851 DYG589851:DYH589851 EIC589851:EID589851 ERY589851:ERZ589851 FBU589851:FBV589851 FLQ589851:FLR589851 FVM589851:FVN589851 GFI589851:GFJ589851 GPE589851:GPF589851 GZA589851:GZB589851 HIW589851:HIX589851 HSS589851:HST589851 ICO589851:ICP589851 IMK589851:IML589851 IWG589851:IWH589851 JGC589851:JGD589851 JPY589851:JPZ589851 JZU589851:JZV589851 KJQ589851:KJR589851 KTM589851:KTN589851 LDI589851:LDJ589851 LNE589851:LNF589851 LXA589851:LXB589851 MGW589851:MGX589851 MQS589851:MQT589851 NAO589851:NAP589851 NKK589851:NKL589851 NUG589851:NUH589851 OEC589851:OED589851 ONY589851:ONZ589851 OXU589851:OXV589851 PHQ589851:PHR589851 PRM589851:PRN589851 QBI589851:QBJ589851 QLE589851:QLF589851 QVA589851:QVB589851 REW589851:REX589851 ROS589851:ROT589851 RYO589851:RYP589851 SIK589851:SIL589851 SSG589851:SSH589851 TCC589851:TCD589851 TLY589851:TLZ589851 TVU589851:TVV589851 UFQ589851:UFR589851 UPM589851:UPN589851 UZI589851:UZJ589851 VJE589851:VJF589851 VTA589851:VTB589851 WCW589851:WCX589851 WMS589851:WMT589851 WWO589851:WWP589851 AG655387:AH655387 KC655387:KD655387 TY655387:TZ655387 ADU655387:ADV655387 ANQ655387:ANR655387 AXM655387:AXN655387 BHI655387:BHJ655387 BRE655387:BRF655387 CBA655387:CBB655387 CKW655387:CKX655387 CUS655387:CUT655387 DEO655387:DEP655387 DOK655387:DOL655387 DYG655387:DYH655387 EIC655387:EID655387 ERY655387:ERZ655387 FBU655387:FBV655387 FLQ655387:FLR655387 FVM655387:FVN655387 GFI655387:GFJ655387 GPE655387:GPF655387 GZA655387:GZB655387 HIW655387:HIX655387 HSS655387:HST655387 ICO655387:ICP655387 IMK655387:IML655387 IWG655387:IWH655387 JGC655387:JGD655387 JPY655387:JPZ655387 JZU655387:JZV655387 KJQ655387:KJR655387 KTM655387:KTN655387 LDI655387:LDJ655387 LNE655387:LNF655387 LXA655387:LXB655387 MGW655387:MGX655387 MQS655387:MQT655387 NAO655387:NAP655387 NKK655387:NKL655387 NUG655387:NUH655387 OEC655387:OED655387 ONY655387:ONZ655387 OXU655387:OXV655387 PHQ655387:PHR655387 PRM655387:PRN655387 QBI655387:QBJ655387 QLE655387:QLF655387 QVA655387:QVB655387 REW655387:REX655387 ROS655387:ROT655387 RYO655387:RYP655387 SIK655387:SIL655387 SSG655387:SSH655387 TCC655387:TCD655387 TLY655387:TLZ655387 TVU655387:TVV655387 UFQ655387:UFR655387 UPM655387:UPN655387 UZI655387:UZJ655387 VJE655387:VJF655387 VTA655387:VTB655387 WCW655387:WCX655387 WMS655387:WMT655387 WWO655387:WWP655387 AG720923:AH720923 KC720923:KD720923 TY720923:TZ720923 ADU720923:ADV720923 ANQ720923:ANR720923 AXM720923:AXN720923 BHI720923:BHJ720923 BRE720923:BRF720923 CBA720923:CBB720923 CKW720923:CKX720923 CUS720923:CUT720923 DEO720923:DEP720923 DOK720923:DOL720923 DYG720923:DYH720923 EIC720923:EID720923 ERY720923:ERZ720923 FBU720923:FBV720923 FLQ720923:FLR720923 FVM720923:FVN720923 GFI720923:GFJ720923 GPE720923:GPF720923 GZA720923:GZB720923 HIW720923:HIX720923 HSS720923:HST720923 ICO720923:ICP720923 IMK720923:IML720923 IWG720923:IWH720923 JGC720923:JGD720923 JPY720923:JPZ720923 JZU720923:JZV720923 KJQ720923:KJR720923 KTM720923:KTN720923 LDI720923:LDJ720923 LNE720923:LNF720923 LXA720923:LXB720923 MGW720923:MGX720923 MQS720923:MQT720923 NAO720923:NAP720923 NKK720923:NKL720923 NUG720923:NUH720923 OEC720923:OED720923 ONY720923:ONZ720923 OXU720923:OXV720923 PHQ720923:PHR720923 PRM720923:PRN720923 QBI720923:QBJ720923 QLE720923:QLF720923 QVA720923:QVB720923 REW720923:REX720923 ROS720923:ROT720923 RYO720923:RYP720923 SIK720923:SIL720923 SSG720923:SSH720923 TCC720923:TCD720923 TLY720923:TLZ720923 TVU720923:TVV720923 UFQ720923:UFR720923 UPM720923:UPN720923 UZI720923:UZJ720923 VJE720923:VJF720923 VTA720923:VTB720923 WCW720923:WCX720923 WMS720923:WMT720923 WWO720923:WWP720923 AG786459:AH786459 KC786459:KD786459 TY786459:TZ786459 ADU786459:ADV786459 ANQ786459:ANR786459 AXM786459:AXN786459 BHI786459:BHJ786459 BRE786459:BRF786459 CBA786459:CBB786459 CKW786459:CKX786459 CUS786459:CUT786459 DEO786459:DEP786459 DOK786459:DOL786459 DYG786459:DYH786459 EIC786459:EID786459 ERY786459:ERZ786459 FBU786459:FBV786459 FLQ786459:FLR786459 FVM786459:FVN786459 GFI786459:GFJ786459 GPE786459:GPF786459 GZA786459:GZB786459 HIW786459:HIX786459 HSS786459:HST786459 ICO786459:ICP786459 IMK786459:IML786459 IWG786459:IWH786459 JGC786459:JGD786459 JPY786459:JPZ786459 JZU786459:JZV786459 KJQ786459:KJR786459 KTM786459:KTN786459 LDI786459:LDJ786459 LNE786459:LNF786459 LXA786459:LXB786459 MGW786459:MGX786459 MQS786459:MQT786459 NAO786459:NAP786459 NKK786459:NKL786459 NUG786459:NUH786459 OEC786459:OED786459 ONY786459:ONZ786459 OXU786459:OXV786459 PHQ786459:PHR786459 PRM786459:PRN786459 QBI786459:QBJ786459 QLE786459:QLF786459 QVA786459:QVB786459 REW786459:REX786459 ROS786459:ROT786459 RYO786459:RYP786459 SIK786459:SIL786459 SSG786459:SSH786459 TCC786459:TCD786459 TLY786459:TLZ786459 TVU786459:TVV786459 UFQ786459:UFR786459 UPM786459:UPN786459 UZI786459:UZJ786459 VJE786459:VJF786459 VTA786459:VTB786459 WCW786459:WCX786459 WMS786459:WMT786459 WWO786459:WWP786459 AG851995:AH851995 KC851995:KD851995 TY851995:TZ851995 ADU851995:ADV851995 ANQ851995:ANR851995 AXM851995:AXN851995 BHI851995:BHJ851995 BRE851995:BRF851995 CBA851995:CBB851995 CKW851995:CKX851995 CUS851995:CUT851995 DEO851995:DEP851995 DOK851995:DOL851995 DYG851995:DYH851995 EIC851995:EID851995 ERY851995:ERZ851995 FBU851995:FBV851995 FLQ851995:FLR851995 FVM851995:FVN851995 GFI851995:GFJ851995 GPE851995:GPF851995 GZA851995:GZB851995 HIW851995:HIX851995 HSS851995:HST851995 ICO851995:ICP851995 IMK851995:IML851995 IWG851995:IWH851995 JGC851995:JGD851995 JPY851995:JPZ851995 JZU851995:JZV851995 KJQ851995:KJR851995 KTM851995:KTN851995 LDI851995:LDJ851995 LNE851995:LNF851995 LXA851995:LXB851995 MGW851995:MGX851995 MQS851995:MQT851995 NAO851995:NAP851995 NKK851995:NKL851995 NUG851995:NUH851995 OEC851995:OED851995 ONY851995:ONZ851995 OXU851995:OXV851995 PHQ851995:PHR851995 PRM851995:PRN851995 QBI851995:QBJ851995 QLE851995:QLF851995 QVA851995:QVB851995 REW851995:REX851995 ROS851995:ROT851995 RYO851995:RYP851995 SIK851995:SIL851995 SSG851995:SSH851995 TCC851995:TCD851995 TLY851995:TLZ851995 TVU851995:TVV851995 UFQ851995:UFR851995 UPM851995:UPN851995 UZI851995:UZJ851995 VJE851995:VJF851995 VTA851995:VTB851995 WCW851995:WCX851995 WMS851995:WMT851995 WWO851995:WWP851995 AG917531:AH917531 KC917531:KD917531 TY917531:TZ917531 ADU917531:ADV917531 ANQ917531:ANR917531 AXM917531:AXN917531 BHI917531:BHJ917531 BRE917531:BRF917531 CBA917531:CBB917531 CKW917531:CKX917531 CUS917531:CUT917531 DEO917531:DEP917531 DOK917531:DOL917531 DYG917531:DYH917531 EIC917531:EID917531 ERY917531:ERZ917531 FBU917531:FBV917531 FLQ917531:FLR917531 FVM917531:FVN917531 GFI917531:GFJ917531 GPE917531:GPF917531 GZA917531:GZB917531 HIW917531:HIX917531 HSS917531:HST917531 ICO917531:ICP917531 IMK917531:IML917531 IWG917531:IWH917531 JGC917531:JGD917531 JPY917531:JPZ917531 JZU917531:JZV917531 KJQ917531:KJR917531 KTM917531:KTN917531 LDI917531:LDJ917531 LNE917531:LNF917531 LXA917531:LXB917531 MGW917531:MGX917531 MQS917531:MQT917531 NAO917531:NAP917531 NKK917531:NKL917531 NUG917531:NUH917531 OEC917531:OED917531 ONY917531:ONZ917531 OXU917531:OXV917531 PHQ917531:PHR917531 PRM917531:PRN917531 QBI917531:QBJ917531 QLE917531:QLF917531 QVA917531:QVB917531 REW917531:REX917531 ROS917531:ROT917531 RYO917531:RYP917531 SIK917531:SIL917531 SSG917531:SSH917531 TCC917531:TCD917531 TLY917531:TLZ917531 TVU917531:TVV917531 UFQ917531:UFR917531 UPM917531:UPN917531 UZI917531:UZJ917531 VJE917531:VJF917531 VTA917531:VTB917531 WCW917531:WCX917531 WMS917531:WMT917531 WWO917531:WWP917531 AG983067:AH983067 KC983067:KD983067 TY983067:TZ983067 ADU983067:ADV983067 ANQ983067:ANR983067 AXM983067:AXN983067 BHI983067:BHJ983067 BRE983067:BRF983067 CBA983067:CBB983067 CKW983067:CKX983067 CUS983067:CUT983067 DEO983067:DEP983067 DOK983067:DOL983067 DYG983067:DYH983067 EIC983067:EID983067 ERY983067:ERZ983067 FBU983067:FBV983067 FLQ983067:FLR983067 FVM983067:FVN983067 GFI983067:GFJ983067 GPE983067:GPF983067 GZA983067:GZB983067 HIW983067:HIX983067 HSS983067:HST983067 ICO983067:ICP983067 IMK983067:IML983067 IWG983067:IWH983067 JGC983067:JGD983067 JPY983067:JPZ983067 JZU983067:JZV983067 KJQ983067:KJR983067 KTM983067:KTN983067 LDI983067:LDJ983067 LNE983067:LNF983067 LXA983067:LXB983067 MGW983067:MGX983067 MQS983067:MQT983067 NAO983067:NAP983067 NKK983067:NKL983067 NUG983067:NUH983067 OEC983067:OED983067 ONY983067:ONZ983067 OXU983067:OXV983067 PHQ983067:PHR983067 PRM983067:PRN983067 QBI983067:QBJ983067 QLE983067:QLF983067 QVA983067:QVB983067 REW983067:REX983067 ROS983067:ROT983067 RYO983067:RYP983067 SIK983067:SIL983067 SSG983067:SSH983067 TCC983067:TCD983067 TLY983067:TLZ983067 TVU983067:TVV983067 UFQ983067:UFR983067 UPM983067:UPN983067 UZI983067:UZJ983067 VJE983067:VJF983067 VTA983067:VTB983067 WCW983067:WCX983067 WMS983067:WMT983067 WWO983067:WWP983067 AH65564:AI65564 KD65564:KE65564 TZ65564:UA65564 ADV65564:ADW65564 ANR65564:ANS65564 AXN65564:AXO65564 BHJ65564:BHK65564 BRF65564:BRG65564 CBB65564:CBC65564 CKX65564:CKY65564 CUT65564:CUU65564 DEP65564:DEQ65564 DOL65564:DOM65564 DYH65564:DYI65564 EID65564:EIE65564 ERZ65564:ESA65564 FBV65564:FBW65564 FLR65564:FLS65564 FVN65564:FVO65564 GFJ65564:GFK65564 GPF65564:GPG65564 GZB65564:GZC65564 HIX65564:HIY65564 HST65564:HSU65564 ICP65564:ICQ65564 IML65564:IMM65564 IWH65564:IWI65564 JGD65564:JGE65564 JPZ65564:JQA65564 JZV65564:JZW65564 KJR65564:KJS65564 KTN65564:KTO65564 LDJ65564:LDK65564 LNF65564:LNG65564 LXB65564:LXC65564 MGX65564:MGY65564 MQT65564:MQU65564 NAP65564:NAQ65564 NKL65564:NKM65564 NUH65564:NUI65564 OED65564:OEE65564 ONZ65564:OOA65564 OXV65564:OXW65564 PHR65564:PHS65564 PRN65564:PRO65564 QBJ65564:QBK65564 QLF65564:QLG65564 QVB65564:QVC65564 REX65564:REY65564 ROT65564:ROU65564 RYP65564:RYQ65564 SIL65564:SIM65564 SSH65564:SSI65564 TCD65564:TCE65564 TLZ65564:TMA65564 TVV65564:TVW65564 UFR65564:UFS65564 UPN65564:UPO65564 UZJ65564:UZK65564 VJF65564:VJG65564 VTB65564:VTC65564 WCX65564:WCY65564 WMT65564:WMU65564 WWP65564:WWQ65564 AH131100:AI131100 KD131100:KE131100 TZ131100:UA131100 ADV131100:ADW131100 ANR131100:ANS131100 AXN131100:AXO131100 BHJ131100:BHK131100 BRF131100:BRG131100 CBB131100:CBC131100 CKX131100:CKY131100 CUT131100:CUU131100 DEP131100:DEQ131100 DOL131100:DOM131100 DYH131100:DYI131100 EID131100:EIE131100 ERZ131100:ESA131100 FBV131100:FBW131100 FLR131100:FLS131100 FVN131100:FVO131100 GFJ131100:GFK131100 GPF131100:GPG131100 GZB131100:GZC131100 HIX131100:HIY131100 HST131100:HSU131100 ICP131100:ICQ131100 IML131100:IMM131100 IWH131100:IWI131100 JGD131100:JGE131100 JPZ131100:JQA131100 JZV131100:JZW131100 KJR131100:KJS131100 KTN131100:KTO131100 LDJ131100:LDK131100 LNF131100:LNG131100 LXB131100:LXC131100 MGX131100:MGY131100 MQT131100:MQU131100 NAP131100:NAQ131100 NKL131100:NKM131100 NUH131100:NUI131100 OED131100:OEE131100 ONZ131100:OOA131100 OXV131100:OXW131100 PHR131100:PHS131100 PRN131100:PRO131100 QBJ131100:QBK131100 QLF131100:QLG131100 QVB131100:QVC131100 REX131100:REY131100 ROT131100:ROU131100 RYP131100:RYQ131100 SIL131100:SIM131100 SSH131100:SSI131100 TCD131100:TCE131100 TLZ131100:TMA131100 TVV131100:TVW131100 UFR131100:UFS131100 UPN131100:UPO131100 UZJ131100:UZK131100 VJF131100:VJG131100 VTB131100:VTC131100 WCX131100:WCY131100 WMT131100:WMU131100 WWP131100:WWQ131100 AH196636:AI196636 KD196636:KE196636 TZ196636:UA196636 ADV196636:ADW196636 ANR196636:ANS196636 AXN196636:AXO196636 BHJ196636:BHK196636 BRF196636:BRG196636 CBB196636:CBC196636 CKX196636:CKY196636 CUT196636:CUU196636 DEP196636:DEQ196636 DOL196636:DOM196636 DYH196636:DYI196636 EID196636:EIE196636 ERZ196636:ESA196636 FBV196636:FBW196636 FLR196636:FLS196636 FVN196636:FVO196636 GFJ196636:GFK196636 GPF196636:GPG196636 GZB196636:GZC196636 HIX196636:HIY196636 HST196636:HSU196636 ICP196636:ICQ196636 IML196636:IMM196636 IWH196636:IWI196636 JGD196636:JGE196636 JPZ196636:JQA196636 JZV196636:JZW196636 KJR196636:KJS196636 KTN196636:KTO196636 LDJ196636:LDK196636 LNF196636:LNG196636 LXB196636:LXC196636 MGX196636:MGY196636 MQT196636:MQU196636 NAP196636:NAQ196636 NKL196636:NKM196636 NUH196636:NUI196636 OED196636:OEE196636 ONZ196636:OOA196636 OXV196636:OXW196636 PHR196636:PHS196636 PRN196636:PRO196636 QBJ196636:QBK196636 QLF196636:QLG196636 QVB196636:QVC196636 REX196636:REY196636 ROT196636:ROU196636 RYP196636:RYQ196636 SIL196636:SIM196636 SSH196636:SSI196636 TCD196636:TCE196636 TLZ196636:TMA196636 TVV196636:TVW196636 UFR196636:UFS196636 UPN196636:UPO196636 UZJ196636:UZK196636 VJF196636:VJG196636 VTB196636:VTC196636 WCX196636:WCY196636 WMT196636:WMU196636 WWP196636:WWQ196636 AH262172:AI262172 KD262172:KE262172 TZ262172:UA262172 ADV262172:ADW262172 ANR262172:ANS262172 AXN262172:AXO262172 BHJ262172:BHK262172 BRF262172:BRG262172 CBB262172:CBC262172 CKX262172:CKY262172 CUT262172:CUU262172 DEP262172:DEQ262172 DOL262172:DOM262172 DYH262172:DYI262172 EID262172:EIE262172 ERZ262172:ESA262172 FBV262172:FBW262172 FLR262172:FLS262172 FVN262172:FVO262172 GFJ262172:GFK262172 GPF262172:GPG262172 GZB262172:GZC262172 HIX262172:HIY262172 HST262172:HSU262172 ICP262172:ICQ262172 IML262172:IMM262172 IWH262172:IWI262172 JGD262172:JGE262172 JPZ262172:JQA262172 JZV262172:JZW262172 KJR262172:KJS262172 KTN262172:KTO262172 LDJ262172:LDK262172 LNF262172:LNG262172 LXB262172:LXC262172 MGX262172:MGY262172 MQT262172:MQU262172 NAP262172:NAQ262172 NKL262172:NKM262172 NUH262172:NUI262172 OED262172:OEE262172 ONZ262172:OOA262172 OXV262172:OXW262172 PHR262172:PHS262172 PRN262172:PRO262172 QBJ262172:QBK262172 QLF262172:QLG262172 QVB262172:QVC262172 REX262172:REY262172 ROT262172:ROU262172 RYP262172:RYQ262172 SIL262172:SIM262172 SSH262172:SSI262172 TCD262172:TCE262172 TLZ262172:TMA262172 TVV262172:TVW262172 UFR262172:UFS262172 UPN262172:UPO262172 UZJ262172:UZK262172 VJF262172:VJG262172 VTB262172:VTC262172 WCX262172:WCY262172 WMT262172:WMU262172 WWP262172:WWQ262172 AH327708:AI327708 KD327708:KE327708 TZ327708:UA327708 ADV327708:ADW327708 ANR327708:ANS327708 AXN327708:AXO327708 BHJ327708:BHK327708 BRF327708:BRG327708 CBB327708:CBC327708 CKX327708:CKY327708 CUT327708:CUU327708 DEP327708:DEQ327708 DOL327708:DOM327708 DYH327708:DYI327708 EID327708:EIE327708 ERZ327708:ESA327708 FBV327708:FBW327708 FLR327708:FLS327708 FVN327708:FVO327708 GFJ327708:GFK327708 GPF327708:GPG327708 GZB327708:GZC327708 HIX327708:HIY327708 HST327708:HSU327708 ICP327708:ICQ327708 IML327708:IMM327708 IWH327708:IWI327708 JGD327708:JGE327708 JPZ327708:JQA327708 JZV327708:JZW327708 KJR327708:KJS327708 KTN327708:KTO327708 LDJ327708:LDK327708 LNF327708:LNG327708 LXB327708:LXC327708 MGX327708:MGY327708 MQT327708:MQU327708 NAP327708:NAQ327708 NKL327708:NKM327708 NUH327708:NUI327708 OED327708:OEE327708 ONZ327708:OOA327708 OXV327708:OXW327708 PHR327708:PHS327708 PRN327708:PRO327708 QBJ327708:QBK327708 QLF327708:QLG327708 QVB327708:QVC327708 REX327708:REY327708 ROT327708:ROU327708 RYP327708:RYQ327708 SIL327708:SIM327708 SSH327708:SSI327708 TCD327708:TCE327708 TLZ327708:TMA327708 TVV327708:TVW327708 UFR327708:UFS327708 UPN327708:UPO327708 UZJ327708:UZK327708 VJF327708:VJG327708 VTB327708:VTC327708 WCX327708:WCY327708 WMT327708:WMU327708 WWP327708:WWQ327708 AH393244:AI393244 KD393244:KE393244 TZ393244:UA393244 ADV393244:ADW393244 ANR393244:ANS393244 AXN393244:AXO393244 BHJ393244:BHK393244 BRF393244:BRG393244 CBB393244:CBC393244 CKX393244:CKY393244 CUT393244:CUU393244 DEP393244:DEQ393244 DOL393244:DOM393244 DYH393244:DYI393244 EID393244:EIE393244 ERZ393244:ESA393244 FBV393244:FBW393244 FLR393244:FLS393244 FVN393244:FVO393244 GFJ393244:GFK393244 GPF393244:GPG393244 GZB393244:GZC393244 HIX393244:HIY393244 HST393244:HSU393244 ICP393244:ICQ393244 IML393244:IMM393244 IWH393244:IWI393244 JGD393244:JGE393244 JPZ393244:JQA393244 JZV393244:JZW393244 KJR393244:KJS393244 KTN393244:KTO393244 LDJ393244:LDK393244 LNF393244:LNG393244 LXB393244:LXC393244 MGX393244:MGY393244 MQT393244:MQU393244 NAP393244:NAQ393244 NKL393244:NKM393244 NUH393244:NUI393244 OED393244:OEE393244 ONZ393244:OOA393244 OXV393244:OXW393244 PHR393244:PHS393244 PRN393244:PRO393244 QBJ393244:QBK393244 QLF393244:QLG393244 QVB393244:QVC393244 REX393244:REY393244 ROT393244:ROU393244 RYP393244:RYQ393244 SIL393244:SIM393244 SSH393244:SSI393244 TCD393244:TCE393244 TLZ393244:TMA393244 TVV393244:TVW393244 UFR393244:UFS393244 UPN393244:UPO393244 UZJ393244:UZK393244 VJF393244:VJG393244 VTB393244:VTC393244 WCX393244:WCY393244 WMT393244:WMU393244 WWP393244:WWQ393244 AH458780:AI458780 KD458780:KE458780 TZ458780:UA458780 ADV458780:ADW458780 ANR458780:ANS458780 AXN458780:AXO458780 BHJ458780:BHK458780 BRF458780:BRG458780 CBB458780:CBC458780 CKX458780:CKY458780 CUT458780:CUU458780 DEP458780:DEQ458780 DOL458780:DOM458780 DYH458780:DYI458780 EID458780:EIE458780 ERZ458780:ESA458780 FBV458780:FBW458780 FLR458780:FLS458780 FVN458780:FVO458780 GFJ458780:GFK458780 GPF458780:GPG458780 GZB458780:GZC458780 HIX458780:HIY458780 HST458780:HSU458780 ICP458780:ICQ458780 IML458780:IMM458780 IWH458780:IWI458780 JGD458780:JGE458780 JPZ458780:JQA458780 JZV458780:JZW458780 KJR458780:KJS458780 KTN458780:KTO458780 LDJ458780:LDK458780 LNF458780:LNG458780 LXB458780:LXC458780 MGX458780:MGY458780 MQT458780:MQU458780 NAP458780:NAQ458780 NKL458780:NKM458780 NUH458780:NUI458780 OED458780:OEE458780 ONZ458780:OOA458780 OXV458780:OXW458780 PHR458780:PHS458780 PRN458780:PRO458780 QBJ458780:QBK458780 QLF458780:QLG458780 QVB458780:QVC458780 REX458780:REY458780 ROT458780:ROU458780 RYP458780:RYQ458780 SIL458780:SIM458780 SSH458780:SSI458780 TCD458780:TCE458780 TLZ458780:TMA458780 TVV458780:TVW458780 UFR458780:UFS458780 UPN458780:UPO458780 UZJ458780:UZK458780 VJF458780:VJG458780 VTB458780:VTC458780 WCX458780:WCY458780 WMT458780:WMU458780 WWP458780:WWQ458780 AH524316:AI524316 KD524316:KE524316 TZ524316:UA524316 ADV524316:ADW524316 ANR524316:ANS524316 AXN524316:AXO524316 BHJ524316:BHK524316 BRF524316:BRG524316 CBB524316:CBC524316 CKX524316:CKY524316 CUT524316:CUU524316 DEP524316:DEQ524316 DOL524316:DOM524316 DYH524316:DYI524316 EID524316:EIE524316 ERZ524316:ESA524316 FBV524316:FBW524316 FLR524316:FLS524316 FVN524316:FVO524316 GFJ524316:GFK524316 GPF524316:GPG524316 GZB524316:GZC524316 HIX524316:HIY524316 HST524316:HSU524316 ICP524316:ICQ524316 IML524316:IMM524316 IWH524316:IWI524316 JGD524316:JGE524316 JPZ524316:JQA524316 JZV524316:JZW524316 KJR524316:KJS524316 KTN524316:KTO524316 LDJ524316:LDK524316 LNF524316:LNG524316 LXB524316:LXC524316 MGX524316:MGY524316 MQT524316:MQU524316 NAP524316:NAQ524316 NKL524316:NKM524316 NUH524316:NUI524316 OED524316:OEE524316 ONZ524316:OOA524316 OXV524316:OXW524316 PHR524316:PHS524316 PRN524316:PRO524316 QBJ524316:QBK524316 QLF524316:QLG524316 QVB524316:QVC524316 REX524316:REY524316 ROT524316:ROU524316 RYP524316:RYQ524316 SIL524316:SIM524316 SSH524316:SSI524316 TCD524316:TCE524316 TLZ524316:TMA524316 TVV524316:TVW524316 UFR524316:UFS524316 UPN524316:UPO524316 UZJ524316:UZK524316 VJF524316:VJG524316 VTB524316:VTC524316 WCX524316:WCY524316 WMT524316:WMU524316 WWP524316:WWQ524316 AH589852:AI589852 KD589852:KE589852 TZ589852:UA589852 ADV589852:ADW589852 ANR589852:ANS589852 AXN589852:AXO589852 BHJ589852:BHK589852 BRF589852:BRG589852 CBB589852:CBC589852 CKX589852:CKY589852 CUT589852:CUU589852 DEP589852:DEQ589852 DOL589852:DOM589852 DYH589852:DYI589852 EID589852:EIE589852 ERZ589852:ESA589852 FBV589852:FBW589852 FLR589852:FLS589852 FVN589852:FVO589852 GFJ589852:GFK589852 GPF589852:GPG589852 GZB589852:GZC589852 HIX589852:HIY589852 HST589852:HSU589852 ICP589852:ICQ589852 IML589852:IMM589852 IWH589852:IWI589852 JGD589852:JGE589852 JPZ589852:JQA589852 JZV589852:JZW589852 KJR589852:KJS589852 KTN589852:KTO589852 LDJ589852:LDK589852 LNF589852:LNG589852 LXB589852:LXC589852 MGX589852:MGY589852 MQT589852:MQU589852 NAP589852:NAQ589852 NKL589852:NKM589852 NUH589852:NUI589852 OED589852:OEE589852 ONZ589852:OOA589852 OXV589852:OXW589852 PHR589852:PHS589852 PRN589852:PRO589852 QBJ589852:QBK589852 QLF589852:QLG589852 QVB589852:QVC589852 REX589852:REY589852 ROT589852:ROU589852 RYP589852:RYQ589852 SIL589852:SIM589852 SSH589852:SSI589852 TCD589852:TCE589852 TLZ589852:TMA589852 TVV589852:TVW589852 UFR589852:UFS589852 UPN589852:UPO589852 UZJ589852:UZK589852 VJF589852:VJG589852 VTB589852:VTC589852 WCX589852:WCY589852 WMT589852:WMU589852 WWP589852:WWQ589852 AH655388:AI655388 KD655388:KE655388 TZ655388:UA655388 ADV655388:ADW655388 ANR655388:ANS655388 AXN655388:AXO655388 BHJ655388:BHK655388 BRF655388:BRG655388 CBB655388:CBC655388 CKX655388:CKY655388 CUT655388:CUU655388 DEP655388:DEQ655388 DOL655388:DOM655388 DYH655388:DYI655388 EID655388:EIE655388 ERZ655388:ESA655388 FBV655388:FBW655388 FLR655388:FLS655388 FVN655388:FVO655388 GFJ655388:GFK655388 GPF655388:GPG655388 GZB655388:GZC655388 HIX655388:HIY655388 HST655388:HSU655388 ICP655388:ICQ655388 IML655388:IMM655388 IWH655388:IWI655388 JGD655388:JGE655388 JPZ655388:JQA655388 JZV655388:JZW655388 KJR655388:KJS655388 KTN655388:KTO655388 LDJ655388:LDK655388 LNF655388:LNG655388 LXB655388:LXC655388 MGX655388:MGY655388 MQT655388:MQU655388 NAP655388:NAQ655388 NKL655388:NKM655388 NUH655388:NUI655388 OED655388:OEE655388 ONZ655388:OOA655388 OXV655388:OXW655388 PHR655388:PHS655388 PRN655388:PRO655388 QBJ655388:QBK655388 QLF655388:QLG655388 QVB655388:QVC655388 REX655388:REY655388 ROT655388:ROU655388 RYP655388:RYQ655388 SIL655388:SIM655388 SSH655388:SSI655388 TCD655388:TCE655388 TLZ655388:TMA655388 TVV655388:TVW655388 UFR655388:UFS655388 UPN655388:UPO655388 UZJ655388:UZK655388 VJF655388:VJG655388 VTB655388:VTC655388 WCX655388:WCY655388 WMT655388:WMU655388 WWP655388:WWQ655388 AH720924:AI720924 KD720924:KE720924 TZ720924:UA720924 ADV720924:ADW720924 ANR720924:ANS720924 AXN720924:AXO720924 BHJ720924:BHK720924 BRF720924:BRG720924 CBB720924:CBC720924 CKX720924:CKY720924 CUT720924:CUU720924 DEP720924:DEQ720924 DOL720924:DOM720924 DYH720924:DYI720924 EID720924:EIE720924 ERZ720924:ESA720924 FBV720924:FBW720924 FLR720924:FLS720924 FVN720924:FVO720924 GFJ720924:GFK720924 GPF720924:GPG720924 GZB720924:GZC720924 HIX720924:HIY720924 HST720924:HSU720924 ICP720924:ICQ720924 IML720924:IMM720924 IWH720924:IWI720924 JGD720924:JGE720924 JPZ720924:JQA720924 JZV720924:JZW720924 KJR720924:KJS720924 KTN720924:KTO720924 LDJ720924:LDK720924 LNF720924:LNG720924 LXB720924:LXC720924 MGX720924:MGY720924 MQT720924:MQU720924 NAP720924:NAQ720924 NKL720924:NKM720924 NUH720924:NUI720924 OED720924:OEE720924 ONZ720924:OOA720924 OXV720924:OXW720924 PHR720924:PHS720924 PRN720924:PRO720924 QBJ720924:QBK720924 QLF720924:QLG720924 QVB720924:QVC720924 REX720924:REY720924 ROT720924:ROU720924 RYP720924:RYQ720924 SIL720924:SIM720924 SSH720924:SSI720924 TCD720924:TCE720924 TLZ720924:TMA720924 TVV720924:TVW720924 UFR720924:UFS720924 UPN720924:UPO720924 UZJ720924:UZK720924 VJF720924:VJG720924 VTB720924:VTC720924 WCX720924:WCY720924 WMT720924:WMU720924 WWP720924:WWQ720924 AH786460:AI786460 KD786460:KE786460 TZ786460:UA786460 ADV786460:ADW786460 ANR786460:ANS786460 AXN786460:AXO786460 BHJ786460:BHK786460 BRF786460:BRG786460 CBB786460:CBC786460 CKX786460:CKY786460 CUT786460:CUU786460 DEP786460:DEQ786460 DOL786460:DOM786460 DYH786460:DYI786460 EID786460:EIE786460 ERZ786460:ESA786460 FBV786460:FBW786460 FLR786460:FLS786460 FVN786460:FVO786460 GFJ786460:GFK786460 GPF786460:GPG786460 GZB786460:GZC786460 HIX786460:HIY786460 HST786460:HSU786460 ICP786460:ICQ786460 IML786460:IMM786460 IWH786460:IWI786460 JGD786460:JGE786460 JPZ786460:JQA786460 JZV786460:JZW786460 KJR786460:KJS786460 KTN786460:KTO786460 LDJ786460:LDK786460 LNF786460:LNG786460 LXB786460:LXC786460 MGX786460:MGY786460 MQT786460:MQU786460 NAP786460:NAQ786460 NKL786460:NKM786460 NUH786460:NUI786460 OED786460:OEE786460 ONZ786460:OOA786460 OXV786460:OXW786460 PHR786460:PHS786460 PRN786460:PRO786460 QBJ786460:QBK786460 QLF786460:QLG786460 QVB786460:QVC786460 REX786460:REY786460 ROT786460:ROU786460 RYP786460:RYQ786460 SIL786460:SIM786460 SSH786460:SSI786460 TCD786460:TCE786460 TLZ786460:TMA786460 TVV786460:TVW786460 UFR786460:UFS786460 UPN786460:UPO786460 UZJ786460:UZK786460 VJF786460:VJG786460 VTB786460:VTC786460 WCX786460:WCY786460 WMT786460:WMU786460 WWP786460:WWQ786460 AH851996:AI851996 KD851996:KE851996 TZ851996:UA851996 ADV851996:ADW851996 ANR851996:ANS851996 AXN851996:AXO851996 BHJ851996:BHK851996 BRF851996:BRG851996 CBB851996:CBC851996 CKX851996:CKY851996 CUT851996:CUU851996 DEP851996:DEQ851996 DOL851996:DOM851996 DYH851996:DYI851996 EID851996:EIE851996 ERZ851996:ESA851996 FBV851996:FBW851996 FLR851996:FLS851996 FVN851996:FVO851996 GFJ851996:GFK851996 GPF851996:GPG851996 GZB851996:GZC851996 HIX851996:HIY851996 HST851996:HSU851996 ICP851996:ICQ851996 IML851996:IMM851996 IWH851996:IWI851996 JGD851996:JGE851996 JPZ851996:JQA851996 JZV851996:JZW851996 KJR851996:KJS851996 KTN851996:KTO851996 LDJ851996:LDK851996 LNF851996:LNG851996 LXB851996:LXC851996 MGX851996:MGY851996 MQT851996:MQU851996 NAP851996:NAQ851996 NKL851996:NKM851996 NUH851996:NUI851996 OED851996:OEE851996 ONZ851996:OOA851996 OXV851996:OXW851996 PHR851996:PHS851996 PRN851996:PRO851996 QBJ851996:QBK851996 QLF851996:QLG851996 QVB851996:QVC851996 REX851996:REY851996 ROT851996:ROU851996 RYP851996:RYQ851996 SIL851996:SIM851996 SSH851996:SSI851996 TCD851996:TCE851996 TLZ851996:TMA851996 TVV851996:TVW851996 UFR851996:UFS851996 UPN851996:UPO851996 UZJ851996:UZK851996 VJF851996:VJG851996 VTB851996:VTC851996 WCX851996:WCY851996 WMT851996:WMU851996 WWP851996:WWQ851996 AH917532:AI917532 KD917532:KE917532 TZ917532:UA917532 ADV917532:ADW917532 ANR917532:ANS917532 AXN917532:AXO917532 BHJ917532:BHK917532 BRF917532:BRG917532 CBB917532:CBC917532 CKX917532:CKY917532 CUT917532:CUU917532 DEP917532:DEQ917532 DOL917532:DOM917532 DYH917532:DYI917532 EID917532:EIE917532 ERZ917532:ESA917532 FBV917532:FBW917532 FLR917532:FLS917532 FVN917532:FVO917532 GFJ917532:GFK917532 GPF917532:GPG917532 GZB917532:GZC917532 HIX917532:HIY917532 HST917532:HSU917532 ICP917532:ICQ917532 IML917532:IMM917532 IWH917532:IWI917532 JGD917532:JGE917532 JPZ917532:JQA917532 JZV917532:JZW917532 KJR917532:KJS917532 KTN917532:KTO917532 LDJ917532:LDK917532 LNF917532:LNG917532 LXB917532:LXC917532 MGX917532:MGY917532 MQT917532:MQU917532 NAP917532:NAQ917532 NKL917532:NKM917532 NUH917532:NUI917532 OED917532:OEE917532 ONZ917532:OOA917532 OXV917532:OXW917532 PHR917532:PHS917532 PRN917532:PRO917532 QBJ917532:QBK917532 QLF917532:QLG917532 QVB917532:QVC917532 REX917532:REY917532 ROT917532:ROU917532 RYP917532:RYQ917532 SIL917532:SIM917532 SSH917532:SSI917532 TCD917532:TCE917532 TLZ917532:TMA917532 TVV917532:TVW917532 UFR917532:UFS917532 UPN917532:UPO917532 UZJ917532:UZK917532 VJF917532:VJG917532 VTB917532:VTC917532 WCX917532:WCY917532 WMT917532:WMU917532 WWP917532:WWQ917532 AH983068:AI983068 KD983068:KE983068 TZ983068:UA983068 ADV983068:ADW983068 ANR983068:ANS983068 AXN983068:AXO983068 BHJ983068:BHK983068 BRF983068:BRG983068 CBB983068:CBC983068 CKX983068:CKY983068 CUT983068:CUU983068 DEP983068:DEQ983068 DOL983068:DOM983068 DYH983068:DYI983068 EID983068:EIE983068 ERZ983068:ESA983068 FBV983068:FBW983068 FLR983068:FLS983068 FVN983068:FVO983068 GFJ983068:GFK983068 GPF983068:GPG983068 GZB983068:GZC983068 HIX983068:HIY983068 HST983068:HSU983068 ICP983068:ICQ983068 IML983068:IMM983068 IWH983068:IWI983068 JGD983068:JGE983068 JPZ983068:JQA983068 JZV983068:JZW983068 KJR983068:KJS983068 KTN983068:KTO983068 LDJ983068:LDK983068 LNF983068:LNG983068 LXB983068:LXC983068 MGX983068:MGY983068 MQT983068:MQU983068 NAP983068:NAQ983068 NKL983068:NKM983068 NUH983068:NUI983068 OED983068:OEE983068 ONZ983068:OOA983068 OXV983068:OXW983068 PHR983068:PHS983068 PRN983068:PRO983068 QBJ983068:QBK983068 QLF983068:QLG983068 QVB983068:QVC983068 REX983068:REY983068 ROT983068:ROU983068 RYP983068:RYQ983068 SIL983068:SIM983068 SSH983068:SSI983068 TCD983068:TCE983068 TLZ983068:TMA983068 TVV983068:TVW983068 UFR983068:UFS983068 UPN983068:UPO983068 UZJ983068:UZK983068 VJF983068:VJG983068 VTB983068:VTC983068 WCX983068:WCY983068 WMT983068:WMU983068 WWP983068:WWQ983068 AG65576:AH65576 KC65576:KD65576 TY65576:TZ65576 ADU65576:ADV65576 ANQ65576:ANR65576 AXM65576:AXN65576 BHI65576:BHJ65576 BRE65576:BRF65576 CBA65576:CBB65576 CKW65576:CKX65576 CUS65576:CUT65576 DEO65576:DEP65576 DOK65576:DOL65576 DYG65576:DYH65576 EIC65576:EID65576 ERY65576:ERZ65576 FBU65576:FBV65576 FLQ65576:FLR65576 FVM65576:FVN65576 GFI65576:GFJ65576 GPE65576:GPF65576 GZA65576:GZB65576 HIW65576:HIX65576 HSS65576:HST65576 ICO65576:ICP65576 IMK65576:IML65576 IWG65576:IWH65576 JGC65576:JGD65576 JPY65576:JPZ65576 JZU65576:JZV65576 KJQ65576:KJR65576 KTM65576:KTN65576 LDI65576:LDJ65576 LNE65576:LNF65576 LXA65576:LXB65576 MGW65576:MGX65576 MQS65576:MQT65576 NAO65576:NAP65576 NKK65576:NKL65576 NUG65576:NUH65576 OEC65576:OED65576 ONY65576:ONZ65576 OXU65576:OXV65576 PHQ65576:PHR65576 PRM65576:PRN65576 QBI65576:QBJ65576 QLE65576:QLF65576 QVA65576:QVB65576 REW65576:REX65576 ROS65576:ROT65576 RYO65576:RYP65576 SIK65576:SIL65576 SSG65576:SSH65576 TCC65576:TCD65576 TLY65576:TLZ65576 TVU65576:TVV65576 UFQ65576:UFR65576 UPM65576:UPN65576 UZI65576:UZJ65576 VJE65576:VJF65576 VTA65576:VTB65576 WCW65576:WCX65576 WMS65576:WMT65576 WWO65576:WWP65576 AG131112:AH131112 KC131112:KD131112 TY131112:TZ131112 ADU131112:ADV131112 ANQ131112:ANR131112 AXM131112:AXN131112 BHI131112:BHJ131112 BRE131112:BRF131112 CBA131112:CBB131112 CKW131112:CKX131112 CUS131112:CUT131112 DEO131112:DEP131112 DOK131112:DOL131112 DYG131112:DYH131112 EIC131112:EID131112 ERY131112:ERZ131112 FBU131112:FBV131112 FLQ131112:FLR131112 FVM131112:FVN131112 GFI131112:GFJ131112 GPE131112:GPF131112 GZA131112:GZB131112 HIW131112:HIX131112 HSS131112:HST131112 ICO131112:ICP131112 IMK131112:IML131112 IWG131112:IWH131112 JGC131112:JGD131112 JPY131112:JPZ131112 JZU131112:JZV131112 KJQ131112:KJR131112 KTM131112:KTN131112 LDI131112:LDJ131112 LNE131112:LNF131112 LXA131112:LXB131112 MGW131112:MGX131112 MQS131112:MQT131112 NAO131112:NAP131112 NKK131112:NKL131112 NUG131112:NUH131112 OEC131112:OED131112 ONY131112:ONZ131112 OXU131112:OXV131112 PHQ131112:PHR131112 PRM131112:PRN131112 QBI131112:QBJ131112 QLE131112:QLF131112 QVA131112:QVB131112 REW131112:REX131112 ROS131112:ROT131112 RYO131112:RYP131112 SIK131112:SIL131112 SSG131112:SSH131112 TCC131112:TCD131112 TLY131112:TLZ131112 TVU131112:TVV131112 UFQ131112:UFR131112 UPM131112:UPN131112 UZI131112:UZJ131112 VJE131112:VJF131112 VTA131112:VTB131112 WCW131112:WCX131112 WMS131112:WMT131112 WWO131112:WWP131112 AG196648:AH196648 KC196648:KD196648 TY196648:TZ196648 ADU196648:ADV196648 ANQ196648:ANR196648 AXM196648:AXN196648 BHI196648:BHJ196648 BRE196648:BRF196648 CBA196648:CBB196648 CKW196648:CKX196648 CUS196648:CUT196648 DEO196648:DEP196648 DOK196648:DOL196648 DYG196648:DYH196648 EIC196648:EID196648 ERY196648:ERZ196648 FBU196648:FBV196648 FLQ196648:FLR196648 FVM196648:FVN196648 GFI196648:GFJ196648 GPE196648:GPF196648 GZA196648:GZB196648 HIW196648:HIX196648 HSS196648:HST196648 ICO196648:ICP196648 IMK196648:IML196648 IWG196648:IWH196648 JGC196648:JGD196648 JPY196648:JPZ196648 JZU196648:JZV196648 KJQ196648:KJR196648 KTM196648:KTN196648 LDI196648:LDJ196648 LNE196648:LNF196648 LXA196648:LXB196648 MGW196648:MGX196648 MQS196648:MQT196648 NAO196648:NAP196648 NKK196648:NKL196648 NUG196648:NUH196648 OEC196648:OED196648 ONY196648:ONZ196648 OXU196648:OXV196648 PHQ196648:PHR196648 PRM196648:PRN196648 QBI196648:QBJ196648 QLE196648:QLF196648 QVA196648:QVB196648 REW196648:REX196648 ROS196648:ROT196648 RYO196648:RYP196648 SIK196648:SIL196648 SSG196648:SSH196648 TCC196648:TCD196648 TLY196648:TLZ196648 TVU196648:TVV196648 UFQ196648:UFR196648 UPM196648:UPN196648 UZI196648:UZJ196648 VJE196648:VJF196648 VTA196648:VTB196648 WCW196648:WCX196648 WMS196648:WMT196648 WWO196648:WWP196648 AG262184:AH262184 KC262184:KD262184 TY262184:TZ262184 ADU262184:ADV262184 ANQ262184:ANR262184 AXM262184:AXN262184 BHI262184:BHJ262184 BRE262184:BRF262184 CBA262184:CBB262184 CKW262184:CKX262184 CUS262184:CUT262184 DEO262184:DEP262184 DOK262184:DOL262184 DYG262184:DYH262184 EIC262184:EID262184 ERY262184:ERZ262184 FBU262184:FBV262184 FLQ262184:FLR262184 FVM262184:FVN262184 GFI262184:GFJ262184 GPE262184:GPF262184 GZA262184:GZB262184 HIW262184:HIX262184 HSS262184:HST262184 ICO262184:ICP262184 IMK262184:IML262184 IWG262184:IWH262184 JGC262184:JGD262184 JPY262184:JPZ262184 JZU262184:JZV262184 KJQ262184:KJR262184 KTM262184:KTN262184 LDI262184:LDJ262184 LNE262184:LNF262184 LXA262184:LXB262184 MGW262184:MGX262184 MQS262184:MQT262184 NAO262184:NAP262184 NKK262184:NKL262184 NUG262184:NUH262184 OEC262184:OED262184 ONY262184:ONZ262184 OXU262184:OXV262184 PHQ262184:PHR262184 PRM262184:PRN262184 QBI262184:QBJ262184 QLE262184:QLF262184 QVA262184:QVB262184 REW262184:REX262184 ROS262184:ROT262184 RYO262184:RYP262184 SIK262184:SIL262184 SSG262184:SSH262184 TCC262184:TCD262184 TLY262184:TLZ262184 TVU262184:TVV262184 UFQ262184:UFR262184 UPM262184:UPN262184 UZI262184:UZJ262184 VJE262184:VJF262184 VTA262184:VTB262184 WCW262184:WCX262184 WMS262184:WMT262184 WWO262184:WWP262184 AG327720:AH327720 KC327720:KD327720 TY327720:TZ327720 ADU327720:ADV327720 ANQ327720:ANR327720 AXM327720:AXN327720 BHI327720:BHJ327720 BRE327720:BRF327720 CBA327720:CBB327720 CKW327720:CKX327720 CUS327720:CUT327720 DEO327720:DEP327720 DOK327720:DOL327720 DYG327720:DYH327720 EIC327720:EID327720 ERY327720:ERZ327720 FBU327720:FBV327720 FLQ327720:FLR327720 FVM327720:FVN327720 GFI327720:GFJ327720 GPE327720:GPF327720 GZA327720:GZB327720 HIW327720:HIX327720 HSS327720:HST327720 ICO327720:ICP327720 IMK327720:IML327720 IWG327720:IWH327720 JGC327720:JGD327720 JPY327720:JPZ327720 JZU327720:JZV327720 KJQ327720:KJR327720 KTM327720:KTN327720 LDI327720:LDJ327720 LNE327720:LNF327720 LXA327720:LXB327720 MGW327720:MGX327720 MQS327720:MQT327720 NAO327720:NAP327720 NKK327720:NKL327720 NUG327720:NUH327720 OEC327720:OED327720 ONY327720:ONZ327720 OXU327720:OXV327720 PHQ327720:PHR327720 PRM327720:PRN327720 QBI327720:QBJ327720 QLE327720:QLF327720 QVA327720:QVB327720 REW327720:REX327720 ROS327720:ROT327720 RYO327720:RYP327720 SIK327720:SIL327720 SSG327720:SSH327720 TCC327720:TCD327720 TLY327720:TLZ327720 TVU327720:TVV327720 UFQ327720:UFR327720 UPM327720:UPN327720 UZI327720:UZJ327720 VJE327720:VJF327720 VTA327720:VTB327720 WCW327720:WCX327720 WMS327720:WMT327720 WWO327720:WWP327720 AG393256:AH393256 KC393256:KD393256 TY393256:TZ393256 ADU393256:ADV393256 ANQ393256:ANR393256 AXM393256:AXN393256 BHI393256:BHJ393256 BRE393256:BRF393256 CBA393256:CBB393256 CKW393256:CKX393256 CUS393256:CUT393256 DEO393256:DEP393256 DOK393256:DOL393256 DYG393256:DYH393256 EIC393256:EID393256 ERY393256:ERZ393256 FBU393256:FBV393256 FLQ393256:FLR393256 FVM393256:FVN393256 GFI393256:GFJ393256 GPE393256:GPF393256 GZA393256:GZB393256 HIW393256:HIX393256 HSS393256:HST393256 ICO393256:ICP393256 IMK393256:IML393256 IWG393256:IWH393256 JGC393256:JGD393256 JPY393256:JPZ393256 JZU393256:JZV393256 KJQ393256:KJR393256 KTM393256:KTN393256 LDI393256:LDJ393256 LNE393256:LNF393256 LXA393256:LXB393256 MGW393256:MGX393256 MQS393256:MQT393256 NAO393256:NAP393256 NKK393256:NKL393256 NUG393256:NUH393256 OEC393256:OED393256 ONY393256:ONZ393256 OXU393256:OXV393256 PHQ393256:PHR393256 PRM393256:PRN393256 QBI393256:QBJ393256 QLE393256:QLF393256 QVA393256:QVB393256 REW393256:REX393256 ROS393256:ROT393256 RYO393256:RYP393256 SIK393256:SIL393256 SSG393256:SSH393256 TCC393256:TCD393256 TLY393256:TLZ393256 TVU393256:TVV393256 UFQ393256:UFR393256 UPM393256:UPN393256 UZI393256:UZJ393256 VJE393256:VJF393256 VTA393256:VTB393256 WCW393256:WCX393256 WMS393256:WMT393256 WWO393256:WWP393256 AG458792:AH458792 KC458792:KD458792 TY458792:TZ458792 ADU458792:ADV458792 ANQ458792:ANR458792 AXM458792:AXN458792 BHI458792:BHJ458792 BRE458792:BRF458792 CBA458792:CBB458792 CKW458792:CKX458792 CUS458792:CUT458792 DEO458792:DEP458792 DOK458792:DOL458792 DYG458792:DYH458792 EIC458792:EID458792 ERY458792:ERZ458792 FBU458792:FBV458792 FLQ458792:FLR458792 FVM458792:FVN458792 GFI458792:GFJ458792 GPE458792:GPF458792 GZA458792:GZB458792 HIW458792:HIX458792 HSS458792:HST458792 ICO458792:ICP458792 IMK458792:IML458792 IWG458792:IWH458792 JGC458792:JGD458792 JPY458792:JPZ458792 JZU458792:JZV458792 KJQ458792:KJR458792 KTM458792:KTN458792 LDI458792:LDJ458792 LNE458792:LNF458792 LXA458792:LXB458792 MGW458792:MGX458792 MQS458792:MQT458792 NAO458792:NAP458792 NKK458792:NKL458792 NUG458792:NUH458792 OEC458792:OED458792 ONY458792:ONZ458792 OXU458792:OXV458792 PHQ458792:PHR458792 PRM458792:PRN458792 QBI458792:QBJ458792 QLE458792:QLF458792 QVA458792:QVB458792 REW458792:REX458792 ROS458792:ROT458792 RYO458792:RYP458792 SIK458792:SIL458792 SSG458792:SSH458792 TCC458792:TCD458792 TLY458792:TLZ458792 TVU458792:TVV458792 UFQ458792:UFR458792 UPM458792:UPN458792 UZI458792:UZJ458792 VJE458792:VJF458792 VTA458792:VTB458792 WCW458792:WCX458792 WMS458792:WMT458792 WWO458792:WWP458792 AG524328:AH524328 KC524328:KD524328 TY524328:TZ524328 ADU524328:ADV524328 ANQ524328:ANR524328 AXM524328:AXN524328 BHI524328:BHJ524328 BRE524328:BRF524328 CBA524328:CBB524328 CKW524328:CKX524328 CUS524328:CUT524328 DEO524328:DEP524328 DOK524328:DOL524328 DYG524328:DYH524328 EIC524328:EID524328 ERY524328:ERZ524328 FBU524328:FBV524328 FLQ524328:FLR524328 FVM524328:FVN524328 GFI524328:GFJ524328 GPE524328:GPF524328 GZA524328:GZB524328 HIW524328:HIX524328 HSS524328:HST524328 ICO524328:ICP524328 IMK524328:IML524328 IWG524328:IWH524328 JGC524328:JGD524328 JPY524328:JPZ524328 JZU524328:JZV524328 KJQ524328:KJR524328 KTM524328:KTN524328 LDI524328:LDJ524328 LNE524328:LNF524328 LXA524328:LXB524328 MGW524328:MGX524328 MQS524328:MQT524328 NAO524328:NAP524328 NKK524328:NKL524328 NUG524328:NUH524328 OEC524328:OED524328 ONY524328:ONZ524328 OXU524328:OXV524328 PHQ524328:PHR524328 PRM524328:PRN524328 QBI524328:QBJ524328 QLE524328:QLF524328 QVA524328:QVB524328 REW524328:REX524328 ROS524328:ROT524328 RYO524328:RYP524328 SIK524328:SIL524328 SSG524328:SSH524328 TCC524328:TCD524328 TLY524328:TLZ524328 TVU524328:TVV524328 UFQ524328:UFR524328 UPM524328:UPN524328 UZI524328:UZJ524328 VJE524328:VJF524328 VTA524328:VTB524328 WCW524328:WCX524328 WMS524328:WMT524328 WWO524328:WWP524328 AG589864:AH589864 KC589864:KD589864 TY589864:TZ589864 ADU589864:ADV589864 ANQ589864:ANR589864 AXM589864:AXN589864 BHI589864:BHJ589864 BRE589864:BRF589864 CBA589864:CBB589864 CKW589864:CKX589864 CUS589864:CUT589864 DEO589864:DEP589864 DOK589864:DOL589864 DYG589864:DYH589864 EIC589864:EID589864 ERY589864:ERZ589864 FBU589864:FBV589864 FLQ589864:FLR589864 FVM589864:FVN589864 GFI589864:GFJ589864 GPE589864:GPF589864 GZA589864:GZB589864 HIW589864:HIX589864 HSS589864:HST589864 ICO589864:ICP589864 IMK589864:IML589864 IWG589864:IWH589864 JGC589864:JGD589864 JPY589864:JPZ589864 JZU589864:JZV589864 KJQ589864:KJR589864 KTM589864:KTN589864 LDI589864:LDJ589864 LNE589864:LNF589864 LXA589864:LXB589864 MGW589864:MGX589864 MQS589864:MQT589864 NAO589864:NAP589864 NKK589864:NKL589864 NUG589864:NUH589864 OEC589864:OED589864 ONY589864:ONZ589864 OXU589864:OXV589864 PHQ589864:PHR589864 PRM589864:PRN589864 QBI589864:QBJ589864 QLE589864:QLF589864 QVA589864:QVB589864 REW589864:REX589864 ROS589864:ROT589864 RYO589864:RYP589864 SIK589864:SIL589864 SSG589864:SSH589864 TCC589864:TCD589864 TLY589864:TLZ589864 TVU589864:TVV589864 UFQ589864:UFR589864 UPM589864:UPN589864 UZI589864:UZJ589864 VJE589864:VJF589864 VTA589864:VTB589864 WCW589864:WCX589864 WMS589864:WMT589864 WWO589864:WWP589864 AG655400:AH655400 KC655400:KD655400 TY655400:TZ655400 ADU655400:ADV655400 ANQ655400:ANR655400 AXM655400:AXN655400 BHI655400:BHJ655400 BRE655400:BRF655400 CBA655400:CBB655400 CKW655400:CKX655400 CUS655400:CUT655400 DEO655400:DEP655400 DOK655400:DOL655400 DYG655400:DYH655400 EIC655400:EID655400 ERY655400:ERZ655400 FBU655400:FBV655400 FLQ655400:FLR655400 FVM655400:FVN655400 GFI655400:GFJ655400 GPE655400:GPF655400 GZA655400:GZB655400 HIW655400:HIX655400 HSS655400:HST655400 ICO655400:ICP655400 IMK655400:IML655400 IWG655400:IWH655400 JGC655400:JGD655400 JPY655400:JPZ655400 JZU655400:JZV655400 KJQ655400:KJR655400 KTM655400:KTN655400 LDI655400:LDJ655400 LNE655400:LNF655400 LXA655400:LXB655400 MGW655400:MGX655400 MQS655400:MQT655400 NAO655400:NAP655400 NKK655400:NKL655400 NUG655400:NUH655400 OEC655400:OED655400 ONY655400:ONZ655400 OXU655400:OXV655400 PHQ655400:PHR655400 PRM655400:PRN655400 QBI655400:QBJ655400 QLE655400:QLF655400 QVA655400:QVB655400 REW655400:REX655400 ROS655400:ROT655400 RYO655400:RYP655400 SIK655400:SIL655400 SSG655400:SSH655400 TCC655400:TCD655400 TLY655400:TLZ655400 TVU655400:TVV655400 UFQ655400:UFR655400 UPM655400:UPN655400 UZI655400:UZJ655400 VJE655400:VJF655400 VTA655400:VTB655400 WCW655400:WCX655400 WMS655400:WMT655400 WWO655400:WWP655400 AG720936:AH720936 KC720936:KD720936 TY720936:TZ720936 ADU720936:ADV720936 ANQ720936:ANR720936 AXM720936:AXN720936 BHI720936:BHJ720936 BRE720936:BRF720936 CBA720936:CBB720936 CKW720936:CKX720936 CUS720936:CUT720936 DEO720936:DEP720936 DOK720936:DOL720936 DYG720936:DYH720936 EIC720936:EID720936 ERY720936:ERZ720936 FBU720936:FBV720936 FLQ720936:FLR720936 FVM720936:FVN720936 GFI720936:GFJ720936 GPE720936:GPF720936 GZA720936:GZB720936 HIW720936:HIX720936 HSS720936:HST720936 ICO720936:ICP720936 IMK720936:IML720936 IWG720936:IWH720936 JGC720936:JGD720936 JPY720936:JPZ720936 JZU720936:JZV720936 KJQ720936:KJR720936 KTM720936:KTN720936 LDI720936:LDJ720936 LNE720936:LNF720936 LXA720936:LXB720936 MGW720936:MGX720936 MQS720936:MQT720936 NAO720936:NAP720936 NKK720936:NKL720936 NUG720936:NUH720936 OEC720936:OED720936 ONY720936:ONZ720936 OXU720936:OXV720936 PHQ720936:PHR720936 PRM720936:PRN720936 QBI720936:QBJ720936 QLE720936:QLF720936 QVA720936:QVB720936 REW720936:REX720936 ROS720936:ROT720936 RYO720936:RYP720936 SIK720936:SIL720936 SSG720936:SSH720936 TCC720936:TCD720936 TLY720936:TLZ720936 TVU720936:TVV720936 UFQ720936:UFR720936 UPM720936:UPN720936 UZI720936:UZJ720936 VJE720936:VJF720936 VTA720936:VTB720936 WCW720936:WCX720936 WMS720936:WMT720936 WWO720936:WWP720936 AG786472:AH786472 KC786472:KD786472 TY786472:TZ786472 ADU786472:ADV786472 ANQ786472:ANR786472 AXM786472:AXN786472 BHI786472:BHJ786472 BRE786472:BRF786472 CBA786472:CBB786472 CKW786472:CKX786472 CUS786472:CUT786472 DEO786472:DEP786472 DOK786472:DOL786472 DYG786472:DYH786472 EIC786472:EID786472 ERY786472:ERZ786472 FBU786472:FBV786472 FLQ786472:FLR786472 FVM786472:FVN786472 GFI786472:GFJ786472 GPE786472:GPF786472 GZA786472:GZB786472 HIW786472:HIX786472 HSS786472:HST786472 ICO786472:ICP786472 IMK786472:IML786472 IWG786472:IWH786472 JGC786472:JGD786472 JPY786472:JPZ786472 JZU786472:JZV786472 KJQ786472:KJR786472 KTM786472:KTN786472 LDI786472:LDJ786472 LNE786472:LNF786472 LXA786472:LXB786472 MGW786472:MGX786472 MQS786472:MQT786472 NAO786472:NAP786472 NKK786472:NKL786472 NUG786472:NUH786472 OEC786472:OED786472 ONY786472:ONZ786472 OXU786472:OXV786472 PHQ786472:PHR786472 PRM786472:PRN786472 QBI786472:QBJ786472 QLE786472:QLF786472 QVA786472:QVB786472 REW786472:REX786472 ROS786472:ROT786472 RYO786472:RYP786472 SIK786472:SIL786472 SSG786472:SSH786472 TCC786472:TCD786472 TLY786472:TLZ786472 TVU786472:TVV786472 UFQ786472:UFR786472 UPM786472:UPN786472 UZI786472:UZJ786472 VJE786472:VJF786472 VTA786472:VTB786472 WCW786472:WCX786472 WMS786472:WMT786472 WWO786472:WWP786472 AG852008:AH852008 KC852008:KD852008 TY852008:TZ852008 ADU852008:ADV852008 ANQ852008:ANR852008 AXM852008:AXN852008 BHI852008:BHJ852008 BRE852008:BRF852008 CBA852008:CBB852008 CKW852008:CKX852008 CUS852008:CUT852008 DEO852008:DEP852008 DOK852008:DOL852008 DYG852008:DYH852008 EIC852008:EID852008 ERY852008:ERZ852008 FBU852008:FBV852008 FLQ852008:FLR852008 FVM852008:FVN852008 GFI852008:GFJ852008 GPE852008:GPF852008 GZA852008:GZB852008 HIW852008:HIX852008 HSS852008:HST852008 ICO852008:ICP852008 IMK852008:IML852008 IWG852008:IWH852008 JGC852008:JGD852008 JPY852008:JPZ852008 JZU852008:JZV852008 KJQ852008:KJR852008 KTM852008:KTN852008 LDI852008:LDJ852008 LNE852008:LNF852008 LXA852008:LXB852008 MGW852008:MGX852008 MQS852008:MQT852008 NAO852008:NAP852008 NKK852008:NKL852008 NUG852008:NUH852008 OEC852008:OED852008 ONY852008:ONZ852008 OXU852008:OXV852008 PHQ852008:PHR852008 PRM852008:PRN852008 QBI852008:QBJ852008 QLE852008:QLF852008 QVA852008:QVB852008 REW852008:REX852008 ROS852008:ROT852008 RYO852008:RYP852008 SIK852008:SIL852008 SSG852008:SSH852008 TCC852008:TCD852008 TLY852008:TLZ852008 TVU852008:TVV852008 UFQ852008:UFR852008 UPM852008:UPN852008 UZI852008:UZJ852008 VJE852008:VJF852008 VTA852008:VTB852008 WCW852008:WCX852008 WMS852008:WMT852008 WWO852008:WWP852008 AG917544:AH917544 KC917544:KD917544 TY917544:TZ917544 ADU917544:ADV917544 ANQ917544:ANR917544 AXM917544:AXN917544 BHI917544:BHJ917544 BRE917544:BRF917544 CBA917544:CBB917544 CKW917544:CKX917544 CUS917544:CUT917544 DEO917544:DEP917544 DOK917544:DOL917544 DYG917544:DYH917544 EIC917544:EID917544 ERY917544:ERZ917544 FBU917544:FBV917544 FLQ917544:FLR917544 FVM917544:FVN917544 GFI917544:GFJ917544 GPE917544:GPF917544 GZA917544:GZB917544 HIW917544:HIX917544 HSS917544:HST917544 ICO917544:ICP917544 IMK917544:IML917544 IWG917544:IWH917544 JGC917544:JGD917544 JPY917544:JPZ917544 JZU917544:JZV917544 KJQ917544:KJR917544 KTM917544:KTN917544 LDI917544:LDJ917544 LNE917544:LNF917544 LXA917544:LXB917544 MGW917544:MGX917544 MQS917544:MQT917544 NAO917544:NAP917544 NKK917544:NKL917544 NUG917544:NUH917544 OEC917544:OED917544 ONY917544:ONZ917544 OXU917544:OXV917544 PHQ917544:PHR917544 PRM917544:PRN917544 QBI917544:QBJ917544 QLE917544:QLF917544 QVA917544:QVB917544 REW917544:REX917544 ROS917544:ROT917544 RYO917544:RYP917544 SIK917544:SIL917544 SSG917544:SSH917544 TCC917544:TCD917544 TLY917544:TLZ917544 TVU917544:TVV917544 UFQ917544:UFR917544 UPM917544:UPN917544 UZI917544:UZJ917544 VJE917544:VJF917544 VTA917544:VTB917544 WCW917544:WCX917544 WMS917544:WMT917544 WWO917544:WWP917544 AG983080:AH983080 KC983080:KD983080 TY983080:TZ983080 ADU983080:ADV983080 ANQ983080:ANR983080 AXM983080:AXN983080 BHI983080:BHJ983080 BRE983080:BRF983080 CBA983080:CBB983080 CKW983080:CKX983080 CUS983080:CUT983080 DEO983080:DEP983080 DOK983080:DOL983080 DYG983080:DYH983080 EIC983080:EID983080 ERY983080:ERZ983080 FBU983080:FBV983080 FLQ983080:FLR983080 FVM983080:FVN983080 GFI983080:GFJ983080 GPE983080:GPF983080 GZA983080:GZB983080 HIW983080:HIX983080 HSS983080:HST983080 ICO983080:ICP983080 IMK983080:IML983080 IWG983080:IWH983080 JGC983080:JGD983080 JPY983080:JPZ983080 JZU983080:JZV983080 KJQ983080:KJR983080 KTM983080:KTN983080 LDI983080:LDJ983080 LNE983080:LNF983080 LXA983080:LXB983080 MGW983080:MGX983080 MQS983080:MQT983080 NAO983080:NAP983080 NKK983080:NKL983080 NUG983080:NUH983080 OEC983080:OED983080 ONY983080:ONZ983080 OXU983080:OXV983080 PHQ983080:PHR983080 PRM983080:PRN983080 QBI983080:QBJ983080 QLE983080:QLF983080 QVA983080:QVB983080 REW983080:REX983080 ROS983080:ROT983080 RYO983080:RYP983080 SIK983080:SIL983080 SSG983080:SSH983080 TCC983080:TCD983080 TLY983080:TLZ983080 TVU983080:TVV983080 UFQ983080:UFR983080 UPM983080:UPN983080 UZI983080:UZJ983080 VJE983080:VJF983080 VTA983080:VTB983080 WCW983080:WCX983080 WMS983080:WMT983080 WWO983080:WWP983080 AH65577:AI65579 KD65577:KE65579 TZ65577:UA65579 ADV65577:ADW65579 ANR65577:ANS65579 AXN65577:AXO65579 BHJ65577:BHK65579 BRF65577:BRG65579 CBB65577:CBC65579 CKX65577:CKY65579 CUT65577:CUU65579 DEP65577:DEQ65579 DOL65577:DOM65579 DYH65577:DYI65579 EID65577:EIE65579 ERZ65577:ESA65579 FBV65577:FBW65579 FLR65577:FLS65579 FVN65577:FVO65579 GFJ65577:GFK65579 GPF65577:GPG65579 GZB65577:GZC65579 HIX65577:HIY65579 HST65577:HSU65579 ICP65577:ICQ65579 IML65577:IMM65579 IWH65577:IWI65579 JGD65577:JGE65579 JPZ65577:JQA65579 JZV65577:JZW65579 KJR65577:KJS65579 KTN65577:KTO65579 LDJ65577:LDK65579 LNF65577:LNG65579 LXB65577:LXC65579 MGX65577:MGY65579 MQT65577:MQU65579 NAP65577:NAQ65579 NKL65577:NKM65579 NUH65577:NUI65579 OED65577:OEE65579 ONZ65577:OOA65579 OXV65577:OXW65579 PHR65577:PHS65579 PRN65577:PRO65579 QBJ65577:QBK65579 QLF65577:QLG65579 QVB65577:QVC65579 REX65577:REY65579 ROT65577:ROU65579 RYP65577:RYQ65579 SIL65577:SIM65579 SSH65577:SSI65579 TCD65577:TCE65579 TLZ65577:TMA65579 TVV65577:TVW65579 UFR65577:UFS65579 UPN65577:UPO65579 UZJ65577:UZK65579 VJF65577:VJG65579 VTB65577:VTC65579 WCX65577:WCY65579 WMT65577:WMU65579 WWP65577:WWQ65579 AH131113:AI131115 KD131113:KE131115 TZ131113:UA131115 ADV131113:ADW131115 ANR131113:ANS131115 AXN131113:AXO131115 BHJ131113:BHK131115 BRF131113:BRG131115 CBB131113:CBC131115 CKX131113:CKY131115 CUT131113:CUU131115 DEP131113:DEQ131115 DOL131113:DOM131115 DYH131113:DYI131115 EID131113:EIE131115 ERZ131113:ESA131115 FBV131113:FBW131115 FLR131113:FLS131115 FVN131113:FVO131115 GFJ131113:GFK131115 GPF131113:GPG131115 GZB131113:GZC131115 HIX131113:HIY131115 HST131113:HSU131115 ICP131113:ICQ131115 IML131113:IMM131115 IWH131113:IWI131115 JGD131113:JGE131115 JPZ131113:JQA131115 JZV131113:JZW131115 KJR131113:KJS131115 KTN131113:KTO131115 LDJ131113:LDK131115 LNF131113:LNG131115 LXB131113:LXC131115 MGX131113:MGY131115 MQT131113:MQU131115 NAP131113:NAQ131115 NKL131113:NKM131115 NUH131113:NUI131115 OED131113:OEE131115 ONZ131113:OOA131115 OXV131113:OXW131115 PHR131113:PHS131115 PRN131113:PRO131115 QBJ131113:QBK131115 QLF131113:QLG131115 QVB131113:QVC131115 REX131113:REY131115 ROT131113:ROU131115 RYP131113:RYQ131115 SIL131113:SIM131115 SSH131113:SSI131115 TCD131113:TCE131115 TLZ131113:TMA131115 TVV131113:TVW131115 UFR131113:UFS131115 UPN131113:UPO131115 UZJ131113:UZK131115 VJF131113:VJG131115 VTB131113:VTC131115 WCX131113:WCY131115 WMT131113:WMU131115 WWP131113:WWQ131115 AH196649:AI196651 KD196649:KE196651 TZ196649:UA196651 ADV196649:ADW196651 ANR196649:ANS196651 AXN196649:AXO196651 BHJ196649:BHK196651 BRF196649:BRG196651 CBB196649:CBC196651 CKX196649:CKY196651 CUT196649:CUU196651 DEP196649:DEQ196651 DOL196649:DOM196651 DYH196649:DYI196651 EID196649:EIE196651 ERZ196649:ESA196651 FBV196649:FBW196651 FLR196649:FLS196651 FVN196649:FVO196651 GFJ196649:GFK196651 GPF196649:GPG196651 GZB196649:GZC196651 HIX196649:HIY196651 HST196649:HSU196651 ICP196649:ICQ196651 IML196649:IMM196651 IWH196649:IWI196651 JGD196649:JGE196651 JPZ196649:JQA196651 JZV196649:JZW196651 KJR196649:KJS196651 KTN196649:KTO196651 LDJ196649:LDK196651 LNF196649:LNG196651 LXB196649:LXC196651 MGX196649:MGY196651 MQT196649:MQU196651 NAP196649:NAQ196651 NKL196649:NKM196651 NUH196649:NUI196651 OED196649:OEE196651 ONZ196649:OOA196651 OXV196649:OXW196651 PHR196649:PHS196651 PRN196649:PRO196651 QBJ196649:QBK196651 QLF196649:QLG196651 QVB196649:QVC196651 REX196649:REY196651 ROT196649:ROU196651 RYP196649:RYQ196651 SIL196649:SIM196651 SSH196649:SSI196651 TCD196649:TCE196651 TLZ196649:TMA196651 TVV196649:TVW196651 UFR196649:UFS196651 UPN196649:UPO196651 UZJ196649:UZK196651 VJF196649:VJG196651 VTB196649:VTC196651 WCX196649:WCY196651 WMT196649:WMU196651 WWP196649:WWQ196651 AH262185:AI262187 KD262185:KE262187 TZ262185:UA262187 ADV262185:ADW262187 ANR262185:ANS262187 AXN262185:AXO262187 BHJ262185:BHK262187 BRF262185:BRG262187 CBB262185:CBC262187 CKX262185:CKY262187 CUT262185:CUU262187 DEP262185:DEQ262187 DOL262185:DOM262187 DYH262185:DYI262187 EID262185:EIE262187 ERZ262185:ESA262187 FBV262185:FBW262187 FLR262185:FLS262187 FVN262185:FVO262187 GFJ262185:GFK262187 GPF262185:GPG262187 GZB262185:GZC262187 HIX262185:HIY262187 HST262185:HSU262187 ICP262185:ICQ262187 IML262185:IMM262187 IWH262185:IWI262187 JGD262185:JGE262187 JPZ262185:JQA262187 JZV262185:JZW262187 KJR262185:KJS262187 KTN262185:KTO262187 LDJ262185:LDK262187 LNF262185:LNG262187 LXB262185:LXC262187 MGX262185:MGY262187 MQT262185:MQU262187 NAP262185:NAQ262187 NKL262185:NKM262187 NUH262185:NUI262187 OED262185:OEE262187 ONZ262185:OOA262187 OXV262185:OXW262187 PHR262185:PHS262187 PRN262185:PRO262187 QBJ262185:QBK262187 QLF262185:QLG262187 QVB262185:QVC262187 REX262185:REY262187 ROT262185:ROU262187 RYP262185:RYQ262187 SIL262185:SIM262187 SSH262185:SSI262187 TCD262185:TCE262187 TLZ262185:TMA262187 TVV262185:TVW262187 UFR262185:UFS262187 UPN262185:UPO262187 UZJ262185:UZK262187 VJF262185:VJG262187 VTB262185:VTC262187 WCX262185:WCY262187 WMT262185:WMU262187 WWP262185:WWQ262187 AH327721:AI327723 KD327721:KE327723 TZ327721:UA327723 ADV327721:ADW327723 ANR327721:ANS327723 AXN327721:AXO327723 BHJ327721:BHK327723 BRF327721:BRG327723 CBB327721:CBC327723 CKX327721:CKY327723 CUT327721:CUU327723 DEP327721:DEQ327723 DOL327721:DOM327723 DYH327721:DYI327723 EID327721:EIE327723 ERZ327721:ESA327723 FBV327721:FBW327723 FLR327721:FLS327723 FVN327721:FVO327723 GFJ327721:GFK327723 GPF327721:GPG327723 GZB327721:GZC327723 HIX327721:HIY327723 HST327721:HSU327723 ICP327721:ICQ327723 IML327721:IMM327723 IWH327721:IWI327723 JGD327721:JGE327723 JPZ327721:JQA327723 JZV327721:JZW327723 KJR327721:KJS327723 KTN327721:KTO327723 LDJ327721:LDK327723 LNF327721:LNG327723 LXB327721:LXC327723 MGX327721:MGY327723 MQT327721:MQU327723 NAP327721:NAQ327723 NKL327721:NKM327723 NUH327721:NUI327723 OED327721:OEE327723 ONZ327721:OOA327723 OXV327721:OXW327723 PHR327721:PHS327723 PRN327721:PRO327723 QBJ327721:QBK327723 QLF327721:QLG327723 QVB327721:QVC327723 REX327721:REY327723 ROT327721:ROU327723 RYP327721:RYQ327723 SIL327721:SIM327723 SSH327721:SSI327723 TCD327721:TCE327723 TLZ327721:TMA327723 TVV327721:TVW327723 UFR327721:UFS327723 UPN327721:UPO327723 UZJ327721:UZK327723 VJF327721:VJG327723 VTB327721:VTC327723 WCX327721:WCY327723 WMT327721:WMU327723 WWP327721:WWQ327723 AH393257:AI393259 KD393257:KE393259 TZ393257:UA393259 ADV393257:ADW393259 ANR393257:ANS393259 AXN393257:AXO393259 BHJ393257:BHK393259 BRF393257:BRG393259 CBB393257:CBC393259 CKX393257:CKY393259 CUT393257:CUU393259 DEP393257:DEQ393259 DOL393257:DOM393259 DYH393257:DYI393259 EID393257:EIE393259 ERZ393257:ESA393259 FBV393257:FBW393259 FLR393257:FLS393259 FVN393257:FVO393259 GFJ393257:GFK393259 GPF393257:GPG393259 GZB393257:GZC393259 HIX393257:HIY393259 HST393257:HSU393259 ICP393257:ICQ393259 IML393257:IMM393259 IWH393257:IWI393259 JGD393257:JGE393259 JPZ393257:JQA393259 JZV393257:JZW393259 KJR393257:KJS393259 KTN393257:KTO393259 LDJ393257:LDK393259 LNF393257:LNG393259 LXB393257:LXC393259 MGX393257:MGY393259 MQT393257:MQU393259 NAP393257:NAQ393259 NKL393257:NKM393259 NUH393257:NUI393259 OED393257:OEE393259 ONZ393257:OOA393259 OXV393257:OXW393259 PHR393257:PHS393259 PRN393257:PRO393259 QBJ393257:QBK393259 QLF393257:QLG393259 QVB393257:QVC393259 REX393257:REY393259 ROT393257:ROU393259 RYP393257:RYQ393259 SIL393257:SIM393259 SSH393257:SSI393259 TCD393257:TCE393259 TLZ393257:TMA393259 TVV393257:TVW393259 UFR393257:UFS393259 UPN393257:UPO393259 UZJ393257:UZK393259 VJF393257:VJG393259 VTB393257:VTC393259 WCX393257:WCY393259 WMT393257:WMU393259 WWP393257:WWQ393259 AH458793:AI458795 KD458793:KE458795 TZ458793:UA458795 ADV458793:ADW458795 ANR458793:ANS458795 AXN458793:AXO458795 BHJ458793:BHK458795 BRF458793:BRG458795 CBB458793:CBC458795 CKX458793:CKY458795 CUT458793:CUU458795 DEP458793:DEQ458795 DOL458793:DOM458795 DYH458793:DYI458795 EID458793:EIE458795 ERZ458793:ESA458795 FBV458793:FBW458795 FLR458793:FLS458795 FVN458793:FVO458795 GFJ458793:GFK458795 GPF458793:GPG458795 GZB458793:GZC458795 HIX458793:HIY458795 HST458793:HSU458795 ICP458793:ICQ458795 IML458793:IMM458795 IWH458793:IWI458795 JGD458793:JGE458795 JPZ458793:JQA458795 JZV458793:JZW458795 KJR458793:KJS458795 KTN458793:KTO458795 LDJ458793:LDK458795 LNF458793:LNG458795 LXB458793:LXC458795 MGX458793:MGY458795 MQT458793:MQU458795 NAP458793:NAQ458795 NKL458793:NKM458795 NUH458793:NUI458795 OED458793:OEE458795 ONZ458793:OOA458795 OXV458793:OXW458795 PHR458793:PHS458795 PRN458793:PRO458795 QBJ458793:QBK458795 QLF458793:QLG458795 QVB458793:QVC458795 REX458793:REY458795 ROT458793:ROU458795 RYP458793:RYQ458795 SIL458793:SIM458795 SSH458793:SSI458795 TCD458793:TCE458795 TLZ458793:TMA458795 TVV458793:TVW458795 UFR458793:UFS458795 UPN458793:UPO458795 UZJ458793:UZK458795 VJF458793:VJG458795 VTB458793:VTC458795 WCX458793:WCY458795 WMT458793:WMU458795 WWP458793:WWQ458795 AH524329:AI524331 KD524329:KE524331 TZ524329:UA524331 ADV524329:ADW524331 ANR524329:ANS524331 AXN524329:AXO524331 BHJ524329:BHK524331 BRF524329:BRG524331 CBB524329:CBC524331 CKX524329:CKY524331 CUT524329:CUU524331 DEP524329:DEQ524331 DOL524329:DOM524331 DYH524329:DYI524331 EID524329:EIE524331 ERZ524329:ESA524331 FBV524329:FBW524331 FLR524329:FLS524331 FVN524329:FVO524331 GFJ524329:GFK524331 GPF524329:GPG524331 GZB524329:GZC524331 HIX524329:HIY524331 HST524329:HSU524331 ICP524329:ICQ524331 IML524329:IMM524331 IWH524329:IWI524331 JGD524329:JGE524331 JPZ524329:JQA524331 JZV524329:JZW524331 KJR524329:KJS524331 KTN524329:KTO524331 LDJ524329:LDK524331 LNF524329:LNG524331 LXB524329:LXC524331 MGX524329:MGY524331 MQT524329:MQU524331 NAP524329:NAQ524331 NKL524329:NKM524331 NUH524329:NUI524331 OED524329:OEE524331 ONZ524329:OOA524331 OXV524329:OXW524331 PHR524329:PHS524331 PRN524329:PRO524331 QBJ524329:QBK524331 QLF524329:QLG524331 QVB524329:QVC524331 REX524329:REY524331 ROT524329:ROU524331 RYP524329:RYQ524331 SIL524329:SIM524331 SSH524329:SSI524331 TCD524329:TCE524331 TLZ524329:TMA524331 TVV524329:TVW524331 UFR524329:UFS524331 UPN524329:UPO524331 UZJ524329:UZK524331 VJF524329:VJG524331 VTB524329:VTC524331 WCX524329:WCY524331 WMT524329:WMU524331 WWP524329:WWQ524331 AH589865:AI589867 KD589865:KE589867 TZ589865:UA589867 ADV589865:ADW589867 ANR589865:ANS589867 AXN589865:AXO589867 BHJ589865:BHK589867 BRF589865:BRG589867 CBB589865:CBC589867 CKX589865:CKY589867 CUT589865:CUU589867 DEP589865:DEQ589867 DOL589865:DOM589867 DYH589865:DYI589867 EID589865:EIE589867 ERZ589865:ESA589867 FBV589865:FBW589867 FLR589865:FLS589867 FVN589865:FVO589867 GFJ589865:GFK589867 GPF589865:GPG589867 GZB589865:GZC589867 HIX589865:HIY589867 HST589865:HSU589867 ICP589865:ICQ589867 IML589865:IMM589867 IWH589865:IWI589867 JGD589865:JGE589867 JPZ589865:JQA589867 JZV589865:JZW589867 KJR589865:KJS589867 KTN589865:KTO589867 LDJ589865:LDK589867 LNF589865:LNG589867 LXB589865:LXC589867 MGX589865:MGY589867 MQT589865:MQU589867 NAP589865:NAQ589867 NKL589865:NKM589867 NUH589865:NUI589867 OED589865:OEE589867 ONZ589865:OOA589867 OXV589865:OXW589867 PHR589865:PHS589867 PRN589865:PRO589867 QBJ589865:QBK589867 QLF589865:QLG589867 QVB589865:QVC589867 REX589865:REY589867 ROT589865:ROU589867 RYP589865:RYQ589867 SIL589865:SIM589867 SSH589865:SSI589867 TCD589865:TCE589867 TLZ589865:TMA589867 TVV589865:TVW589867 UFR589865:UFS589867 UPN589865:UPO589867 UZJ589865:UZK589867 VJF589865:VJG589867 VTB589865:VTC589867 WCX589865:WCY589867 WMT589865:WMU589867 WWP589865:WWQ589867 AH655401:AI655403 KD655401:KE655403 TZ655401:UA655403 ADV655401:ADW655403 ANR655401:ANS655403 AXN655401:AXO655403 BHJ655401:BHK655403 BRF655401:BRG655403 CBB655401:CBC655403 CKX655401:CKY655403 CUT655401:CUU655403 DEP655401:DEQ655403 DOL655401:DOM655403 DYH655401:DYI655403 EID655401:EIE655403 ERZ655401:ESA655403 FBV655401:FBW655403 FLR655401:FLS655403 FVN655401:FVO655403 GFJ655401:GFK655403 GPF655401:GPG655403 GZB655401:GZC655403 HIX655401:HIY655403 HST655401:HSU655403 ICP655401:ICQ655403 IML655401:IMM655403 IWH655401:IWI655403 JGD655401:JGE655403 JPZ655401:JQA655403 JZV655401:JZW655403 KJR655401:KJS655403 KTN655401:KTO655403 LDJ655401:LDK655403 LNF655401:LNG655403 LXB655401:LXC655403 MGX655401:MGY655403 MQT655401:MQU655403 NAP655401:NAQ655403 NKL655401:NKM655403 NUH655401:NUI655403 OED655401:OEE655403 ONZ655401:OOA655403 OXV655401:OXW655403 PHR655401:PHS655403 PRN655401:PRO655403 QBJ655401:QBK655403 QLF655401:QLG655403 QVB655401:QVC655403 REX655401:REY655403 ROT655401:ROU655403 RYP655401:RYQ655403 SIL655401:SIM655403 SSH655401:SSI655403 TCD655401:TCE655403 TLZ655401:TMA655403 TVV655401:TVW655403 UFR655401:UFS655403 UPN655401:UPO655403 UZJ655401:UZK655403 VJF655401:VJG655403 VTB655401:VTC655403 WCX655401:WCY655403 WMT655401:WMU655403 WWP655401:WWQ655403 AH720937:AI720939 KD720937:KE720939 TZ720937:UA720939 ADV720937:ADW720939 ANR720937:ANS720939 AXN720937:AXO720939 BHJ720937:BHK720939 BRF720937:BRG720939 CBB720937:CBC720939 CKX720937:CKY720939 CUT720937:CUU720939 DEP720937:DEQ720939 DOL720937:DOM720939 DYH720937:DYI720939 EID720937:EIE720939 ERZ720937:ESA720939 FBV720937:FBW720939 FLR720937:FLS720939 FVN720937:FVO720939 GFJ720937:GFK720939 GPF720937:GPG720939 GZB720937:GZC720939 HIX720937:HIY720939 HST720937:HSU720939 ICP720937:ICQ720939 IML720937:IMM720939 IWH720937:IWI720939 JGD720937:JGE720939 JPZ720937:JQA720939 JZV720937:JZW720939 KJR720937:KJS720939 KTN720937:KTO720939 LDJ720937:LDK720939 LNF720937:LNG720939 LXB720937:LXC720939 MGX720937:MGY720939 MQT720937:MQU720939 NAP720937:NAQ720939 NKL720937:NKM720939 NUH720937:NUI720939 OED720937:OEE720939 ONZ720937:OOA720939 OXV720937:OXW720939 PHR720937:PHS720939 PRN720937:PRO720939 QBJ720937:QBK720939 QLF720937:QLG720939 QVB720937:QVC720939 REX720937:REY720939 ROT720937:ROU720939 RYP720937:RYQ720939 SIL720937:SIM720939 SSH720937:SSI720939 TCD720937:TCE720939 TLZ720937:TMA720939 TVV720937:TVW720939 UFR720937:UFS720939 UPN720937:UPO720939 UZJ720937:UZK720939 VJF720937:VJG720939 VTB720937:VTC720939 WCX720937:WCY720939 WMT720937:WMU720939 WWP720937:WWQ720939 AH786473:AI786475 KD786473:KE786475 TZ786473:UA786475 ADV786473:ADW786475 ANR786473:ANS786475 AXN786473:AXO786475 BHJ786473:BHK786475 BRF786473:BRG786475 CBB786473:CBC786475 CKX786473:CKY786475 CUT786473:CUU786475 DEP786473:DEQ786475 DOL786473:DOM786475 DYH786473:DYI786475 EID786473:EIE786475 ERZ786473:ESA786475 FBV786473:FBW786475 FLR786473:FLS786475 FVN786473:FVO786475 GFJ786473:GFK786475 GPF786473:GPG786475 GZB786473:GZC786475 HIX786473:HIY786475 HST786473:HSU786475 ICP786473:ICQ786475 IML786473:IMM786475 IWH786473:IWI786475 JGD786473:JGE786475 JPZ786473:JQA786475 JZV786473:JZW786475 KJR786473:KJS786475 KTN786473:KTO786475 LDJ786473:LDK786475 LNF786473:LNG786475 LXB786473:LXC786475 MGX786473:MGY786475 MQT786473:MQU786475 NAP786473:NAQ786475 NKL786473:NKM786475 NUH786473:NUI786475 OED786473:OEE786475 ONZ786473:OOA786475 OXV786473:OXW786475 PHR786473:PHS786475 PRN786473:PRO786475 QBJ786473:QBK786475 QLF786473:QLG786475 QVB786473:QVC786475 REX786473:REY786475 ROT786473:ROU786475 RYP786473:RYQ786475 SIL786473:SIM786475 SSH786473:SSI786475 TCD786473:TCE786475 TLZ786473:TMA786475 TVV786473:TVW786475 UFR786473:UFS786475 UPN786473:UPO786475 UZJ786473:UZK786475 VJF786473:VJG786475 VTB786473:VTC786475 WCX786473:WCY786475 WMT786473:WMU786475 WWP786473:WWQ786475 AH852009:AI852011 KD852009:KE852011 TZ852009:UA852011 ADV852009:ADW852011 ANR852009:ANS852011 AXN852009:AXO852011 BHJ852009:BHK852011 BRF852009:BRG852011 CBB852009:CBC852011 CKX852009:CKY852011 CUT852009:CUU852011 DEP852009:DEQ852011 DOL852009:DOM852011 DYH852009:DYI852011 EID852009:EIE852011 ERZ852009:ESA852011 FBV852009:FBW852011 FLR852009:FLS852011 FVN852009:FVO852011 GFJ852009:GFK852011 GPF852009:GPG852011 GZB852009:GZC852011 HIX852009:HIY852011 HST852009:HSU852011 ICP852009:ICQ852011 IML852009:IMM852011 IWH852009:IWI852011 JGD852009:JGE852011 JPZ852009:JQA852011 JZV852009:JZW852011 KJR852009:KJS852011 KTN852009:KTO852011 LDJ852009:LDK852011 LNF852009:LNG852011 LXB852009:LXC852011 MGX852009:MGY852011 MQT852009:MQU852011 NAP852009:NAQ852011 NKL852009:NKM852011 NUH852009:NUI852011 OED852009:OEE852011 ONZ852009:OOA852011 OXV852009:OXW852011 PHR852009:PHS852011 PRN852009:PRO852011 QBJ852009:QBK852011 QLF852009:QLG852011 QVB852009:QVC852011 REX852009:REY852011 ROT852009:ROU852011 RYP852009:RYQ852011 SIL852009:SIM852011 SSH852009:SSI852011 TCD852009:TCE852011 TLZ852009:TMA852011 TVV852009:TVW852011 UFR852009:UFS852011 UPN852009:UPO852011 UZJ852009:UZK852011 VJF852009:VJG852011 VTB852009:VTC852011 WCX852009:WCY852011 WMT852009:WMU852011 WWP852009:WWQ852011 AH917545:AI917547 KD917545:KE917547 TZ917545:UA917547 ADV917545:ADW917547 ANR917545:ANS917547 AXN917545:AXO917547 BHJ917545:BHK917547 BRF917545:BRG917547 CBB917545:CBC917547 CKX917545:CKY917547 CUT917545:CUU917547 DEP917545:DEQ917547 DOL917545:DOM917547 DYH917545:DYI917547 EID917545:EIE917547 ERZ917545:ESA917547 FBV917545:FBW917547 FLR917545:FLS917547 FVN917545:FVO917547 GFJ917545:GFK917547 GPF917545:GPG917547 GZB917545:GZC917547 HIX917545:HIY917547 HST917545:HSU917547 ICP917545:ICQ917547 IML917545:IMM917547 IWH917545:IWI917547 JGD917545:JGE917547 JPZ917545:JQA917547 JZV917545:JZW917547 KJR917545:KJS917547 KTN917545:KTO917547 LDJ917545:LDK917547 LNF917545:LNG917547 LXB917545:LXC917547 MGX917545:MGY917547 MQT917545:MQU917547 NAP917545:NAQ917547 NKL917545:NKM917547 NUH917545:NUI917547 OED917545:OEE917547 ONZ917545:OOA917547 OXV917545:OXW917547 PHR917545:PHS917547 PRN917545:PRO917547 QBJ917545:QBK917547 QLF917545:QLG917547 QVB917545:QVC917547 REX917545:REY917547 ROT917545:ROU917547 RYP917545:RYQ917547 SIL917545:SIM917547 SSH917545:SSI917547 TCD917545:TCE917547 TLZ917545:TMA917547 TVV917545:TVW917547 UFR917545:UFS917547 UPN917545:UPO917547 UZJ917545:UZK917547 VJF917545:VJG917547 VTB917545:VTC917547 WCX917545:WCY917547 WMT917545:WMU917547 WWP917545:WWQ917547 AH983081:AI983083 KD983081:KE983083 TZ983081:UA983083 ADV983081:ADW983083 ANR983081:ANS983083 AXN983081:AXO983083 BHJ983081:BHK983083 BRF983081:BRG983083 CBB983081:CBC983083 CKX983081:CKY983083 CUT983081:CUU983083 DEP983081:DEQ983083 DOL983081:DOM983083 DYH983081:DYI983083 EID983081:EIE983083 ERZ983081:ESA983083 FBV983081:FBW983083 FLR983081:FLS983083 FVN983081:FVO983083 GFJ983081:GFK983083 GPF983081:GPG983083 GZB983081:GZC983083 HIX983081:HIY983083 HST983081:HSU983083 ICP983081:ICQ983083 IML983081:IMM983083 IWH983081:IWI983083 JGD983081:JGE983083 JPZ983081:JQA983083 JZV983081:JZW983083 KJR983081:KJS983083 KTN983081:KTO983083 LDJ983081:LDK983083 LNF983081:LNG983083 LXB983081:LXC983083 MGX983081:MGY983083 MQT983081:MQU983083 NAP983081:NAQ983083 NKL983081:NKM983083 NUH983081:NUI983083 OED983081:OEE983083 ONZ983081:OOA983083 OXV983081:OXW983083 PHR983081:PHS983083 PRN983081:PRO983083 QBJ983081:QBK983083 QLF983081:QLG983083 QVB983081:QVC983083 REX983081:REY983083 ROT983081:ROU983083 RYP983081:RYQ983083 SIL983081:SIM983083 SSH983081:SSI983083 TCD983081:TCE983083 TLZ983081:TMA983083 TVV983081:TVW983083 UFR983081:UFS983083 UPN983081:UPO983083 UZJ983081:UZK983083 VJF983081:VJG983083 VTB983081:VTC983083 WCX983081:WCY983083 WMT983081:WMU983083 WWP983081:WWQ983083 AH65581:AI65581 KD65581:KE65581 TZ65581:UA65581 ADV65581:ADW65581 ANR65581:ANS65581 AXN65581:AXO65581 BHJ65581:BHK65581 BRF65581:BRG65581 CBB65581:CBC65581 CKX65581:CKY65581 CUT65581:CUU65581 DEP65581:DEQ65581 DOL65581:DOM65581 DYH65581:DYI65581 EID65581:EIE65581 ERZ65581:ESA65581 FBV65581:FBW65581 FLR65581:FLS65581 FVN65581:FVO65581 GFJ65581:GFK65581 GPF65581:GPG65581 GZB65581:GZC65581 HIX65581:HIY65581 HST65581:HSU65581 ICP65581:ICQ65581 IML65581:IMM65581 IWH65581:IWI65581 JGD65581:JGE65581 JPZ65581:JQA65581 JZV65581:JZW65581 KJR65581:KJS65581 KTN65581:KTO65581 LDJ65581:LDK65581 LNF65581:LNG65581 LXB65581:LXC65581 MGX65581:MGY65581 MQT65581:MQU65581 NAP65581:NAQ65581 NKL65581:NKM65581 NUH65581:NUI65581 OED65581:OEE65581 ONZ65581:OOA65581 OXV65581:OXW65581 PHR65581:PHS65581 PRN65581:PRO65581 QBJ65581:QBK65581 QLF65581:QLG65581 QVB65581:QVC65581 REX65581:REY65581 ROT65581:ROU65581 RYP65581:RYQ65581 SIL65581:SIM65581 SSH65581:SSI65581 TCD65581:TCE65581 TLZ65581:TMA65581 TVV65581:TVW65581 UFR65581:UFS65581 UPN65581:UPO65581 UZJ65581:UZK65581 VJF65581:VJG65581 VTB65581:VTC65581 WCX65581:WCY65581 WMT65581:WMU65581 WWP65581:WWQ65581 AH131117:AI131117 KD131117:KE131117 TZ131117:UA131117 ADV131117:ADW131117 ANR131117:ANS131117 AXN131117:AXO131117 BHJ131117:BHK131117 BRF131117:BRG131117 CBB131117:CBC131117 CKX131117:CKY131117 CUT131117:CUU131117 DEP131117:DEQ131117 DOL131117:DOM131117 DYH131117:DYI131117 EID131117:EIE131117 ERZ131117:ESA131117 FBV131117:FBW131117 FLR131117:FLS131117 FVN131117:FVO131117 GFJ131117:GFK131117 GPF131117:GPG131117 GZB131117:GZC131117 HIX131117:HIY131117 HST131117:HSU131117 ICP131117:ICQ131117 IML131117:IMM131117 IWH131117:IWI131117 JGD131117:JGE131117 JPZ131117:JQA131117 JZV131117:JZW131117 KJR131117:KJS131117 KTN131117:KTO131117 LDJ131117:LDK131117 LNF131117:LNG131117 LXB131117:LXC131117 MGX131117:MGY131117 MQT131117:MQU131117 NAP131117:NAQ131117 NKL131117:NKM131117 NUH131117:NUI131117 OED131117:OEE131117 ONZ131117:OOA131117 OXV131117:OXW131117 PHR131117:PHS131117 PRN131117:PRO131117 QBJ131117:QBK131117 QLF131117:QLG131117 QVB131117:QVC131117 REX131117:REY131117 ROT131117:ROU131117 RYP131117:RYQ131117 SIL131117:SIM131117 SSH131117:SSI131117 TCD131117:TCE131117 TLZ131117:TMA131117 TVV131117:TVW131117 UFR131117:UFS131117 UPN131117:UPO131117 UZJ131117:UZK131117 VJF131117:VJG131117 VTB131117:VTC131117 WCX131117:WCY131117 WMT131117:WMU131117 WWP131117:WWQ131117 AH196653:AI196653 KD196653:KE196653 TZ196653:UA196653 ADV196653:ADW196653 ANR196653:ANS196653 AXN196653:AXO196653 BHJ196653:BHK196653 BRF196653:BRG196653 CBB196653:CBC196653 CKX196653:CKY196653 CUT196653:CUU196653 DEP196653:DEQ196653 DOL196653:DOM196653 DYH196653:DYI196653 EID196653:EIE196653 ERZ196653:ESA196653 FBV196653:FBW196653 FLR196653:FLS196653 FVN196653:FVO196653 GFJ196653:GFK196653 GPF196653:GPG196653 GZB196653:GZC196653 HIX196653:HIY196653 HST196653:HSU196653 ICP196653:ICQ196653 IML196653:IMM196653 IWH196653:IWI196653 JGD196653:JGE196653 JPZ196653:JQA196653 JZV196653:JZW196653 KJR196653:KJS196653 KTN196653:KTO196653 LDJ196653:LDK196653 LNF196653:LNG196653 LXB196653:LXC196653 MGX196653:MGY196653 MQT196653:MQU196653 NAP196653:NAQ196653 NKL196653:NKM196653 NUH196653:NUI196653 OED196653:OEE196653 ONZ196653:OOA196653 OXV196653:OXW196653 PHR196653:PHS196653 PRN196653:PRO196653 QBJ196653:QBK196653 QLF196653:QLG196653 QVB196653:QVC196653 REX196653:REY196653 ROT196653:ROU196653 RYP196653:RYQ196653 SIL196653:SIM196653 SSH196653:SSI196653 TCD196653:TCE196653 TLZ196653:TMA196653 TVV196653:TVW196653 UFR196653:UFS196653 UPN196653:UPO196653 UZJ196653:UZK196653 VJF196653:VJG196653 VTB196653:VTC196653 WCX196653:WCY196653 WMT196653:WMU196653 WWP196653:WWQ196653 AH262189:AI262189 KD262189:KE262189 TZ262189:UA262189 ADV262189:ADW262189 ANR262189:ANS262189 AXN262189:AXO262189 BHJ262189:BHK262189 BRF262189:BRG262189 CBB262189:CBC262189 CKX262189:CKY262189 CUT262189:CUU262189 DEP262189:DEQ262189 DOL262189:DOM262189 DYH262189:DYI262189 EID262189:EIE262189 ERZ262189:ESA262189 FBV262189:FBW262189 FLR262189:FLS262189 FVN262189:FVO262189 GFJ262189:GFK262189 GPF262189:GPG262189 GZB262189:GZC262189 HIX262189:HIY262189 HST262189:HSU262189 ICP262189:ICQ262189 IML262189:IMM262189 IWH262189:IWI262189 JGD262189:JGE262189 JPZ262189:JQA262189 JZV262189:JZW262189 KJR262189:KJS262189 KTN262189:KTO262189 LDJ262189:LDK262189 LNF262189:LNG262189 LXB262189:LXC262189 MGX262189:MGY262189 MQT262189:MQU262189 NAP262189:NAQ262189 NKL262189:NKM262189 NUH262189:NUI262189 OED262189:OEE262189 ONZ262189:OOA262189 OXV262189:OXW262189 PHR262189:PHS262189 PRN262189:PRO262189 QBJ262189:QBK262189 QLF262189:QLG262189 QVB262189:QVC262189 REX262189:REY262189 ROT262189:ROU262189 RYP262189:RYQ262189 SIL262189:SIM262189 SSH262189:SSI262189 TCD262189:TCE262189 TLZ262189:TMA262189 TVV262189:TVW262189 UFR262189:UFS262189 UPN262189:UPO262189 UZJ262189:UZK262189 VJF262189:VJG262189 VTB262189:VTC262189 WCX262189:WCY262189 WMT262189:WMU262189 WWP262189:WWQ262189 AH327725:AI327725 KD327725:KE327725 TZ327725:UA327725 ADV327725:ADW327725 ANR327725:ANS327725 AXN327725:AXO327725 BHJ327725:BHK327725 BRF327725:BRG327725 CBB327725:CBC327725 CKX327725:CKY327725 CUT327725:CUU327725 DEP327725:DEQ327725 DOL327725:DOM327725 DYH327725:DYI327725 EID327725:EIE327725 ERZ327725:ESA327725 FBV327725:FBW327725 FLR327725:FLS327725 FVN327725:FVO327725 GFJ327725:GFK327725 GPF327725:GPG327725 GZB327725:GZC327725 HIX327725:HIY327725 HST327725:HSU327725 ICP327725:ICQ327725 IML327725:IMM327725 IWH327725:IWI327725 JGD327725:JGE327725 JPZ327725:JQA327725 JZV327725:JZW327725 KJR327725:KJS327725 KTN327725:KTO327725 LDJ327725:LDK327725 LNF327725:LNG327725 LXB327725:LXC327725 MGX327725:MGY327725 MQT327725:MQU327725 NAP327725:NAQ327725 NKL327725:NKM327725 NUH327725:NUI327725 OED327725:OEE327725 ONZ327725:OOA327725 OXV327725:OXW327725 PHR327725:PHS327725 PRN327725:PRO327725 QBJ327725:QBK327725 QLF327725:QLG327725 QVB327725:QVC327725 REX327725:REY327725 ROT327725:ROU327725 RYP327725:RYQ327725 SIL327725:SIM327725 SSH327725:SSI327725 TCD327725:TCE327725 TLZ327725:TMA327725 TVV327725:TVW327725 UFR327725:UFS327725 UPN327725:UPO327725 UZJ327725:UZK327725 VJF327725:VJG327725 VTB327725:VTC327725 WCX327725:WCY327725 WMT327725:WMU327725 WWP327725:WWQ327725 AH393261:AI393261 KD393261:KE393261 TZ393261:UA393261 ADV393261:ADW393261 ANR393261:ANS393261 AXN393261:AXO393261 BHJ393261:BHK393261 BRF393261:BRG393261 CBB393261:CBC393261 CKX393261:CKY393261 CUT393261:CUU393261 DEP393261:DEQ393261 DOL393261:DOM393261 DYH393261:DYI393261 EID393261:EIE393261 ERZ393261:ESA393261 FBV393261:FBW393261 FLR393261:FLS393261 FVN393261:FVO393261 GFJ393261:GFK393261 GPF393261:GPG393261 GZB393261:GZC393261 HIX393261:HIY393261 HST393261:HSU393261 ICP393261:ICQ393261 IML393261:IMM393261 IWH393261:IWI393261 JGD393261:JGE393261 JPZ393261:JQA393261 JZV393261:JZW393261 KJR393261:KJS393261 KTN393261:KTO393261 LDJ393261:LDK393261 LNF393261:LNG393261 LXB393261:LXC393261 MGX393261:MGY393261 MQT393261:MQU393261 NAP393261:NAQ393261 NKL393261:NKM393261 NUH393261:NUI393261 OED393261:OEE393261 ONZ393261:OOA393261 OXV393261:OXW393261 PHR393261:PHS393261 PRN393261:PRO393261 QBJ393261:QBK393261 QLF393261:QLG393261 QVB393261:QVC393261 REX393261:REY393261 ROT393261:ROU393261 RYP393261:RYQ393261 SIL393261:SIM393261 SSH393261:SSI393261 TCD393261:TCE393261 TLZ393261:TMA393261 TVV393261:TVW393261 UFR393261:UFS393261 UPN393261:UPO393261 UZJ393261:UZK393261 VJF393261:VJG393261 VTB393261:VTC393261 WCX393261:WCY393261 WMT393261:WMU393261 WWP393261:WWQ393261 AH458797:AI458797 KD458797:KE458797 TZ458797:UA458797 ADV458797:ADW458797 ANR458797:ANS458797 AXN458797:AXO458797 BHJ458797:BHK458797 BRF458797:BRG458797 CBB458797:CBC458797 CKX458797:CKY458797 CUT458797:CUU458797 DEP458797:DEQ458797 DOL458797:DOM458797 DYH458797:DYI458797 EID458797:EIE458797 ERZ458797:ESA458797 FBV458797:FBW458797 FLR458797:FLS458797 FVN458797:FVO458797 GFJ458797:GFK458797 GPF458797:GPG458797 GZB458797:GZC458797 HIX458797:HIY458797 HST458797:HSU458797 ICP458797:ICQ458797 IML458797:IMM458797 IWH458797:IWI458797 JGD458797:JGE458797 JPZ458797:JQA458797 JZV458797:JZW458797 KJR458797:KJS458797 KTN458797:KTO458797 LDJ458797:LDK458797 LNF458797:LNG458797 LXB458797:LXC458797 MGX458797:MGY458797 MQT458797:MQU458797 NAP458797:NAQ458797 NKL458797:NKM458797 NUH458797:NUI458797 OED458797:OEE458797 ONZ458797:OOA458797 OXV458797:OXW458797 PHR458797:PHS458797 PRN458797:PRO458797 QBJ458797:QBK458797 QLF458797:QLG458797 QVB458797:QVC458797 REX458797:REY458797 ROT458797:ROU458797 RYP458797:RYQ458797 SIL458797:SIM458797 SSH458797:SSI458797 TCD458797:TCE458797 TLZ458797:TMA458797 TVV458797:TVW458797 UFR458797:UFS458797 UPN458797:UPO458797 UZJ458797:UZK458797 VJF458797:VJG458797 VTB458797:VTC458797 WCX458797:WCY458797 WMT458797:WMU458797 WWP458797:WWQ458797 AH524333:AI524333 KD524333:KE524333 TZ524333:UA524333 ADV524333:ADW524333 ANR524333:ANS524333 AXN524333:AXO524333 BHJ524333:BHK524333 BRF524333:BRG524333 CBB524333:CBC524333 CKX524333:CKY524333 CUT524333:CUU524333 DEP524333:DEQ524333 DOL524333:DOM524333 DYH524333:DYI524333 EID524333:EIE524333 ERZ524333:ESA524333 FBV524333:FBW524333 FLR524333:FLS524333 FVN524333:FVO524333 GFJ524333:GFK524333 GPF524333:GPG524333 GZB524333:GZC524333 HIX524333:HIY524333 HST524333:HSU524333 ICP524333:ICQ524333 IML524333:IMM524333 IWH524333:IWI524333 JGD524333:JGE524333 JPZ524333:JQA524333 JZV524333:JZW524333 KJR524333:KJS524333 KTN524333:KTO524333 LDJ524333:LDK524333 LNF524333:LNG524333 LXB524333:LXC524333 MGX524333:MGY524333 MQT524333:MQU524333 NAP524333:NAQ524333 NKL524333:NKM524333 NUH524333:NUI524333 OED524333:OEE524333 ONZ524333:OOA524333 OXV524333:OXW524333 PHR524333:PHS524333 PRN524333:PRO524333 QBJ524333:QBK524333 QLF524333:QLG524333 QVB524333:QVC524333 REX524333:REY524333 ROT524333:ROU524333 RYP524333:RYQ524333 SIL524333:SIM524333 SSH524333:SSI524333 TCD524333:TCE524333 TLZ524333:TMA524333 TVV524333:TVW524333 UFR524333:UFS524333 UPN524333:UPO524333 UZJ524333:UZK524333 VJF524333:VJG524333 VTB524333:VTC524333 WCX524333:WCY524333 WMT524333:WMU524333 WWP524333:WWQ524333 AH589869:AI589869 KD589869:KE589869 TZ589869:UA589869 ADV589869:ADW589869 ANR589869:ANS589869 AXN589869:AXO589869 BHJ589869:BHK589869 BRF589869:BRG589869 CBB589869:CBC589869 CKX589869:CKY589869 CUT589869:CUU589869 DEP589869:DEQ589869 DOL589869:DOM589869 DYH589869:DYI589869 EID589869:EIE589869 ERZ589869:ESA589869 FBV589869:FBW589869 FLR589869:FLS589869 FVN589869:FVO589869 GFJ589869:GFK589869 GPF589869:GPG589869 GZB589869:GZC589869 HIX589869:HIY589869 HST589869:HSU589869 ICP589869:ICQ589869 IML589869:IMM589869 IWH589869:IWI589869 JGD589869:JGE589869 JPZ589869:JQA589869 JZV589869:JZW589869 KJR589869:KJS589869 KTN589869:KTO589869 LDJ589869:LDK589869 LNF589869:LNG589869 LXB589869:LXC589869 MGX589869:MGY589869 MQT589869:MQU589869 NAP589869:NAQ589869 NKL589869:NKM589869 NUH589869:NUI589869 OED589869:OEE589869 ONZ589869:OOA589869 OXV589869:OXW589869 PHR589869:PHS589869 PRN589869:PRO589869 QBJ589869:QBK589869 QLF589869:QLG589869 QVB589869:QVC589869 REX589869:REY589869 ROT589869:ROU589869 RYP589869:RYQ589869 SIL589869:SIM589869 SSH589869:SSI589869 TCD589869:TCE589869 TLZ589869:TMA589869 TVV589869:TVW589869 UFR589869:UFS589869 UPN589869:UPO589869 UZJ589869:UZK589869 VJF589869:VJG589869 VTB589869:VTC589869 WCX589869:WCY589869 WMT589869:WMU589869 WWP589869:WWQ589869 AH655405:AI655405 KD655405:KE655405 TZ655405:UA655405 ADV655405:ADW655405 ANR655405:ANS655405 AXN655405:AXO655405 BHJ655405:BHK655405 BRF655405:BRG655405 CBB655405:CBC655405 CKX655405:CKY655405 CUT655405:CUU655405 DEP655405:DEQ655405 DOL655405:DOM655405 DYH655405:DYI655405 EID655405:EIE655405 ERZ655405:ESA655405 FBV655405:FBW655405 FLR655405:FLS655405 FVN655405:FVO655405 GFJ655405:GFK655405 GPF655405:GPG655405 GZB655405:GZC655405 HIX655405:HIY655405 HST655405:HSU655405 ICP655405:ICQ655405 IML655405:IMM655405 IWH655405:IWI655405 JGD655405:JGE655405 JPZ655405:JQA655405 JZV655405:JZW655405 KJR655405:KJS655405 KTN655405:KTO655405 LDJ655405:LDK655405 LNF655405:LNG655405 LXB655405:LXC655405 MGX655405:MGY655405 MQT655405:MQU655405 NAP655405:NAQ655405 NKL655405:NKM655405 NUH655405:NUI655405 OED655405:OEE655405 ONZ655405:OOA655405 OXV655405:OXW655405 PHR655405:PHS655405 PRN655405:PRO655405 QBJ655405:QBK655405 QLF655405:QLG655405 QVB655405:QVC655405 REX655405:REY655405 ROT655405:ROU655405 RYP655405:RYQ655405 SIL655405:SIM655405 SSH655405:SSI655405 TCD655405:TCE655405 TLZ655405:TMA655405 TVV655405:TVW655405 UFR655405:UFS655405 UPN655405:UPO655405 UZJ655405:UZK655405 VJF655405:VJG655405 VTB655405:VTC655405 WCX655405:WCY655405 WMT655405:WMU655405 WWP655405:WWQ655405 AH720941:AI720941 KD720941:KE720941 TZ720941:UA720941 ADV720941:ADW720941 ANR720941:ANS720941 AXN720941:AXO720941 BHJ720941:BHK720941 BRF720941:BRG720941 CBB720941:CBC720941 CKX720941:CKY720941 CUT720941:CUU720941 DEP720941:DEQ720941 DOL720941:DOM720941 DYH720941:DYI720941 EID720941:EIE720941 ERZ720941:ESA720941 FBV720941:FBW720941 FLR720941:FLS720941 FVN720941:FVO720941 GFJ720941:GFK720941 GPF720941:GPG720941 GZB720941:GZC720941 HIX720941:HIY720941 HST720941:HSU720941 ICP720941:ICQ720941 IML720941:IMM720941 IWH720941:IWI720941 JGD720941:JGE720941 JPZ720941:JQA720941 JZV720941:JZW720941 KJR720941:KJS720941 KTN720941:KTO720941 LDJ720941:LDK720941 LNF720941:LNG720941 LXB720941:LXC720941 MGX720941:MGY720941 MQT720941:MQU720941 NAP720941:NAQ720941 NKL720941:NKM720941 NUH720941:NUI720941 OED720941:OEE720941 ONZ720941:OOA720941 OXV720941:OXW720941 PHR720941:PHS720941 PRN720941:PRO720941 QBJ720941:QBK720941 QLF720941:QLG720941 QVB720941:QVC720941 REX720941:REY720941 ROT720941:ROU720941 RYP720941:RYQ720941 SIL720941:SIM720941 SSH720941:SSI720941 TCD720941:TCE720941 TLZ720941:TMA720941 TVV720941:TVW720941 UFR720941:UFS720941 UPN720941:UPO720941 UZJ720941:UZK720941 VJF720941:VJG720941 VTB720941:VTC720941 WCX720941:WCY720941 WMT720941:WMU720941 WWP720941:WWQ720941 AH786477:AI786477 KD786477:KE786477 TZ786477:UA786477 ADV786477:ADW786477 ANR786477:ANS786477 AXN786477:AXO786477 BHJ786477:BHK786477 BRF786477:BRG786477 CBB786477:CBC786477 CKX786477:CKY786477 CUT786477:CUU786477 DEP786477:DEQ786477 DOL786477:DOM786477 DYH786477:DYI786477 EID786477:EIE786477 ERZ786477:ESA786477 FBV786477:FBW786477 FLR786477:FLS786477 FVN786477:FVO786477 GFJ786477:GFK786477 GPF786477:GPG786477 GZB786477:GZC786477 HIX786477:HIY786477 HST786477:HSU786477 ICP786477:ICQ786477 IML786477:IMM786477 IWH786477:IWI786477 JGD786477:JGE786477 JPZ786477:JQA786477 JZV786477:JZW786477 KJR786477:KJS786477 KTN786477:KTO786477 LDJ786477:LDK786477 LNF786477:LNG786477 LXB786477:LXC786477 MGX786477:MGY786477 MQT786477:MQU786477 NAP786477:NAQ786477 NKL786477:NKM786477 NUH786477:NUI786477 OED786477:OEE786477 ONZ786477:OOA786477 OXV786477:OXW786477 PHR786477:PHS786477 PRN786477:PRO786477 QBJ786477:QBK786477 QLF786477:QLG786477 QVB786477:QVC786477 REX786477:REY786477 ROT786477:ROU786477 RYP786477:RYQ786477 SIL786477:SIM786477 SSH786477:SSI786477 TCD786477:TCE786477 TLZ786477:TMA786477 TVV786477:TVW786477 UFR786477:UFS786477 UPN786477:UPO786477 UZJ786477:UZK786477 VJF786477:VJG786477 VTB786477:VTC786477 WCX786477:WCY786477 WMT786477:WMU786477 WWP786477:WWQ786477 AH852013:AI852013 KD852013:KE852013 TZ852013:UA852013 ADV852013:ADW852013 ANR852013:ANS852013 AXN852013:AXO852013 BHJ852013:BHK852013 BRF852013:BRG852013 CBB852013:CBC852013 CKX852013:CKY852013 CUT852013:CUU852013 DEP852013:DEQ852013 DOL852013:DOM852013 DYH852013:DYI852013 EID852013:EIE852013 ERZ852013:ESA852013 FBV852013:FBW852013 FLR852013:FLS852013 FVN852013:FVO852013 GFJ852013:GFK852013 GPF852013:GPG852013 GZB852013:GZC852013 HIX852013:HIY852013 HST852013:HSU852013 ICP852013:ICQ852013 IML852013:IMM852013 IWH852013:IWI852013 JGD852013:JGE852013 JPZ852013:JQA852013 JZV852013:JZW852013 KJR852013:KJS852013 KTN852013:KTO852013 LDJ852013:LDK852013 LNF852013:LNG852013 LXB852013:LXC852013 MGX852013:MGY852013 MQT852013:MQU852013 NAP852013:NAQ852013 NKL852013:NKM852013 NUH852013:NUI852013 OED852013:OEE852013 ONZ852013:OOA852013 OXV852013:OXW852013 PHR852013:PHS852013 PRN852013:PRO852013 QBJ852013:QBK852013 QLF852013:QLG852013 QVB852013:QVC852013 REX852013:REY852013 ROT852013:ROU852013 RYP852013:RYQ852013 SIL852013:SIM852013 SSH852013:SSI852013 TCD852013:TCE852013 TLZ852013:TMA852013 TVV852013:TVW852013 UFR852013:UFS852013 UPN852013:UPO852013 UZJ852013:UZK852013 VJF852013:VJG852013 VTB852013:VTC852013 WCX852013:WCY852013 WMT852013:WMU852013 WWP852013:WWQ852013 AH917549:AI917549 KD917549:KE917549 TZ917549:UA917549 ADV917549:ADW917549 ANR917549:ANS917549 AXN917549:AXO917549 BHJ917549:BHK917549 BRF917549:BRG917549 CBB917549:CBC917549 CKX917549:CKY917549 CUT917549:CUU917549 DEP917549:DEQ917549 DOL917549:DOM917549 DYH917549:DYI917549 EID917549:EIE917549 ERZ917549:ESA917549 FBV917549:FBW917549 FLR917549:FLS917549 FVN917549:FVO917549 GFJ917549:GFK917549 GPF917549:GPG917549 GZB917549:GZC917549 HIX917549:HIY917549 HST917549:HSU917549 ICP917549:ICQ917549 IML917549:IMM917549 IWH917549:IWI917549 JGD917549:JGE917549 JPZ917549:JQA917549 JZV917549:JZW917549 KJR917549:KJS917549 KTN917549:KTO917549 LDJ917549:LDK917549 LNF917549:LNG917549 LXB917549:LXC917549 MGX917549:MGY917549 MQT917549:MQU917549 NAP917549:NAQ917549 NKL917549:NKM917549 NUH917549:NUI917549 OED917549:OEE917549 ONZ917549:OOA917549 OXV917549:OXW917549 PHR917549:PHS917549 PRN917549:PRO917549 QBJ917549:QBK917549 QLF917549:QLG917549 QVB917549:QVC917549 REX917549:REY917549 ROT917549:ROU917549 RYP917549:RYQ917549 SIL917549:SIM917549 SSH917549:SSI917549 TCD917549:TCE917549 TLZ917549:TMA917549 TVV917549:TVW917549 UFR917549:UFS917549 UPN917549:UPO917549 UZJ917549:UZK917549 VJF917549:VJG917549 VTB917549:VTC917549 WCX917549:WCY917549 WMT917549:WMU917549 WWP917549:WWQ917549 AH983085:AI983085 KD983085:KE983085 TZ983085:UA983085 ADV983085:ADW983085 ANR983085:ANS983085 AXN983085:AXO983085 BHJ983085:BHK983085 BRF983085:BRG983085 CBB983085:CBC983085 CKX983085:CKY983085 CUT983085:CUU983085 DEP983085:DEQ983085 DOL983085:DOM983085 DYH983085:DYI983085 EID983085:EIE983085 ERZ983085:ESA983085 FBV983085:FBW983085 FLR983085:FLS983085 FVN983085:FVO983085 GFJ983085:GFK983085 GPF983085:GPG983085 GZB983085:GZC983085 HIX983085:HIY983085 HST983085:HSU983085 ICP983085:ICQ983085 IML983085:IMM983085 IWH983085:IWI983085 JGD983085:JGE983085 JPZ983085:JQA983085 JZV983085:JZW983085 KJR983085:KJS983085 KTN983085:KTO983085 LDJ983085:LDK983085 LNF983085:LNG983085 LXB983085:LXC983085 MGX983085:MGY983085 MQT983085:MQU983085 NAP983085:NAQ983085 NKL983085:NKM983085 NUH983085:NUI983085 OED983085:OEE983085 ONZ983085:OOA983085 OXV983085:OXW983085 PHR983085:PHS983085 PRN983085:PRO983085 QBJ983085:QBK983085 QLF983085:QLG983085 QVB983085:QVC983085 REX983085:REY983085 ROT983085:ROU983085 RYP983085:RYQ983085 SIL983085:SIM983085 SSH983085:SSI983085 TCD983085:TCE983085 TLZ983085:TMA983085 TVV983085:TVW983085 UFR983085:UFS983085 UPN983085:UPO983085 UZJ983085:UZK983085 VJF983085:VJG983085 VTB983085:VTC983085 WCX983085:WCY983085 WMT983085:WMU983085 WWP983085:WWQ983085 AF65571 AG65572 AF131107 AG131108 AF196643 AG196644 AF262179 AG262180 AF327715 AG327716 AF393251 AG393252 AF458787 AG458788 AF524323 AG524324 AF589859 AG589860 AF655395 AG655396 AF720931 AG720932 AF786467 AG786468 AF852003 AG852004 AF917539 AG917540 AF983075 AG983076 WMU51:WMV51 WWQ30:WWR30 WCY51:WCZ51 WMU30:WMV30 VTC51:VTD51 WCY30:WCZ30 VJG51:VJH51 VTC30:VTD30 UZK51:UZL51 VJG30:VJH30 UPO51:UPP51 UZK30:UZL30 UFS51:UFT51 UPO30:UPP30 TVW51:TVX51 UFS30:UFT30 TMA51:TMB51 TVW30:TVX30 TCE51:TCF51 TMA30:TMB30 SSI51:SSJ51 TCE30:TCF30 SIM51:SIN51 SSI30:SSJ30 RYQ51:RYR51 SIM30:SIN30 ROU51:ROV51 RYQ30:RYR30 REY51:REZ51 ROU30:ROV30 QVC51:QVD51 REY30:REZ30 QLG51:QLH51 QVC30:QVD30 QBK51:QBL51 QLG30:QLH30 PRO51:PRP51 QBK30:QBL30 PHS51:PHT51 PRO30:PRP30 OXW51:OXX51 PHS30:PHT30 OOA51:OOB51 OXW30:OXX30 OEE51:OEF51 OOA30:OOB30 NUI51:NUJ51 OEE30:OEF30 NKM51:NKN51 NUI30:NUJ30 NAQ51:NAR51 NKM30:NKN30 MQU51:MQV51 NAQ30:NAR30 MGY51:MGZ51 MQU30:MQV30 LXC51:LXD51 MGY30:MGZ30 LNG51:LNH51 LXC30:LXD30 LDK51:LDL51 LNG30:LNH30 KTO51:KTP51 LDK30:LDL30 KJS51:KJT51 KTO30:KTP30 JZW51:JZX51 KJS30:KJT30 JQA51:JQB51 JZW30:JZX30 JGE51:JGF51 JQA30:JQB30 IWI51:IWJ51 JGE30:JGF30 IMM51:IMN51 IWI30:IWJ30 ICQ51:ICR51 IMM30:IMN30 HSU51:HSV51 ICQ30:ICR30 HIY51:HIZ51 HSU30:HSV30 GZC51:GZD51 HIY30:HIZ30 GPG51:GPH51 GZC30:GZD30 GFK51:GFL51 GPG30:GPH30 FVO51:FVP51 GFK30:GFL30 FLS51:FLT51 FVO30:FVP30 FBW51:FBX51 FLS30:FLT30 ESA51:ESB51 FBW30:FBX30 EIE51:EIF51 ESA30:ESB30 DYI51:DYJ51 EIE30:EIF30 DOM51:DON51 DYI30:DYJ30 DEQ51:DER51 DOM30:DON30 CUU51:CUV51 DEQ30:DER30 CKY51:CKZ51 CUU30:CUV30 CBC51:CBD51 CKY30:CKZ30 BRG51:BRH51 CBC30:CBD30 BHK51:BHL51 BRG30:BRH30 AXO51:AXP51 BHK30:BHL30 ANS51:ANT51 AXO30:AXP30 ADW51:ADX51 ANS30:ANT30 UA51:UB51 ADW30:ADX30 KE51:KF51 UA30:UB30 AI51:AJ51 KE30:KF30 AI30:AJ30 WWQ51:WWR51 WMS49:WMT50 WCW49:WCX50 VTA49:VTB50 VJE49:VJF50 UZI49:UZJ50 UPM49:UPN50 UFQ49:UFR50 TVU49:TVV50 TLY49:TLZ50 TCC49:TCD50 SSG49:SSH50 SIK49:SIL50 RYO49:RYP50 ROS49:ROT50 REW49:REX50 QVA49:QVB50 QLE49:QLF50 QBI49:QBJ50 PRM49:PRN50 PHQ49:PHR50 OXU49:OXV50 ONY49:ONZ50 OEC49:OED50 NUG49:NUH50 NKK49:NKL50 NAO49:NAP50 MQS49:MQT50 MGW49:MGX50 LXA49:LXB50 LNE49:LNF50 LDI49:LDJ50 KTM49:KTN50 KJQ49:KJR50 JZU49:JZV50 JPY49:JPZ50 JGC49:JGD50 IWG49:IWH50 IMK49:IML50 ICO49:ICP50 HSS49:HST50 HIW49:HIX50 GZA49:GZB50 GPE49:GPF50 GFI49:GFJ50 FVM49:FVN50 FLQ49:FLR50 FBU49:FBV50 ERY49:ERZ50 EIC49:EID50 DYG49:DYH50 DOK49:DOL50 DEO49:DEP50 CUS49:CUT50 CKW49:CKX50 CBA49:CBB50 BRE49:BRF50 BHI49:BHJ50 AXM49:AXN50 ANQ49:ANR50 ADU49:ADV50 TY49:TZ50 KC49:KD50 AG49:AH50 WWO49:WWP50 WWQ43:WWR47 WMU43:WMV47 WCY43:WCZ47 VTC43:VTD47 VJG43:VJH47 UZK43:UZL47 UPO43:UPP47 UFS43:UFT47 TVW43:TVX47 TMA43:TMB47 TCE43:TCF47 SSI43:SSJ47 SIM43:SIN47 RYQ43:RYR47 ROU43:ROV47 REY43:REZ47 QVC43:QVD47 QLG43:QLH47 QBK43:QBL47 PRO43:PRP47 PHS43:PHT47 OXW43:OXX47 OOA43:OOB47 OEE43:OEF47 NUI43:NUJ47 NKM43:NKN47 NAQ43:NAR47 MQU43:MQV47 MGY43:MGZ47 LXC43:LXD47 LNG43:LNH47 LDK43:LDL47 KTO43:KTP47 KJS43:KJT47 JZW43:JZX47 JQA43:JQB47 JGE43:JGF47 IWI43:IWJ47 IMM43:IMN47 ICQ43:ICR47 HSU43:HSV47 HIY43:HIZ47 GZC43:GZD47 GPG43:GPH47 GFK43:GFL47 FVO43:FVP47 FLS43:FLT47 FBW43:FBX47 ESA43:ESB47 EIE43:EIF47 DYI43:DYJ47 DOM43:DON47 DEQ43:DER47 CUU43:CUV47 CKY43:CKZ47 CBC43:CBD47 BRG43:BRH47 BHK43:BHL47 AXO43:AXP47 ANS43:ANT47 ADW43:ADX47 UA43:UB47 KE43:KF47 AI43:AJ47 AI71:AJ74 KE71:KF74 UA71:UB74 ADW71:ADX74 ANS71:ANT74 AXO71:AXP74 BHK71:BHL74 BRG71:BRH74 CBC71:CBD74 CKY71:CKZ74 CUU71:CUV74 DEQ71:DER74 DOM71:DON74 DYI71:DYJ74 EIE71:EIF74 ESA71:ESB74 FBW71:FBX74 FLS71:FLT74 FVO71:FVP74 GFK71:GFL74 GPG71:GPH74 GZC71:GZD74 HIY71:HIZ74 HSU71:HSV74 ICQ71:ICR74 IMM71:IMN74 IWI71:IWJ74 JGE71:JGF74 JQA71:JQB74 JZW71:JZX74 KJS71:KJT74 KTO71:KTP74 LDK71:LDL74 LNG71:LNH74 LXC71:LXD74 MGY71:MGZ74 MQU71:MQV74 NAQ71:NAR74 NKM71:NKN74 NUI71:NUJ74 OEE71:OEF74 OOA71:OOB74 OXW71:OXX74 PHS71:PHT74 PRO71:PRP74 QBK71:QBL74 QLG71:QLH74 QVC71:QVD74 REY71:REZ74 ROU71:ROV74 RYQ71:RYR74 SIM71:SIN74 SSI71:SSJ74 TCE71:TCF74 TMA71:TMB74 TVW71:TVX74 UFS71:UFT74 UPO71:UPP74 UZK71:UZL74 VJG71:VJH74 VTC71:VTD74 WCY71:WCZ74 WMU71:WMV74 WWQ71:WWR74 AI96:AJ98 KE96:KF98 UA96:UB98 ADW96:ADX98 ANS96:ANT98 AXO96:AXP98 BHK96:BHL98 BRG96:BRH98 CBC96:CBD98 CKY96:CKZ98 CUU96:CUV98 DEQ96:DER98 DOM96:DON98 DYI96:DYJ98 EIE96:EIF98 ESA96:ESB98 FBW96:FBX98 FLS96:FLT98 FVO96:FVP98 GFK96:GFL98 GPG96:GPH98 GZC96:GZD98 HIY96:HIZ98 HSU96:HSV98 ICQ96:ICR98 IMM96:IMN98 IWI96:IWJ98 JGE96:JGF98 JQA96:JQB98 JZW96:JZX98 KJS96:KJT98 KTO96:KTP98 LDK96:LDL98 LNG96:LNH98 LXC96:LXD98 MGY96:MGZ98 MQU96:MQV98 NAQ96:NAR98 NKM96:NKN98 NUI96:NUJ98 OEE96:OEF98 OOA96:OOB98 OXW96:OXX98 PHS96:PHT98 PRO96:PRP98 QBK96:QBL98 QLG96:QLH98 QVC96:QVD98 REY96:REZ98 ROU96:ROV98 RYQ96:RYR98 SIM96:SIN98 SSI96:SSJ98 TCE96:TCF98 TMA96:TMB98 TVW96:TVX98 UFS96:UFT98 UPO96:UPP98 UZK96:UZL98 VJG96:VJH98 VTC96:VTD98 WCY96:WCZ98 WMU96:WMV98 WWQ96:WWR98"/>
  </dataValidations>
  <printOptions horizontalCentered="1"/>
  <pageMargins left="0.78740157480314965" right="0.35" top="0.41" bottom="0.37" header="0.31496062992125984" footer="0.2"/>
  <pageSetup paperSize="9" scale="84" fitToHeight="2" orientation="portrait" r:id="rId1"/>
  <rowBreaks count="1" manualBreakCount="1">
    <brk id="57" max="28" man="1"/>
  </row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T106"/>
  <sheetViews>
    <sheetView view="pageBreakPreview" zoomScale="85" zoomScaleNormal="100" zoomScaleSheetLayoutView="85" workbookViewId="0">
      <selection activeCell="R81" sqref="R81"/>
    </sheetView>
  </sheetViews>
  <sheetFormatPr defaultRowHeight="13.5"/>
  <cols>
    <col min="1" max="11" width="3.625" style="15" customWidth="1"/>
    <col min="12" max="13" width="3.875" style="15" customWidth="1"/>
    <col min="14" max="30" width="3.625" style="15" customWidth="1"/>
    <col min="31" max="32" width="2.875" style="15" customWidth="1"/>
    <col min="33" max="40" width="5.625" style="15" customWidth="1"/>
    <col min="41" max="41" width="9" style="15"/>
    <col min="42" max="46" width="9" style="15" customWidth="1"/>
    <col min="47" max="47" width="11.125" style="15" customWidth="1"/>
    <col min="48" max="48" width="9" style="15" customWidth="1"/>
    <col min="49" max="256" width="9" style="15"/>
    <col min="257" max="257" width="5.125" style="15" customWidth="1"/>
    <col min="258" max="258" width="9.625" style="15" customWidth="1"/>
    <col min="259" max="259" width="5.125" style="15" customWidth="1"/>
    <col min="260" max="260" width="5.375" style="15" customWidth="1"/>
    <col min="261" max="284" width="5.125" style="15" customWidth="1"/>
    <col min="285" max="286" width="9" style="15"/>
    <col min="287" max="287" width="3.625" style="15" customWidth="1"/>
    <col min="288" max="296" width="5.625" style="15" customWidth="1"/>
    <col min="297" max="512" width="9" style="15"/>
    <col min="513" max="513" width="5.125" style="15" customWidth="1"/>
    <col min="514" max="514" width="9.625" style="15" customWidth="1"/>
    <col min="515" max="515" width="5.125" style="15" customWidth="1"/>
    <col min="516" max="516" width="5.375" style="15" customWidth="1"/>
    <col min="517" max="540" width="5.125" style="15" customWidth="1"/>
    <col min="541" max="542" width="9" style="15"/>
    <col min="543" max="543" width="3.625" style="15" customWidth="1"/>
    <col min="544" max="552" width="5.625" style="15" customWidth="1"/>
    <col min="553" max="768" width="9" style="15"/>
    <col min="769" max="769" width="5.125" style="15" customWidth="1"/>
    <col min="770" max="770" width="9.625" style="15" customWidth="1"/>
    <col min="771" max="771" width="5.125" style="15" customWidth="1"/>
    <col min="772" max="772" width="5.375" style="15" customWidth="1"/>
    <col min="773" max="796" width="5.125" style="15" customWidth="1"/>
    <col min="797" max="798" width="9" style="15"/>
    <col min="799" max="799" width="3.625" style="15" customWidth="1"/>
    <col min="800" max="808" width="5.625" style="15" customWidth="1"/>
    <col min="809" max="1024" width="9" style="15"/>
    <col min="1025" max="1025" width="5.125" style="15" customWidth="1"/>
    <col min="1026" max="1026" width="9.625" style="15" customWidth="1"/>
    <col min="1027" max="1027" width="5.125" style="15" customWidth="1"/>
    <col min="1028" max="1028" width="5.375" style="15" customWidth="1"/>
    <col min="1029" max="1052" width="5.125" style="15" customWidth="1"/>
    <col min="1053" max="1054" width="9" style="15"/>
    <col min="1055" max="1055" width="3.625" style="15" customWidth="1"/>
    <col min="1056" max="1064" width="5.625" style="15" customWidth="1"/>
    <col min="1065" max="1280" width="9" style="15"/>
    <col min="1281" max="1281" width="5.125" style="15" customWidth="1"/>
    <col min="1282" max="1282" width="9.625" style="15" customWidth="1"/>
    <col min="1283" max="1283" width="5.125" style="15" customWidth="1"/>
    <col min="1284" max="1284" width="5.375" style="15" customWidth="1"/>
    <col min="1285" max="1308" width="5.125" style="15" customWidth="1"/>
    <col min="1309" max="1310" width="9" style="15"/>
    <col min="1311" max="1311" width="3.625" style="15" customWidth="1"/>
    <col min="1312" max="1320" width="5.625" style="15" customWidth="1"/>
    <col min="1321" max="1536" width="9" style="15"/>
    <col min="1537" max="1537" width="5.125" style="15" customWidth="1"/>
    <col min="1538" max="1538" width="9.625" style="15" customWidth="1"/>
    <col min="1539" max="1539" width="5.125" style="15" customWidth="1"/>
    <col min="1540" max="1540" width="5.375" style="15" customWidth="1"/>
    <col min="1541" max="1564" width="5.125" style="15" customWidth="1"/>
    <col min="1565" max="1566" width="9" style="15"/>
    <col min="1567" max="1567" width="3.625" style="15" customWidth="1"/>
    <col min="1568" max="1576" width="5.625" style="15" customWidth="1"/>
    <col min="1577" max="1792" width="9" style="15"/>
    <col min="1793" max="1793" width="5.125" style="15" customWidth="1"/>
    <col min="1794" max="1794" width="9.625" style="15" customWidth="1"/>
    <col min="1795" max="1795" width="5.125" style="15" customWidth="1"/>
    <col min="1796" max="1796" width="5.375" style="15" customWidth="1"/>
    <col min="1797" max="1820" width="5.125" style="15" customWidth="1"/>
    <col min="1821" max="1822" width="9" style="15"/>
    <col min="1823" max="1823" width="3.625" style="15" customWidth="1"/>
    <col min="1824" max="1832" width="5.625" style="15" customWidth="1"/>
    <col min="1833" max="2048" width="9" style="15"/>
    <col min="2049" max="2049" width="5.125" style="15" customWidth="1"/>
    <col min="2050" max="2050" width="9.625" style="15" customWidth="1"/>
    <col min="2051" max="2051" width="5.125" style="15" customWidth="1"/>
    <col min="2052" max="2052" width="5.375" style="15" customWidth="1"/>
    <col min="2053" max="2076" width="5.125" style="15" customWidth="1"/>
    <col min="2077" max="2078" width="9" style="15"/>
    <col min="2079" max="2079" width="3.625" style="15" customWidth="1"/>
    <col min="2080" max="2088" width="5.625" style="15" customWidth="1"/>
    <col min="2089" max="2304" width="9" style="15"/>
    <col min="2305" max="2305" width="5.125" style="15" customWidth="1"/>
    <col min="2306" max="2306" width="9.625" style="15" customWidth="1"/>
    <col min="2307" max="2307" width="5.125" style="15" customWidth="1"/>
    <col min="2308" max="2308" width="5.375" style="15" customWidth="1"/>
    <col min="2309" max="2332" width="5.125" style="15" customWidth="1"/>
    <col min="2333" max="2334" width="9" style="15"/>
    <col min="2335" max="2335" width="3.625" style="15" customWidth="1"/>
    <col min="2336" max="2344" width="5.625" style="15" customWidth="1"/>
    <col min="2345" max="2560" width="9" style="15"/>
    <col min="2561" max="2561" width="5.125" style="15" customWidth="1"/>
    <col min="2562" max="2562" width="9.625" style="15" customWidth="1"/>
    <col min="2563" max="2563" width="5.125" style="15" customWidth="1"/>
    <col min="2564" max="2564" width="5.375" style="15" customWidth="1"/>
    <col min="2565" max="2588" width="5.125" style="15" customWidth="1"/>
    <col min="2589" max="2590" width="9" style="15"/>
    <col min="2591" max="2591" width="3.625" style="15" customWidth="1"/>
    <col min="2592" max="2600" width="5.625" style="15" customWidth="1"/>
    <col min="2601" max="2816" width="9" style="15"/>
    <col min="2817" max="2817" width="5.125" style="15" customWidth="1"/>
    <col min="2818" max="2818" width="9.625" style="15" customWidth="1"/>
    <col min="2819" max="2819" width="5.125" style="15" customWidth="1"/>
    <col min="2820" max="2820" width="5.375" style="15" customWidth="1"/>
    <col min="2821" max="2844" width="5.125" style="15" customWidth="1"/>
    <col min="2845" max="2846" width="9" style="15"/>
    <col min="2847" max="2847" width="3.625" style="15" customWidth="1"/>
    <col min="2848" max="2856" width="5.625" style="15" customWidth="1"/>
    <col min="2857" max="3072" width="9" style="15"/>
    <col min="3073" max="3073" width="5.125" style="15" customWidth="1"/>
    <col min="3074" max="3074" width="9.625" style="15" customWidth="1"/>
    <col min="3075" max="3075" width="5.125" style="15" customWidth="1"/>
    <col min="3076" max="3076" width="5.375" style="15" customWidth="1"/>
    <col min="3077" max="3100" width="5.125" style="15" customWidth="1"/>
    <col min="3101" max="3102" width="9" style="15"/>
    <col min="3103" max="3103" width="3.625" style="15" customWidth="1"/>
    <col min="3104" max="3112" width="5.625" style="15" customWidth="1"/>
    <col min="3113" max="3328" width="9" style="15"/>
    <col min="3329" max="3329" width="5.125" style="15" customWidth="1"/>
    <col min="3330" max="3330" width="9.625" style="15" customWidth="1"/>
    <col min="3331" max="3331" width="5.125" style="15" customWidth="1"/>
    <col min="3332" max="3332" width="5.375" style="15" customWidth="1"/>
    <col min="3333" max="3356" width="5.125" style="15" customWidth="1"/>
    <col min="3357" max="3358" width="9" style="15"/>
    <col min="3359" max="3359" width="3.625" style="15" customWidth="1"/>
    <col min="3360" max="3368" width="5.625" style="15" customWidth="1"/>
    <col min="3369" max="3584" width="9" style="15"/>
    <col min="3585" max="3585" width="5.125" style="15" customWidth="1"/>
    <col min="3586" max="3586" width="9.625" style="15" customWidth="1"/>
    <col min="3587" max="3587" width="5.125" style="15" customWidth="1"/>
    <col min="3588" max="3588" width="5.375" style="15" customWidth="1"/>
    <col min="3589" max="3612" width="5.125" style="15" customWidth="1"/>
    <col min="3613" max="3614" width="9" style="15"/>
    <col min="3615" max="3615" width="3.625" style="15" customWidth="1"/>
    <col min="3616" max="3624" width="5.625" style="15" customWidth="1"/>
    <col min="3625" max="3840" width="9" style="15"/>
    <col min="3841" max="3841" width="5.125" style="15" customWidth="1"/>
    <col min="3842" max="3842" width="9.625" style="15" customWidth="1"/>
    <col min="3843" max="3843" width="5.125" style="15" customWidth="1"/>
    <col min="3844" max="3844" width="5.375" style="15" customWidth="1"/>
    <col min="3845" max="3868" width="5.125" style="15" customWidth="1"/>
    <col min="3869" max="3870" width="9" style="15"/>
    <col min="3871" max="3871" width="3.625" style="15" customWidth="1"/>
    <col min="3872" max="3880" width="5.625" style="15" customWidth="1"/>
    <col min="3881" max="4096" width="9" style="15"/>
    <col min="4097" max="4097" width="5.125" style="15" customWidth="1"/>
    <col min="4098" max="4098" width="9.625" style="15" customWidth="1"/>
    <col min="4099" max="4099" width="5.125" style="15" customWidth="1"/>
    <col min="4100" max="4100" width="5.375" style="15" customWidth="1"/>
    <col min="4101" max="4124" width="5.125" style="15" customWidth="1"/>
    <col min="4125" max="4126" width="9" style="15"/>
    <col min="4127" max="4127" width="3.625" style="15" customWidth="1"/>
    <col min="4128" max="4136" width="5.625" style="15" customWidth="1"/>
    <col min="4137" max="4352" width="9" style="15"/>
    <col min="4353" max="4353" width="5.125" style="15" customWidth="1"/>
    <col min="4354" max="4354" width="9.625" style="15" customWidth="1"/>
    <col min="4355" max="4355" width="5.125" style="15" customWidth="1"/>
    <col min="4356" max="4356" width="5.375" style="15" customWidth="1"/>
    <col min="4357" max="4380" width="5.125" style="15" customWidth="1"/>
    <col min="4381" max="4382" width="9" style="15"/>
    <col min="4383" max="4383" width="3.625" style="15" customWidth="1"/>
    <col min="4384" max="4392" width="5.625" style="15" customWidth="1"/>
    <col min="4393" max="4608" width="9" style="15"/>
    <col min="4609" max="4609" width="5.125" style="15" customWidth="1"/>
    <col min="4610" max="4610" width="9.625" style="15" customWidth="1"/>
    <col min="4611" max="4611" width="5.125" style="15" customWidth="1"/>
    <col min="4612" max="4612" width="5.375" style="15" customWidth="1"/>
    <col min="4613" max="4636" width="5.125" style="15" customWidth="1"/>
    <col min="4637" max="4638" width="9" style="15"/>
    <col min="4639" max="4639" width="3.625" style="15" customWidth="1"/>
    <col min="4640" max="4648" width="5.625" style="15" customWidth="1"/>
    <col min="4649" max="4864" width="9" style="15"/>
    <col min="4865" max="4865" width="5.125" style="15" customWidth="1"/>
    <col min="4866" max="4866" width="9.625" style="15" customWidth="1"/>
    <col min="4867" max="4867" width="5.125" style="15" customWidth="1"/>
    <col min="4868" max="4868" width="5.375" style="15" customWidth="1"/>
    <col min="4869" max="4892" width="5.125" style="15" customWidth="1"/>
    <col min="4893" max="4894" width="9" style="15"/>
    <col min="4895" max="4895" width="3.625" style="15" customWidth="1"/>
    <col min="4896" max="4904" width="5.625" style="15" customWidth="1"/>
    <col min="4905" max="5120" width="9" style="15"/>
    <col min="5121" max="5121" width="5.125" style="15" customWidth="1"/>
    <col min="5122" max="5122" width="9.625" style="15" customWidth="1"/>
    <col min="5123" max="5123" width="5.125" style="15" customWidth="1"/>
    <col min="5124" max="5124" width="5.375" style="15" customWidth="1"/>
    <col min="5125" max="5148" width="5.125" style="15" customWidth="1"/>
    <col min="5149" max="5150" width="9" style="15"/>
    <col min="5151" max="5151" width="3.625" style="15" customWidth="1"/>
    <col min="5152" max="5160" width="5.625" style="15" customWidth="1"/>
    <col min="5161" max="5376" width="9" style="15"/>
    <col min="5377" max="5377" width="5.125" style="15" customWidth="1"/>
    <col min="5378" max="5378" width="9.625" style="15" customWidth="1"/>
    <col min="5379" max="5379" width="5.125" style="15" customWidth="1"/>
    <col min="5380" max="5380" width="5.375" style="15" customWidth="1"/>
    <col min="5381" max="5404" width="5.125" style="15" customWidth="1"/>
    <col min="5405" max="5406" width="9" style="15"/>
    <col min="5407" max="5407" width="3.625" style="15" customWidth="1"/>
    <col min="5408" max="5416" width="5.625" style="15" customWidth="1"/>
    <col min="5417" max="5632" width="9" style="15"/>
    <col min="5633" max="5633" width="5.125" style="15" customWidth="1"/>
    <col min="5634" max="5634" width="9.625" style="15" customWidth="1"/>
    <col min="5635" max="5635" width="5.125" style="15" customWidth="1"/>
    <col min="5636" max="5636" width="5.375" style="15" customWidth="1"/>
    <col min="5637" max="5660" width="5.125" style="15" customWidth="1"/>
    <col min="5661" max="5662" width="9" style="15"/>
    <col min="5663" max="5663" width="3.625" style="15" customWidth="1"/>
    <col min="5664" max="5672" width="5.625" style="15" customWidth="1"/>
    <col min="5673" max="5888" width="9" style="15"/>
    <col min="5889" max="5889" width="5.125" style="15" customWidth="1"/>
    <col min="5890" max="5890" width="9.625" style="15" customWidth="1"/>
    <col min="5891" max="5891" width="5.125" style="15" customWidth="1"/>
    <col min="5892" max="5892" width="5.375" style="15" customWidth="1"/>
    <col min="5893" max="5916" width="5.125" style="15" customWidth="1"/>
    <col min="5917" max="5918" width="9" style="15"/>
    <col min="5919" max="5919" width="3.625" style="15" customWidth="1"/>
    <col min="5920" max="5928" width="5.625" style="15" customWidth="1"/>
    <col min="5929" max="6144" width="9" style="15"/>
    <col min="6145" max="6145" width="5.125" style="15" customWidth="1"/>
    <col min="6146" max="6146" width="9.625" style="15" customWidth="1"/>
    <col min="6147" max="6147" width="5.125" style="15" customWidth="1"/>
    <col min="6148" max="6148" width="5.375" style="15" customWidth="1"/>
    <col min="6149" max="6172" width="5.125" style="15" customWidth="1"/>
    <col min="6173" max="6174" width="9" style="15"/>
    <col min="6175" max="6175" width="3.625" style="15" customWidth="1"/>
    <col min="6176" max="6184" width="5.625" style="15" customWidth="1"/>
    <col min="6185" max="6400" width="9" style="15"/>
    <col min="6401" max="6401" width="5.125" style="15" customWidth="1"/>
    <col min="6402" max="6402" width="9.625" style="15" customWidth="1"/>
    <col min="6403" max="6403" width="5.125" style="15" customWidth="1"/>
    <col min="6404" max="6404" width="5.375" style="15" customWidth="1"/>
    <col min="6405" max="6428" width="5.125" style="15" customWidth="1"/>
    <col min="6429" max="6430" width="9" style="15"/>
    <col min="6431" max="6431" width="3.625" style="15" customWidth="1"/>
    <col min="6432" max="6440" width="5.625" style="15" customWidth="1"/>
    <col min="6441" max="6656" width="9" style="15"/>
    <col min="6657" max="6657" width="5.125" style="15" customWidth="1"/>
    <col min="6658" max="6658" width="9.625" style="15" customWidth="1"/>
    <col min="6659" max="6659" width="5.125" style="15" customWidth="1"/>
    <col min="6660" max="6660" width="5.375" style="15" customWidth="1"/>
    <col min="6661" max="6684" width="5.125" style="15" customWidth="1"/>
    <col min="6685" max="6686" width="9" style="15"/>
    <col min="6687" max="6687" width="3.625" style="15" customWidth="1"/>
    <col min="6688" max="6696" width="5.625" style="15" customWidth="1"/>
    <col min="6697" max="6912" width="9" style="15"/>
    <col min="6913" max="6913" width="5.125" style="15" customWidth="1"/>
    <col min="6914" max="6914" width="9.625" style="15" customWidth="1"/>
    <col min="6915" max="6915" width="5.125" style="15" customWidth="1"/>
    <col min="6916" max="6916" width="5.375" style="15" customWidth="1"/>
    <col min="6917" max="6940" width="5.125" style="15" customWidth="1"/>
    <col min="6941" max="6942" width="9" style="15"/>
    <col min="6943" max="6943" width="3.625" style="15" customWidth="1"/>
    <col min="6944" max="6952" width="5.625" style="15" customWidth="1"/>
    <col min="6953" max="7168" width="9" style="15"/>
    <col min="7169" max="7169" width="5.125" style="15" customWidth="1"/>
    <col min="7170" max="7170" width="9.625" style="15" customWidth="1"/>
    <col min="7171" max="7171" width="5.125" style="15" customWidth="1"/>
    <col min="7172" max="7172" width="5.375" style="15" customWidth="1"/>
    <col min="7173" max="7196" width="5.125" style="15" customWidth="1"/>
    <col min="7197" max="7198" width="9" style="15"/>
    <col min="7199" max="7199" width="3.625" style="15" customWidth="1"/>
    <col min="7200" max="7208" width="5.625" style="15" customWidth="1"/>
    <col min="7209" max="7424" width="9" style="15"/>
    <col min="7425" max="7425" width="5.125" style="15" customWidth="1"/>
    <col min="7426" max="7426" width="9.625" style="15" customWidth="1"/>
    <col min="7427" max="7427" width="5.125" style="15" customWidth="1"/>
    <col min="7428" max="7428" width="5.375" style="15" customWidth="1"/>
    <col min="7429" max="7452" width="5.125" style="15" customWidth="1"/>
    <col min="7453" max="7454" width="9" style="15"/>
    <col min="7455" max="7455" width="3.625" style="15" customWidth="1"/>
    <col min="7456" max="7464" width="5.625" style="15" customWidth="1"/>
    <col min="7465" max="7680" width="9" style="15"/>
    <col min="7681" max="7681" width="5.125" style="15" customWidth="1"/>
    <col min="7682" max="7682" width="9.625" style="15" customWidth="1"/>
    <col min="7683" max="7683" width="5.125" style="15" customWidth="1"/>
    <col min="7684" max="7684" width="5.375" style="15" customWidth="1"/>
    <col min="7685" max="7708" width="5.125" style="15" customWidth="1"/>
    <col min="7709" max="7710" width="9" style="15"/>
    <col min="7711" max="7711" width="3.625" style="15" customWidth="1"/>
    <col min="7712" max="7720" width="5.625" style="15" customWidth="1"/>
    <col min="7721" max="7936" width="9" style="15"/>
    <col min="7937" max="7937" width="5.125" style="15" customWidth="1"/>
    <col min="7938" max="7938" width="9.625" style="15" customWidth="1"/>
    <col min="7939" max="7939" width="5.125" style="15" customWidth="1"/>
    <col min="7940" max="7940" width="5.375" style="15" customWidth="1"/>
    <col min="7941" max="7964" width="5.125" style="15" customWidth="1"/>
    <col min="7965" max="7966" width="9" style="15"/>
    <col min="7967" max="7967" width="3.625" style="15" customWidth="1"/>
    <col min="7968" max="7976" width="5.625" style="15" customWidth="1"/>
    <col min="7977" max="8192" width="9" style="15"/>
    <col min="8193" max="8193" width="5.125" style="15" customWidth="1"/>
    <col min="8194" max="8194" width="9.625" style="15" customWidth="1"/>
    <col min="8195" max="8195" width="5.125" style="15" customWidth="1"/>
    <col min="8196" max="8196" width="5.375" style="15" customWidth="1"/>
    <col min="8197" max="8220" width="5.125" style="15" customWidth="1"/>
    <col min="8221" max="8222" width="9" style="15"/>
    <col min="8223" max="8223" width="3.625" style="15" customWidth="1"/>
    <col min="8224" max="8232" width="5.625" style="15" customWidth="1"/>
    <col min="8233" max="8448" width="9" style="15"/>
    <col min="8449" max="8449" width="5.125" style="15" customWidth="1"/>
    <col min="8450" max="8450" width="9.625" style="15" customWidth="1"/>
    <col min="8451" max="8451" width="5.125" style="15" customWidth="1"/>
    <col min="8452" max="8452" width="5.375" style="15" customWidth="1"/>
    <col min="8453" max="8476" width="5.125" style="15" customWidth="1"/>
    <col min="8477" max="8478" width="9" style="15"/>
    <col min="8479" max="8479" width="3.625" style="15" customWidth="1"/>
    <col min="8480" max="8488" width="5.625" style="15" customWidth="1"/>
    <col min="8489" max="8704" width="9" style="15"/>
    <col min="8705" max="8705" width="5.125" style="15" customWidth="1"/>
    <col min="8706" max="8706" width="9.625" style="15" customWidth="1"/>
    <col min="8707" max="8707" width="5.125" style="15" customWidth="1"/>
    <col min="8708" max="8708" width="5.375" style="15" customWidth="1"/>
    <col min="8709" max="8732" width="5.125" style="15" customWidth="1"/>
    <col min="8733" max="8734" width="9" style="15"/>
    <col min="8735" max="8735" width="3.625" style="15" customWidth="1"/>
    <col min="8736" max="8744" width="5.625" style="15" customWidth="1"/>
    <col min="8745" max="8960" width="9" style="15"/>
    <col min="8961" max="8961" width="5.125" style="15" customWidth="1"/>
    <col min="8962" max="8962" width="9.625" style="15" customWidth="1"/>
    <col min="8963" max="8963" width="5.125" style="15" customWidth="1"/>
    <col min="8964" max="8964" width="5.375" style="15" customWidth="1"/>
    <col min="8965" max="8988" width="5.125" style="15" customWidth="1"/>
    <col min="8989" max="8990" width="9" style="15"/>
    <col min="8991" max="8991" width="3.625" style="15" customWidth="1"/>
    <col min="8992" max="9000" width="5.625" style="15" customWidth="1"/>
    <col min="9001" max="9216" width="9" style="15"/>
    <col min="9217" max="9217" width="5.125" style="15" customWidth="1"/>
    <col min="9218" max="9218" width="9.625" style="15" customWidth="1"/>
    <col min="9219" max="9219" width="5.125" style="15" customWidth="1"/>
    <col min="9220" max="9220" width="5.375" style="15" customWidth="1"/>
    <col min="9221" max="9244" width="5.125" style="15" customWidth="1"/>
    <col min="9245" max="9246" width="9" style="15"/>
    <col min="9247" max="9247" width="3.625" style="15" customWidth="1"/>
    <col min="9248" max="9256" width="5.625" style="15" customWidth="1"/>
    <col min="9257" max="9472" width="9" style="15"/>
    <col min="9473" max="9473" width="5.125" style="15" customWidth="1"/>
    <col min="9474" max="9474" width="9.625" style="15" customWidth="1"/>
    <col min="9475" max="9475" width="5.125" style="15" customWidth="1"/>
    <col min="9476" max="9476" width="5.375" style="15" customWidth="1"/>
    <col min="9477" max="9500" width="5.125" style="15" customWidth="1"/>
    <col min="9501" max="9502" width="9" style="15"/>
    <col min="9503" max="9503" width="3.625" style="15" customWidth="1"/>
    <col min="9504" max="9512" width="5.625" style="15" customWidth="1"/>
    <col min="9513" max="9728" width="9" style="15"/>
    <col min="9729" max="9729" width="5.125" style="15" customWidth="1"/>
    <col min="9730" max="9730" width="9.625" style="15" customWidth="1"/>
    <col min="9731" max="9731" width="5.125" style="15" customWidth="1"/>
    <col min="9732" max="9732" width="5.375" style="15" customWidth="1"/>
    <col min="9733" max="9756" width="5.125" style="15" customWidth="1"/>
    <col min="9757" max="9758" width="9" style="15"/>
    <col min="9759" max="9759" width="3.625" style="15" customWidth="1"/>
    <col min="9760" max="9768" width="5.625" style="15" customWidth="1"/>
    <col min="9769" max="9984" width="9" style="15"/>
    <col min="9985" max="9985" width="5.125" style="15" customWidth="1"/>
    <col min="9986" max="9986" width="9.625" style="15" customWidth="1"/>
    <col min="9987" max="9987" width="5.125" style="15" customWidth="1"/>
    <col min="9988" max="9988" width="5.375" style="15" customWidth="1"/>
    <col min="9989" max="10012" width="5.125" style="15" customWidth="1"/>
    <col min="10013" max="10014" width="9" style="15"/>
    <col min="10015" max="10015" width="3.625" style="15" customWidth="1"/>
    <col min="10016" max="10024" width="5.625" style="15" customWidth="1"/>
    <col min="10025" max="10240" width="9" style="15"/>
    <col min="10241" max="10241" width="5.125" style="15" customWidth="1"/>
    <col min="10242" max="10242" width="9.625" style="15" customWidth="1"/>
    <col min="10243" max="10243" width="5.125" style="15" customWidth="1"/>
    <col min="10244" max="10244" width="5.375" style="15" customWidth="1"/>
    <col min="10245" max="10268" width="5.125" style="15" customWidth="1"/>
    <col min="10269" max="10270" width="9" style="15"/>
    <col min="10271" max="10271" width="3.625" style="15" customWidth="1"/>
    <col min="10272" max="10280" width="5.625" style="15" customWidth="1"/>
    <col min="10281" max="10496" width="9" style="15"/>
    <col min="10497" max="10497" width="5.125" style="15" customWidth="1"/>
    <col min="10498" max="10498" width="9.625" style="15" customWidth="1"/>
    <col min="10499" max="10499" width="5.125" style="15" customWidth="1"/>
    <col min="10500" max="10500" width="5.375" style="15" customWidth="1"/>
    <col min="10501" max="10524" width="5.125" style="15" customWidth="1"/>
    <col min="10525" max="10526" width="9" style="15"/>
    <col min="10527" max="10527" width="3.625" style="15" customWidth="1"/>
    <col min="10528" max="10536" width="5.625" style="15" customWidth="1"/>
    <col min="10537" max="10752" width="9" style="15"/>
    <col min="10753" max="10753" width="5.125" style="15" customWidth="1"/>
    <col min="10754" max="10754" width="9.625" style="15" customWidth="1"/>
    <col min="10755" max="10755" width="5.125" style="15" customWidth="1"/>
    <col min="10756" max="10756" width="5.375" style="15" customWidth="1"/>
    <col min="10757" max="10780" width="5.125" style="15" customWidth="1"/>
    <col min="10781" max="10782" width="9" style="15"/>
    <col min="10783" max="10783" width="3.625" style="15" customWidth="1"/>
    <col min="10784" max="10792" width="5.625" style="15" customWidth="1"/>
    <col min="10793" max="11008" width="9" style="15"/>
    <col min="11009" max="11009" width="5.125" style="15" customWidth="1"/>
    <col min="11010" max="11010" width="9.625" style="15" customWidth="1"/>
    <col min="11011" max="11011" width="5.125" style="15" customWidth="1"/>
    <col min="11012" max="11012" width="5.375" style="15" customWidth="1"/>
    <col min="11013" max="11036" width="5.125" style="15" customWidth="1"/>
    <col min="11037" max="11038" width="9" style="15"/>
    <col min="11039" max="11039" width="3.625" style="15" customWidth="1"/>
    <col min="11040" max="11048" width="5.625" style="15" customWidth="1"/>
    <col min="11049" max="11264" width="9" style="15"/>
    <col min="11265" max="11265" width="5.125" style="15" customWidth="1"/>
    <col min="11266" max="11266" width="9.625" style="15" customWidth="1"/>
    <col min="11267" max="11267" width="5.125" style="15" customWidth="1"/>
    <col min="11268" max="11268" width="5.375" style="15" customWidth="1"/>
    <col min="11269" max="11292" width="5.125" style="15" customWidth="1"/>
    <col min="11293" max="11294" width="9" style="15"/>
    <col min="11295" max="11295" width="3.625" style="15" customWidth="1"/>
    <col min="11296" max="11304" width="5.625" style="15" customWidth="1"/>
    <col min="11305" max="11520" width="9" style="15"/>
    <col min="11521" max="11521" width="5.125" style="15" customWidth="1"/>
    <col min="11522" max="11522" width="9.625" style="15" customWidth="1"/>
    <col min="11523" max="11523" width="5.125" style="15" customWidth="1"/>
    <col min="11524" max="11524" width="5.375" style="15" customWidth="1"/>
    <col min="11525" max="11548" width="5.125" style="15" customWidth="1"/>
    <col min="11549" max="11550" width="9" style="15"/>
    <col min="11551" max="11551" width="3.625" style="15" customWidth="1"/>
    <col min="11552" max="11560" width="5.625" style="15" customWidth="1"/>
    <col min="11561" max="11776" width="9" style="15"/>
    <col min="11777" max="11777" width="5.125" style="15" customWidth="1"/>
    <col min="11778" max="11778" width="9.625" style="15" customWidth="1"/>
    <col min="11779" max="11779" width="5.125" style="15" customWidth="1"/>
    <col min="11780" max="11780" width="5.375" style="15" customWidth="1"/>
    <col min="11781" max="11804" width="5.125" style="15" customWidth="1"/>
    <col min="11805" max="11806" width="9" style="15"/>
    <col min="11807" max="11807" width="3.625" style="15" customWidth="1"/>
    <col min="11808" max="11816" width="5.625" style="15" customWidth="1"/>
    <col min="11817" max="12032" width="9" style="15"/>
    <col min="12033" max="12033" width="5.125" style="15" customWidth="1"/>
    <col min="12034" max="12034" width="9.625" style="15" customWidth="1"/>
    <col min="12035" max="12035" width="5.125" style="15" customWidth="1"/>
    <col min="12036" max="12036" width="5.375" style="15" customWidth="1"/>
    <col min="12037" max="12060" width="5.125" style="15" customWidth="1"/>
    <col min="12061" max="12062" width="9" style="15"/>
    <col min="12063" max="12063" width="3.625" style="15" customWidth="1"/>
    <col min="12064" max="12072" width="5.625" style="15" customWidth="1"/>
    <col min="12073" max="12288" width="9" style="15"/>
    <col min="12289" max="12289" width="5.125" style="15" customWidth="1"/>
    <col min="12290" max="12290" width="9.625" style="15" customWidth="1"/>
    <col min="12291" max="12291" width="5.125" style="15" customWidth="1"/>
    <col min="12292" max="12292" width="5.375" style="15" customWidth="1"/>
    <col min="12293" max="12316" width="5.125" style="15" customWidth="1"/>
    <col min="12317" max="12318" width="9" style="15"/>
    <col min="12319" max="12319" width="3.625" style="15" customWidth="1"/>
    <col min="12320" max="12328" width="5.625" style="15" customWidth="1"/>
    <col min="12329" max="12544" width="9" style="15"/>
    <col min="12545" max="12545" width="5.125" style="15" customWidth="1"/>
    <col min="12546" max="12546" width="9.625" style="15" customWidth="1"/>
    <col min="12547" max="12547" width="5.125" style="15" customWidth="1"/>
    <col min="12548" max="12548" width="5.375" style="15" customWidth="1"/>
    <col min="12549" max="12572" width="5.125" style="15" customWidth="1"/>
    <col min="12573" max="12574" width="9" style="15"/>
    <col min="12575" max="12575" width="3.625" style="15" customWidth="1"/>
    <col min="12576" max="12584" width="5.625" style="15" customWidth="1"/>
    <col min="12585" max="12800" width="9" style="15"/>
    <col min="12801" max="12801" width="5.125" style="15" customWidth="1"/>
    <col min="12802" max="12802" width="9.625" style="15" customWidth="1"/>
    <col min="12803" max="12803" width="5.125" style="15" customWidth="1"/>
    <col min="12804" max="12804" width="5.375" style="15" customWidth="1"/>
    <col min="12805" max="12828" width="5.125" style="15" customWidth="1"/>
    <col min="12829" max="12830" width="9" style="15"/>
    <col min="12831" max="12831" width="3.625" style="15" customWidth="1"/>
    <col min="12832" max="12840" width="5.625" style="15" customWidth="1"/>
    <col min="12841" max="13056" width="9" style="15"/>
    <col min="13057" max="13057" width="5.125" style="15" customWidth="1"/>
    <col min="13058" max="13058" width="9.625" style="15" customWidth="1"/>
    <col min="13059" max="13059" width="5.125" style="15" customWidth="1"/>
    <col min="13060" max="13060" width="5.375" style="15" customWidth="1"/>
    <col min="13061" max="13084" width="5.125" style="15" customWidth="1"/>
    <col min="13085" max="13086" width="9" style="15"/>
    <col min="13087" max="13087" width="3.625" style="15" customWidth="1"/>
    <col min="13088" max="13096" width="5.625" style="15" customWidth="1"/>
    <col min="13097" max="13312" width="9" style="15"/>
    <col min="13313" max="13313" width="5.125" style="15" customWidth="1"/>
    <col min="13314" max="13314" width="9.625" style="15" customWidth="1"/>
    <col min="13315" max="13315" width="5.125" style="15" customWidth="1"/>
    <col min="13316" max="13316" width="5.375" style="15" customWidth="1"/>
    <col min="13317" max="13340" width="5.125" style="15" customWidth="1"/>
    <col min="13341" max="13342" width="9" style="15"/>
    <col min="13343" max="13343" width="3.625" style="15" customWidth="1"/>
    <col min="13344" max="13352" width="5.625" style="15" customWidth="1"/>
    <col min="13353" max="13568" width="9" style="15"/>
    <col min="13569" max="13569" width="5.125" style="15" customWidth="1"/>
    <col min="13570" max="13570" width="9.625" style="15" customWidth="1"/>
    <col min="13571" max="13571" width="5.125" style="15" customWidth="1"/>
    <col min="13572" max="13572" width="5.375" style="15" customWidth="1"/>
    <col min="13573" max="13596" width="5.125" style="15" customWidth="1"/>
    <col min="13597" max="13598" width="9" style="15"/>
    <col min="13599" max="13599" width="3.625" style="15" customWidth="1"/>
    <col min="13600" max="13608" width="5.625" style="15" customWidth="1"/>
    <col min="13609" max="13824" width="9" style="15"/>
    <col min="13825" max="13825" width="5.125" style="15" customWidth="1"/>
    <col min="13826" max="13826" width="9.625" style="15" customWidth="1"/>
    <col min="13827" max="13827" width="5.125" style="15" customWidth="1"/>
    <col min="13828" max="13828" width="5.375" style="15" customWidth="1"/>
    <col min="13829" max="13852" width="5.125" style="15" customWidth="1"/>
    <col min="13853" max="13854" width="9" style="15"/>
    <col min="13855" max="13855" width="3.625" style="15" customWidth="1"/>
    <col min="13856" max="13864" width="5.625" style="15" customWidth="1"/>
    <col min="13865" max="14080" width="9" style="15"/>
    <col min="14081" max="14081" width="5.125" style="15" customWidth="1"/>
    <col min="14082" max="14082" width="9.625" style="15" customWidth="1"/>
    <col min="14083" max="14083" width="5.125" style="15" customWidth="1"/>
    <col min="14084" max="14084" width="5.375" style="15" customWidth="1"/>
    <col min="14085" max="14108" width="5.125" style="15" customWidth="1"/>
    <col min="14109" max="14110" width="9" style="15"/>
    <col min="14111" max="14111" width="3.625" style="15" customWidth="1"/>
    <col min="14112" max="14120" width="5.625" style="15" customWidth="1"/>
    <col min="14121" max="14336" width="9" style="15"/>
    <col min="14337" max="14337" width="5.125" style="15" customWidth="1"/>
    <col min="14338" max="14338" width="9.625" style="15" customWidth="1"/>
    <col min="14339" max="14339" width="5.125" style="15" customWidth="1"/>
    <col min="14340" max="14340" width="5.375" style="15" customWidth="1"/>
    <col min="14341" max="14364" width="5.125" style="15" customWidth="1"/>
    <col min="14365" max="14366" width="9" style="15"/>
    <col min="14367" max="14367" width="3.625" style="15" customWidth="1"/>
    <col min="14368" max="14376" width="5.625" style="15" customWidth="1"/>
    <col min="14377" max="14592" width="9" style="15"/>
    <col min="14593" max="14593" width="5.125" style="15" customWidth="1"/>
    <col min="14594" max="14594" width="9.625" style="15" customWidth="1"/>
    <col min="14595" max="14595" width="5.125" style="15" customWidth="1"/>
    <col min="14596" max="14596" width="5.375" style="15" customWidth="1"/>
    <col min="14597" max="14620" width="5.125" style="15" customWidth="1"/>
    <col min="14621" max="14622" width="9" style="15"/>
    <col min="14623" max="14623" width="3.625" style="15" customWidth="1"/>
    <col min="14624" max="14632" width="5.625" style="15" customWidth="1"/>
    <col min="14633" max="14848" width="9" style="15"/>
    <col min="14849" max="14849" width="5.125" style="15" customWidth="1"/>
    <col min="14850" max="14850" width="9.625" style="15" customWidth="1"/>
    <col min="14851" max="14851" width="5.125" style="15" customWidth="1"/>
    <col min="14852" max="14852" width="5.375" style="15" customWidth="1"/>
    <col min="14853" max="14876" width="5.125" style="15" customWidth="1"/>
    <col min="14877" max="14878" width="9" style="15"/>
    <col min="14879" max="14879" width="3.625" style="15" customWidth="1"/>
    <col min="14880" max="14888" width="5.625" style="15" customWidth="1"/>
    <col min="14889" max="15104" width="9" style="15"/>
    <col min="15105" max="15105" width="5.125" style="15" customWidth="1"/>
    <col min="15106" max="15106" width="9.625" style="15" customWidth="1"/>
    <col min="15107" max="15107" width="5.125" style="15" customWidth="1"/>
    <col min="15108" max="15108" width="5.375" style="15" customWidth="1"/>
    <col min="15109" max="15132" width="5.125" style="15" customWidth="1"/>
    <col min="15133" max="15134" width="9" style="15"/>
    <col min="15135" max="15135" width="3.625" style="15" customWidth="1"/>
    <col min="15136" max="15144" width="5.625" style="15" customWidth="1"/>
    <col min="15145" max="15360" width="9" style="15"/>
    <col min="15361" max="15361" width="5.125" style="15" customWidth="1"/>
    <col min="15362" max="15362" width="9.625" style="15" customWidth="1"/>
    <col min="15363" max="15363" width="5.125" style="15" customWidth="1"/>
    <col min="15364" max="15364" width="5.375" style="15" customWidth="1"/>
    <col min="15365" max="15388" width="5.125" style="15" customWidth="1"/>
    <col min="15389" max="15390" width="9" style="15"/>
    <col min="15391" max="15391" width="3.625" style="15" customWidth="1"/>
    <col min="15392" max="15400" width="5.625" style="15" customWidth="1"/>
    <col min="15401" max="15616" width="9" style="15"/>
    <col min="15617" max="15617" width="5.125" style="15" customWidth="1"/>
    <col min="15618" max="15618" width="9.625" style="15" customWidth="1"/>
    <col min="15619" max="15619" width="5.125" style="15" customWidth="1"/>
    <col min="15620" max="15620" width="5.375" style="15" customWidth="1"/>
    <col min="15621" max="15644" width="5.125" style="15" customWidth="1"/>
    <col min="15645" max="15646" width="9" style="15"/>
    <col min="15647" max="15647" width="3.625" style="15" customWidth="1"/>
    <col min="15648" max="15656" width="5.625" style="15" customWidth="1"/>
    <col min="15657" max="15872" width="9" style="15"/>
    <col min="15873" max="15873" width="5.125" style="15" customWidth="1"/>
    <col min="15874" max="15874" width="9.625" style="15" customWidth="1"/>
    <col min="15875" max="15875" width="5.125" style="15" customWidth="1"/>
    <col min="15876" max="15876" width="5.375" style="15" customWidth="1"/>
    <col min="15877" max="15900" width="5.125" style="15" customWidth="1"/>
    <col min="15901" max="15902" width="9" style="15"/>
    <col min="15903" max="15903" width="3.625" style="15" customWidth="1"/>
    <col min="15904" max="15912" width="5.625" style="15" customWidth="1"/>
    <col min="15913" max="16128" width="9" style="15"/>
    <col min="16129" max="16129" width="5.125" style="15" customWidth="1"/>
    <col min="16130" max="16130" width="9.625" style="15" customWidth="1"/>
    <col min="16131" max="16131" width="5.125" style="15" customWidth="1"/>
    <col min="16132" max="16132" width="5.375" style="15" customWidth="1"/>
    <col min="16133" max="16156" width="5.125" style="15" customWidth="1"/>
    <col min="16157" max="16158" width="9" style="15"/>
    <col min="16159" max="16159" width="3.625" style="15" customWidth="1"/>
    <col min="16160" max="16168" width="5.625" style="15" customWidth="1"/>
    <col min="16169" max="16384" width="9" style="15"/>
  </cols>
  <sheetData>
    <row r="1" spans="1:46" ht="18" customHeight="1">
      <c r="AM1" s="29"/>
      <c r="AN1" s="29"/>
      <c r="AQ1" s="29"/>
      <c r="AR1" s="29"/>
    </row>
    <row r="2" spans="1:46" ht="18" customHeight="1">
      <c r="A2" s="24"/>
      <c r="B2" s="24"/>
      <c r="C2" s="24"/>
      <c r="D2" s="24"/>
      <c r="E2" s="24"/>
      <c r="F2" s="24"/>
      <c r="G2" s="24"/>
      <c r="H2" s="24"/>
      <c r="I2" s="24"/>
      <c r="J2" s="24"/>
      <c r="K2" s="24"/>
      <c r="L2" s="24"/>
      <c r="M2" s="24"/>
      <c r="N2" s="24"/>
      <c r="O2" s="24"/>
      <c r="P2" s="24"/>
      <c r="Q2" s="24"/>
      <c r="R2" s="25"/>
      <c r="S2" s="25"/>
      <c r="T2" s="25"/>
      <c r="U2" s="25"/>
      <c r="V2" s="25"/>
      <c r="W2" s="25"/>
      <c r="X2" s="25"/>
      <c r="Y2" s="25"/>
      <c r="Z2" s="25"/>
      <c r="AA2" s="25"/>
      <c r="AB2" s="26"/>
      <c r="AC2" s="142" t="s">
        <v>244</v>
      </c>
      <c r="AD2" s="30"/>
      <c r="AE2" s="98"/>
      <c r="AF2" s="1"/>
      <c r="AG2" s="1"/>
      <c r="AH2" s="1"/>
      <c r="AI2" s="13"/>
      <c r="AM2" s="29"/>
      <c r="AN2" s="29"/>
      <c r="AQ2" s="29"/>
      <c r="AR2" s="29"/>
      <c r="AT2" s="3"/>
    </row>
    <row r="3" spans="1:46" ht="18" customHeight="1">
      <c r="A3" s="408" t="s">
        <v>248</v>
      </c>
      <c r="B3" s="1373"/>
      <c r="C3" s="1373"/>
      <c r="D3" s="1373"/>
      <c r="E3" s="1373"/>
      <c r="F3" s="1373"/>
      <c r="G3" s="1373"/>
      <c r="H3" s="1373"/>
      <c r="I3" s="1373"/>
      <c r="J3" s="1373"/>
      <c r="K3" s="1373"/>
      <c r="L3" s="1373"/>
      <c r="M3" s="1373"/>
      <c r="N3" s="1373"/>
      <c r="O3" s="1373"/>
      <c r="P3" s="1373"/>
      <c r="Q3" s="1373"/>
      <c r="R3" s="1373"/>
      <c r="S3" s="1373"/>
      <c r="T3" s="1373"/>
      <c r="U3" s="1373"/>
      <c r="V3" s="1373"/>
      <c r="W3" s="1373"/>
      <c r="X3" s="1373"/>
      <c r="Y3" s="1373"/>
      <c r="Z3" s="1373"/>
      <c r="AA3" s="1373"/>
      <c r="AB3" s="1373"/>
      <c r="AC3" s="1373"/>
      <c r="AD3" s="44"/>
      <c r="AE3" s="4"/>
      <c r="AF3" s="4"/>
      <c r="AG3" s="13"/>
      <c r="AH3" s="13"/>
      <c r="AI3" s="13"/>
      <c r="AM3" s="29"/>
      <c r="AN3" s="29"/>
      <c r="AQ3" s="29"/>
      <c r="AR3" s="29"/>
      <c r="AT3" s="3"/>
    </row>
    <row r="4" spans="1:46" ht="9.9499999999999993" customHeight="1" thickBot="1">
      <c r="A4" s="27"/>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5"/>
      <c r="AF4" s="5"/>
      <c r="AG4" s="13"/>
      <c r="AH4" s="13"/>
      <c r="AI4" s="13"/>
      <c r="AM4" s="29"/>
      <c r="AN4" s="29"/>
      <c r="AQ4" s="29"/>
      <c r="AR4" s="29"/>
    </row>
    <row r="5" spans="1:46" ht="18" customHeight="1" thickTop="1" thickBot="1">
      <c r="A5" s="27"/>
      <c r="B5" s="2196" t="s">
        <v>138</v>
      </c>
      <c r="C5" s="2197"/>
      <c r="D5" s="2197"/>
      <c r="E5" s="2197"/>
      <c r="F5" s="2198"/>
      <c r="G5" s="23"/>
      <c r="H5" s="23"/>
      <c r="I5" s="23"/>
      <c r="J5" s="23"/>
      <c r="K5" s="23"/>
      <c r="L5" s="23"/>
      <c r="M5" s="23"/>
      <c r="N5" s="23"/>
      <c r="O5" s="23"/>
      <c r="P5" s="23"/>
      <c r="Q5" s="23"/>
      <c r="R5" s="23"/>
      <c r="S5" s="410" t="s">
        <v>29</v>
      </c>
      <c r="T5" s="411"/>
      <c r="U5" s="411"/>
      <c r="V5" s="412"/>
      <c r="W5" s="1061" t="s">
        <v>98</v>
      </c>
      <c r="X5" s="2536"/>
      <c r="Y5" s="2536"/>
      <c r="Z5" s="2536"/>
      <c r="AA5" s="2536"/>
      <c r="AB5" s="2536"/>
      <c r="AC5" s="2537"/>
      <c r="AD5" s="23"/>
      <c r="AE5" s="23"/>
      <c r="AF5" s="13"/>
      <c r="AG5" s="13"/>
      <c r="AH5" s="13"/>
      <c r="AI5" s="13"/>
      <c r="AM5" s="29"/>
      <c r="AN5" s="29"/>
      <c r="AQ5" s="29"/>
      <c r="AR5" s="29"/>
    </row>
    <row r="6" spans="1:46" ht="18" customHeight="1" thickBot="1">
      <c r="A6" s="27"/>
      <c r="B6" s="2199"/>
      <c r="C6" s="2200"/>
      <c r="D6" s="2200"/>
      <c r="E6" s="2200"/>
      <c r="F6" s="2201"/>
      <c r="G6" s="23"/>
      <c r="H6" s="23"/>
      <c r="I6" s="23"/>
      <c r="J6" s="23"/>
      <c r="K6" s="23"/>
      <c r="L6" s="23"/>
      <c r="M6" s="23"/>
      <c r="N6" s="23"/>
      <c r="O6" s="23"/>
      <c r="P6" s="23"/>
      <c r="Q6" s="23"/>
      <c r="R6" s="23"/>
      <c r="S6" s="410" t="s">
        <v>28</v>
      </c>
      <c r="T6" s="411"/>
      <c r="U6" s="411"/>
      <c r="V6" s="411"/>
      <c r="W6" s="901"/>
      <c r="X6" s="902"/>
      <c r="Y6" s="902"/>
      <c r="Z6" s="902"/>
      <c r="AA6" s="902"/>
      <c r="AB6" s="902"/>
      <c r="AC6" s="903"/>
      <c r="AD6" s="23"/>
      <c r="AE6" s="23"/>
      <c r="AF6" s="13"/>
      <c r="AG6" s="13"/>
      <c r="AH6" s="13"/>
      <c r="AI6" s="13"/>
      <c r="AM6" s="29"/>
      <c r="AN6" s="29"/>
      <c r="AQ6" s="29"/>
      <c r="AR6" s="29"/>
    </row>
    <row r="7" spans="1:46" ht="18" customHeight="1" thickTop="1" thickBot="1">
      <c r="A7" s="27"/>
      <c r="B7" s="23"/>
      <c r="C7" s="23"/>
      <c r="D7" s="23"/>
      <c r="E7" s="23"/>
      <c r="F7" s="23"/>
      <c r="G7" s="23"/>
      <c r="H7" s="23"/>
      <c r="I7" s="23"/>
      <c r="J7" s="23"/>
      <c r="K7" s="23"/>
      <c r="L7" s="23"/>
      <c r="M7" s="23"/>
      <c r="N7" s="23"/>
      <c r="O7" s="23"/>
      <c r="P7" s="23"/>
      <c r="Q7" s="23"/>
      <c r="R7" s="23"/>
      <c r="S7" s="410" t="s">
        <v>148</v>
      </c>
      <c r="T7" s="411"/>
      <c r="U7" s="411"/>
      <c r="V7" s="411"/>
      <c r="W7" s="918"/>
      <c r="X7" s="919"/>
      <c r="Y7" s="919"/>
      <c r="Z7" s="919"/>
      <c r="AA7" s="919"/>
      <c r="AB7" s="919"/>
      <c r="AC7" s="920"/>
      <c r="AD7" s="23"/>
      <c r="AE7" s="23"/>
      <c r="AF7" s="13"/>
      <c r="AG7" s="13"/>
      <c r="AH7" s="13"/>
      <c r="AI7" s="13"/>
      <c r="AM7" s="29"/>
      <c r="AN7" s="29"/>
      <c r="AQ7" s="29"/>
      <c r="AR7" s="29"/>
    </row>
    <row r="8" spans="1:46" ht="18" customHeight="1">
      <c r="A8" s="23" t="s">
        <v>177</v>
      </c>
      <c r="B8" s="23"/>
      <c r="C8" s="23"/>
      <c r="D8" s="23"/>
      <c r="E8" s="23"/>
      <c r="F8" s="23"/>
      <c r="G8" s="23"/>
      <c r="H8" s="23"/>
      <c r="I8" s="23"/>
      <c r="J8" s="23"/>
      <c r="K8" s="28"/>
      <c r="L8" s="28"/>
      <c r="M8" s="28"/>
      <c r="N8" s="28"/>
      <c r="O8" s="28"/>
      <c r="P8" s="28"/>
      <c r="Q8" s="28"/>
      <c r="R8" s="28"/>
      <c r="S8" s="28"/>
      <c r="T8" s="28"/>
      <c r="U8" s="28"/>
      <c r="V8" s="28"/>
      <c r="W8" s="28"/>
      <c r="X8" s="28"/>
      <c r="Y8" s="28"/>
      <c r="Z8" s="28"/>
      <c r="AA8" s="28"/>
      <c r="AB8" s="26"/>
      <c r="AC8" s="28"/>
      <c r="AD8" s="23"/>
      <c r="AE8" s="32"/>
      <c r="AF8" s="13"/>
      <c r="AG8" s="13"/>
      <c r="AH8" s="13"/>
      <c r="AI8" s="13"/>
      <c r="AM8" s="29"/>
      <c r="AN8" s="29"/>
      <c r="AQ8" s="29"/>
      <c r="AR8" s="29"/>
    </row>
    <row r="9" spans="1:46" ht="18" customHeight="1">
      <c r="A9" s="15" t="s">
        <v>30</v>
      </c>
      <c r="B9" s="23"/>
      <c r="C9" s="13"/>
      <c r="D9" s="13"/>
      <c r="E9" s="13"/>
      <c r="F9" s="13"/>
      <c r="G9" s="13"/>
      <c r="H9" s="13"/>
      <c r="I9" s="13"/>
      <c r="J9" s="13"/>
      <c r="K9" s="1"/>
      <c r="L9" s="1"/>
      <c r="M9" s="1"/>
      <c r="N9" s="1"/>
      <c r="O9" s="1"/>
      <c r="P9" s="1"/>
      <c r="Q9" s="1"/>
      <c r="R9" s="1"/>
      <c r="S9" s="1"/>
      <c r="T9" s="1"/>
      <c r="U9" s="1"/>
      <c r="V9" s="1"/>
      <c r="W9" s="1"/>
      <c r="X9" s="1"/>
      <c r="Y9" s="1"/>
      <c r="Z9" s="1"/>
      <c r="AA9" s="1"/>
      <c r="AB9" s="7"/>
      <c r="AC9" s="1"/>
      <c r="AD9" s="13"/>
      <c r="AE9" s="32"/>
      <c r="AF9" s="13"/>
      <c r="AG9" s="13"/>
      <c r="AH9" s="13"/>
      <c r="AI9" s="13"/>
      <c r="AM9" s="29"/>
      <c r="AN9" s="29"/>
      <c r="AQ9" s="29"/>
      <c r="AR9" s="29"/>
    </row>
    <row r="10" spans="1:46" ht="18" customHeight="1" thickBot="1">
      <c r="A10" s="1"/>
      <c r="B10" s="440" t="s">
        <v>84</v>
      </c>
      <c r="C10" s="397"/>
      <c r="D10" s="397"/>
      <c r="E10" s="397"/>
      <c r="F10" s="397"/>
      <c r="G10" s="398"/>
      <c r="H10" s="391" t="s">
        <v>35</v>
      </c>
      <c r="I10" s="394"/>
      <c r="J10" s="394"/>
      <c r="K10" s="394"/>
      <c r="L10" s="394"/>
      <c r="M10" s="394"/>
      <c r="N10" s="395"/>
      <c r="O10" s="396" t="s">
        <v>32</v>
      </c>
      <c r="P10" s="397"/>
      <c r="Q10" s="397"/>
      <c r="R10" s="397"/>
      <c r="S10" s="397"/>
      <c r="T10" s="398"/>
      <c r="W10" s="29"/>
      <c r="X10" s="29"/>
    </row>
    <row r="11" spans="1:46" ht="18" customHeight="1" thickBot="1">
      <c r="A11" s="1"/>
      <c r="B11" s="909"/>
      <c r="C11" s="910"/>
      <c r="D11" s="910"/>
      <c r="E11" s="910"/>
      <c r="F11" s="910"/>
      <c r="G11" s="911"/>
      <c r="H11" s="904"/>
      <c r="I11" s="859"/>
      <c r="J11" s="859"/>
      <c r="K11" s="859"/>
      <c r="L11" s="859"/>
      <c r="M11" s="859"/>
      <c r="N11" s="905"/>
      <c r="O11" s="906"/>
      <c r="P11" s="907"/>
      <c r="Q11" s="907"/>
      <c r="R11" s="907"/>
      <c r="S11" s="907"/>
      <c r="T11" s="908"/>
      <c r="U11" s="43"/>
      <c r="V11" s="43"/>
      <c r="W11" s="43"/>
      <c r="X11" s="9"/>
      <c r="Y11" s="41"/>
      <c r="Z11" s="41"/>
      <c r="AA11" s="41"/>
      <c r="AB11" s="41"/>
      <c r="AF11" s="29"/>
      <c r="AG11" s="29"/>
      <c r="AJ11" s="29"/>
      <c r="AK11" s="29"/>
    </row>
    <row r="12" spans="1:46" ht="18" customHeight="1">
      <c r="A12" s="1"/>
      <c r="B12" s="9"/>
      <c r="C12" s="9"/>
      <c r="D12" s="9"/>
      <c r="E12" s="9"/>
      <c r="F12" s="9"/>
      <c r="G12" s="123"/>
      <c r="H12" s="123"/>
      <c r="I12" s="123"/>
      <c r="J12" s="123"/>
      <c r="K12" s="40"/>
      <c r="L12" s="40"/>
      <c r="M12" s="40"/>
      <c r="N12" s="40"/>
      <c r="O12" s="40"/>
      <c r="P12" s="42"/>
      <c r="Q12" s="42"/>
      <c r="R12" s="42"/>
      <c r="S12" s="43"/>
      <c r="T12" s="8"/>
      <c r="U12" s="43"/>
      <c r="V12" s="43"/>
      <c r="W12" s="43"/>
      <c r="X12" s="9"/>
      <c r="Y12" s="41"/>
      <c r="Z12" s="41"/>
      <c r="AA12" s="41"/>
      <c r="AB12" s="41"/>
      <c r="AF12" s="29"/>
      <c r="AG12" s="29"/>
      <c r="AJ12" s="29"/>
      <c r="AK12" s="29"/>
    </row>
    <row r="13" spans="1:46" ht="18" customHeight="1">
      <c r="A13" s="15" t="s">
        <v>31</v>
      </c>
      <c r="L13" s="1"/>
      <c r="M13" s="1"/>
      <c r="N13" s="1"/>
      <c r="O13" s="1"/>
      <c r="P13" s="1"/>
      <c r="Q13" s="1"/>
      <c r="R13" s="1"/>
      <c r="S13" s="1"/>
      <c r="T13" s="1"/>
      <c r="U13" s="1"/>
      <c r="V13" s="1"/>
      <c r="W13" s="1"/>
      <c r="X13" s="1"/>
      <c r="Y13" s="1"/>
      <c r="Z13" s="1"/>
      <c r="AA13" s="1"/>
      <c r="AB13" s="1"/>
      <c r="AC13" s="1"/>
      <c r="AE13" s="32"/>
      <c r="AF13" s="13"/>
      <c r="AG13" s="13"/>
      <c r="AH13" s="13"/>
      <c r="AI13" s="13"/>
      <c r="AM13" s="29"/>
      <c r="AN13" s="29"/>
      <c r="AQ13" s="29"/>
      <c r="AR13" s="33"/>
    </row>
    <row r="14" spans="1:46" ht="18" customHeight="1">
      <c r="B14" s="440" t="s">
        <v>36</v>
      </c>
      <c r="C14" s="397"/>
      <c r="D14" s="397"/>
      <c r="E14" s="397"/>
      <c r="F14" s="397"/>
      <c r="G14" s="398"/>
      <c r="H14" s="440" t="s">
        <v>37</v>
      </c>
      <c r="I14" s="397"/>
      <c r="J14" s="397"/>
      <c r="K14" s="397"/>
      <c r="L14" s="397"/>
      <c r="M14" s="397"/>
      <c r="N14" s="397"/>
      <c r="O14" s="397"/>
      <c r="P14" s="397"/>
      <c r="Q14" s="398"/>
      <c r="R14" s="446" t="s">
        <v>39</v>
      </c>
      <c r="S14" s="1002"/>
      <c r="T14" s="1002"/>
      <c r="U14" s="1002"/>
      <c r="V14" s="1002"/>
      <c r="W14" s="1002"/>
      <c r="X14" s="428" t="s">
        <v>40</v>
      </c>
      <c r="Y14" s="429"/>
      <c r="Z14" s="429"/>
      <c r="AA14" s="429"/>
      <c r="AB14" s="430"/>
      <c r="AC14" s="10"/>
      <c r="AD14" s="10"/>
      <c r="AE14" s="11"/>
      <c r="AF14" s="12"/>
      <c r="AG14" s="12"/>
      <c r="AH14" s="2"/>
      <c r="AI14" s="1"/>
      <c r="AK14" s="13"/>
      <c r="AL14" s="13"/>
      <c r="AM14" s="13"/>
      <c r="AP14" s="29"/>
      <c r="AQ14" s="29"/>
      <c r="AR14" s="29"/>
    </row>
    <row r="15" spans="1:46" ht="18" customHeight="1" thickBot="1">
      <c r="B15" s="871"/>
      <c r="C15" s="872"/>
      <c r="D15" s="872"/>
      <c r="E15" s="872"/>
      <c r="F15" s="872"/>
      <c r="G15" s="873"/>
      <c r="H15" s="1"/>
      <c r="I15" s="1"/>
      <c r="J15" s="1"/>
      <c r="K15" s="1"/>
      <c r="L15" s="1"/>
      <c r="M15" s="85"/>
      <c r="N15" s="434" t="s">
        <v>38</v>
      </c>
      <c r="O15" s="394"/>
      <c r="P15" s="394"/>
      <c r="Q15" s="395"/>
      <c r="R15" s="1003"/>
      <c r="S15" s="1004"/>
      <c r="T15" s="1004"/>
      <c r="U15" s="1004"/>
      <c r="V15" s="1004"/>
      <c r="W15" s="1004"/>
      <c r="X15" s="431"/>
      <c r="Y15" s="432"/>
      <c r="Z15" s="432"/>
      <c r="AA15" s="432"/>
      <c r="AB15" s="433"/>
      <c r="AC15" s="10"/>
      <c r="AD15" s="10"/>
      <c r="AE15" s="8"/>
      <c r="AF15" s="2"/>
      <c r="AG15" s="2"/>
      <c r="AH15" s="2"/>
      <c r="AI15" s="1"/>
      <c r="AK15" s="13"/>
      <c r="AL15" s="13"/>
      <c r="AM15" s="13"/>
      <c r="AP15" s="29"/>
      <c r="AQ15" s="29"/>
      <c r="AR15" s="29"/>
    </row>
    <row r="16" spans="1:46" ht="18" customHeight="1" thickBot="1">
      <c r="B16" s="874"/>
      <c r="C16" s="856"/>
      <c r="D16" s="856"/>
      <c r="E16" s="856"/>
      <c r="F16" s="856"/>
      <c r="G16" s="857"/>
      <c r="H16" s="855"/>
      <c r="I16" s="856"/>
      <c r="J16" s="856"/>
      <c r="K16" s="856"/>
      <c r="L16" s="856"/>
      <c r="M16" s="857"/>
      <c r="N16" s="858"/>
      <c r="O16" s="859"/>
      <c r="P16" s="859"/>
      <c r="Q16" s="860"/>
      <c r="R16" s="450">
        <f>B16+H16</f>
        <v>0</v>
      </c>
      <c r="S16" s="1374"/>
      <c r="T16" s="1374"/>
      <c r="U16" s="1374"/>
      <c r="V16" s="1374"/>
      <c r="W16" s="1374"/>
      <c r="X16" s="850"/>
      <c r="Y16" s="851"/>
      <c r="Z16" s="851"/>
      <c r="AA16" s="851"/>
      <c r="AB16" s="852"/>
      <c r="AC16" s="10"/>
      <c r="AD16" s="10"/>
      <c r="AE16" s="8"/>
      <c r="AF16" s="2"/>
      <c r="AG16" s="2"/>
      <c r="AH16" s="2"/>
      <c r="AI16" s="1"/>
      <c r="AK16" s="13"/>
      <c r="AL16" s="13"/>
      <c r="AM16" s="13"/>
      <c r="AP16" s="29"/>
      <c r="AQ16" s="29"/>
      <c r="AR16" s="29"/>
    </row>
    <row r="17" spans="1:45" ht="18" customHeight="1">
      <c r="B17" s="13"/>
      <c r="C17" s="13"/>
      <c r="D17" s="13"/>
      <c r="E17" s="13"/>
      <c r="F17" s="13"/>
      <c r="L17" s="1"/>
      <c r="M17" s="1"/>
      <c r="N17" s="1"/>
      <c r="O17" s="1"/>
      <c r="P17" s="1"/>
      <c r="Q17" s="1"/>
      <c r="R17" s="1"/>
      <c r="S17" s="1"/>
      <c r="T17" s="1"/>
      <c r="U17" s="1"/>
      <c r="V17" s="1"/>
      <c r="W17" s="1"/>
      <c r="X17" s="1"/>
      <c r="Y17" s="1"/>
      <c r="Z17" s="1"/>
      <c r="AA17" s="1"/>
      <c r="AB17" s="1"/>
      <c r="AC17" s="1"/>
      <c r="AE17" s="32"/>
      <c r="AF17" s="13"/>
      <c r="AG17" s="32"/>
      <c r="AH17" s="13"/>
      <c r="AI17" s="13"/>
      <c r="AJ17" s="13"/>
      <c r="AK17" s="13"/>
      <c r="AM17" s="29"/>
      <c r="AN17" s="29"/>
    </row>
    <row r="18" spans="1:45" ht="18" customHeight="1">
      <c r="A18" s="13" t="s">
        <v>42</v>
      </c>
      <c r="B18" s="13"/>
      <c r="C18" s="13"/>
      <c r="D18" s="13"/>
      <c r="E18" s="13"/>
      <c r="F18" s="13"/>
      <c r="G18" s="13"/>
      <c r="H18" s="1"/>
      <c r="I18" s="13"/>
      <c r="J18" s="13"/>
      <c r="K18" s="13"/>
      <c r="L18" s="13"/>
      <c r="M18" s="13"/>
      <c r="N18" s="13"/>
      <c r="O18" s="13"/>
      <c r="P18" s="13"/>
      <c r="Q18" s="13"/>
      <c r="R18" s="13"/>
      <c r="S18" s="13"/>
      <c r="T18" s="13"/>
      <c r="U18" s="13"/>
      <c r="V18" s="13"/>
      <c r="W18" s="13"/>
      <c r="X18" s="13"/>
      <c r="Y18" s="13"/>
      <c r="Z18" s="13"/>
      <c r="AA18" s="13"/>
      <c r="AB18" s="13"/>
      <c r="AS18" s="13"/>
    </row>
    <row r="19" spans="1:45" ht="18" customHeight="1" thickBot="1">
      <c r="A19" s="13"/>
      <c r="B19" s="452" t="s">
        <v>21</v>
      </c>
      <c r="C19" s="453"/>
      <c r="D19" s="453"/>
      <c r="E19" s="453"/>
      <c r="F19" s="453"/>
      <c r="G19" s="453"/>
      <c r="H19" s="457"/>
      <c r="I19" s="461" t="s">
        <v>22</v>
      </c>
      <c r="J19" s="397"/>
      <c r="K19" s="397"/>
      <c r="L19" s="397"/>
      <c r="M19" s="398"/>
      <c r="N19" s="461" t="s">
        <v>23</v>
      </c>
      <c r="O19" s="397"/>
      <c r="P19" s="397"/>
      <c r="Q19" s="397"/>
      <c r="R19" s="398"/>
      <c r="S19" s="452" t="s">
        <v>24</v>
      </c>
      <c r="T19" s="453"/>
      <c r="U19" s="453"/>
      <c r="V19" s="453"/>
      <c r="W19" s="457"/>
      <c r="AM19" s="13"/>
    </row>
    <row r="20" spans="1:45" ht="18" customHeight="1">
      <c r="A20" s="13"/>
      <c r="B20" s="452" t="s">
        <v>17</v>
      </c>
      <c r="C20" s="453"/>
      <c r="D20" s="453"/>
      <c r="E20" s="453"/>
      <c r="F20" s="453"/>
      <c r="G20" s="453"/>
      <c r="H20" s="453"/>
      <c r="I20" s="970"/>
      <c r="J20" s="1379"/>
      <c r="K20" s="1379"/>
      <c r="L20" s="1379"/>
      <c r="M20" s="1668"/>
      <c r="N20" s="978"/>
      <c r="O20" s="1379"/>
      <c r="P20" s="1379"/>
      <c r="Q20" s="1379"/>
      <c r="R20" s="1380"/>
      <c r="S20" s="1663">
        <f>I20+N20</f>
        <v>0</v>
      </c>
      <c r="T20" s="1664"/>
      <c r="U20" s="1664"/>
      <c r="V20" s="1664"/>
      <c r="W20" s="1665"/>
      <c r="AM20" s="13"/>
    </row>
    <row r="21" spans="1:45" ht="18" customHeight="1">
      <c r="A21" s="13"/>
      <c r="B21" s="1933" t="s">
        <v>86</v>
      </c>
      <c r="C21" s="453"/>
      <c r="D21" s="453"/>
      <c r="E21" s="453"/>
      <c r="F21" s="453"/>
      <c r="G21" s="453"/>
      <c r="H21" s="453"/>
      <c r="I21" s="973"/>
      <c r="J21" s="1375"/>
      <c r="K21" s="1375"/>
      <c r="L21" s="1375"/>
      <c r="M21" s="1667"/>
      <c r="N21" s="980"/>
      <c r="O21" s="1375"/>
      <c r="P21" s="1375"/>
      <c r="Q21" s="1375"/>
      <c r="R21" s="1376"/>
      <c r="S21" s="1663">
        <f>I21+N21</f>
        <v>0</v>
      </c>
      <c r="T21" s="1664"/>
      <c r="U21" s="1664"/>
      <c r="V21" s="1664"/>
      <c r="W21" s="1665"/>
      <c r="AM21" s="13"/>
    </row>
    <row r="22" spans="1:45" ht="18" customHeight="1">
      <c r="A22" s="13"/>
      <c r="B22" s="452" t="s">
        <v>18</v>
      </c>
      <c r="C22" s="453"/>
      <c r="D22" s="453"/>
      <c r="E22" s="453"/>
      <c r="F22" s="453"/>
      <c r="G22" s="453"/>
      <c r="H22" s="453"/>
      <c r="I22" s="973"/>
      <c r="J22" s="1375"/>
      <c r="K22" s="1375"/>
      <c r="L22" s="1375"/>
      <c r="M22" s="1667"/>
      <c r="N22" s="980"/>
      <c r="O22" s="1375"/>
      <c r="P22" s="1375"/>
      <c r="Q22" s="1375"/>
      <c r="R22" s="1376"/>
      <c r="S22" s="1663">
        <f>I22+N22</f>
        <v>0</v>
      </c>
      <c r="T22" s="1664"/>
      <c r="U22" s="1664"/>
      <c r="V22" s="1664"/>
      <c r="W22" s="1665"/>
      <c r="AM22" s="13"/>
    </row>
    <row r="23" spans="1:45" ht="18" customHeight="1" thickBot="1">
      <c r="A23" s="13"/>
      <c r="B23" s="1933" t="s">
        <v>87</v>
      </c>
      <c r="C23" s="453"/>
      <c r="D23" s="453"/>
      <c r="E23" s="453"/>
      <c r="F23" s="453"/>
      <c r="G23" s="453"/>
      <c r="H23" s="453"/>
      <c r="I23" s="976"/>
      <c r="J23" s="1383"/>
      <c r="K23" s="1383"/>
      <c r="L23" s="1383"/>
      <c r="M23" s="1662"/>
      <c r="N23" s="868"/>
      <c r="O23" s="1383"/>
      <c r="P23" s="1383"/>
      <c r="Q23" s="1383"/>
      <c r="R23" s="1384"/>
      <c r="S23" s="1663">
        <f>I23+N23</f>
        <v>0</v>
      </c>
      <c r="T23" s="1664"/>
      <c r="U23" s="1664"/>
      <c r="V23" s="1664"/>
      <c r="W23" s="1665"/>
      <c r="AM23" s="13"/>
    </row>
    <row r="24" spans="1:45" ht="18" customHeight="1">
      <c r="A24" s="13"/>
      <c r="B24" s="452" t="s">
        <v>16</v>
      </c>
      <c r="C24" s="453"/>
      <c r="D24" s="453"/>
      <c r="E24" s="453"/>
      <c r="F24" s="453"/>
      <c r="G24" s="453"/>
      <c r="H24" s="457"/>
      <c r="I24" s="458">
        <f>SUM(I20:M23)</f>
        <v>0</v>
      </c>
      <c r="J24" s="459"/>
      <c r="K24" s="459"/>
      <c r="L24" s="459"/>
      <c r="M24" s="460"/>
      <c r="N24" s="458">
        <f t="shared" ref="N24" si="0">SUM(N20:R23)</f>
        <v>0</v>
      </c>
      <c r="O24" s="459"/>
      <c r="P24" s="459"/>
      <c r="Q24" s="459"/>
      <c r="R24" s="460"/>
      <c r="S24" s="1666">
        <f t="shared" ref="S24" si="1">SUM(S20:W23)</f>
        <v>0</v>
      </c>
      <c r="T24" s="1664"/>
      <c r="U24" s="1664"/>
      <c r="V24" s="1664"/>
      <c r="W24" s="1665"/>
      <c r="AM24" s="13"/>
    </row>
    <row r="25" spans="1:45" ht="18" customHeight="1">
      <c r="A25" s="13"/>
      <c r="B25" s="13"/>
      <c r="C25" s="13"/>
      <c r="D25" s="13"/>
      <c r="E25" s="13"/>
      <c r="F25" s="13"/>
      <c r="G25" s="13"/>
      <c r="H25" s="1"/>
      <c r="I25" s="13"/>
      <c r="J25" s="13"/>
      <c r="K25" s="13"/>
      <c r="L25" s="13"/>
      <c r="M25" s="13"/>
      <c r="N25" s="13"/>
      <c r="O25" s="13"/>
      <c r="P25" s="13"/>
      <c r="Q25" s="13"/>
      <c r="R25" s="13"/>
      <c r="S25" s="13"/>
      <c r="T25" s="13"/>
      <c r="U25" s="13"/>
      <c r="V25" s="13"/>
      <c r="W25" s="13"/>
      <c r="X25" s="13"/>
      <c r="Y25" s="13"/>
      <c r="Z25" s="13"/>
      <c r="AA25" s="13"/>
      <c r="AB25" s="13"/>
      <c r="AS25" s="13"/>
    </row>
    <row r="26" spans="1:45" ht="18" customHeight="1">
      <c r="A26" s="13" t="s">
        <v>45</v>
      </c>
      <c r="B26" s="13"/>
      <c r="C26" s="13"/>
      <c r="D26" s="13"/>
      <c r="E26" s="13"/>
      <c r="F26" s="13"/>
      <c r="G26" s="13"/>
      <c r="H26" s="1"/>
      <c r="I26" s="13"/>
      <c r="J26" s="13"/>
      <c r="K26" s="13"/>
      <c r="L26" s="13"/>
      <c r="M26" s="13"/>
      <c r="N26" s="13"/>
      <c r="O26" s="13"/>
      <c r="P26" s="13"/>
      <c r="Q26" s="13"/>
      <c r="R26" s="13"/>
      <c r="S26" s="13"/>
      <c r="T26" s="13"/>
      <c r="U26" s="13"/>
      <c r="V26" s="13"/>
      <c r="W26" s="13"/>
      <c r="X26" s="13"/>
      <c r="Y26" s="13"/>
      <c r="Z26" s="13"/>
      <c r="AA26" s="13"/>
      <c r="AB26" s="13"/>
      <c r="AS26" s="13"/>
    </row>
    <row r="27" spans="1:45" ht="6" customHeight="1">
      <c r="A27" s="13"/>
      <c r="R27" s="13"/>
    </row>
    <row r="28" spans="1:45" ht="18" customHeight="1">
      <c r="B28" s="461" t="s">
        <v>1</v>
      </c>
      <c r="C28" s="462"/>
      <c r="D28" s="462"/>
      <c r="E28" s="462"/>
      <c r="F28" s="462"/>
      <c r="G28" s="462"/>
      <c r="H28" s="462"/>
      <c r="I28" s="462"/>
      <c r="J28" s="462"/>
      <c r="K28" s="462"/>
      <c r="L28" s="465" t="s">
        <v>43</v>
      </c>
      <c r="M28" s="466"/>
      <c r="N28" s="461" t="s">
        <v>2</v>
      </c>
      <c r="O28" s="397"/>
      <c r="P28" s="397"/>
      <c r="Q28" s="397"/>
      <c r="R28" s="397"/>
      <c r="S28" s="397"/>
      <c r="T28" s="397"/>
      <c r="U28" s="397"/>
      <c r="V28" s="397"/>
      <c r="W28" s="397"/>
      <c r="X28" s="397"/>
      <c r="Y28" s="397"/>
      <c r="Z28" s="397"/>
      <c r="AA28" s="397"/>
      <c r="AB28" s="397"/>
      <c r="AC28" s="398"/>
      <c r="AD28" s="93"/>
      <c r="AE28" s="93"/>
      <c r="AF28" s="93"/>
      <c r="AG28" s="93"/>
      <c r="AH28" s="13"/>
      <c r="AQ28" s="34"/>
    </row>
    <row r="29" spans="1:45" ht="18" customHeight="1">
      <c r="B29" s="463"/>
      <c r="C29" s="464"/>
      <c r="D29" s="464"/>
      <c r="E29" s="464"/>
      <c r="F29" s="464"/>
      <c r="G29" s="464"/>
      <c r="H29" s="464"/>
      <c r="I29" s="464"/>
      <c r="J29" s="464"/>
      <c r="K29" s="464"/>
      <c r="L29" s="467"/>
      <c r="M29" s="468"/>
      <c r="N29" s="1937" t="s">
        <v>0</v>
      </c>
      <c r="O29" s="1938"/>
      <c r="P29" s="1938"/>
      <c r="Q29" s="1939"/>
      <c r="R29" s="1937" t="s">
        <v>88</v>
      </c>
      <c r="S29" s="1938"/>
      <c r="T29" s="1938"/>
      <c r="U29" s="1939"/>
      <c r="V29" s="1937" t="s">
        <v>89</v>
      </c>
      <c r="W29" s="1938"/>
      <c r="X29" s="1938"/>
      <c r="Y29" s="1939"/>
      <c r="Z29" s="1937" t="s">
        <v>90</v>
      </c>
      <c r="AA29" s="1938"/>
      <c r="AB29" s="1938"/>
      <c r="AC29" s="1939"/>
      <c r="AD29" s="13"/>
      <c r="AE29" s="13"/>
      <c r="AF29" s="13"/>
      <c r="AG29" s="13"/>
      <c r="AH29" s="34"/>
      <c r="AI29" s="34"/>
      <c r="AJ29" s="13"/>
    </row>
    <row r="30" spans="1:45" ht="18" customHeight="1" thickBot="1">
      <c r="B30" s="943"/>
      <c r="C30" s="944"/>
      <c r="D30" s="944"/>
      <c r="E30" s="944"/>
      <c r="F30" s="944"/>
      <c r="G30" s="944"/>
      <c r="H30" s="944"/>
      <c r="I30" s="944"/>
      <c r="J30" s="944"/>
      <c r="K30" s="944"/>
      <c r="L30" s="467"/>
      <c r="M30" s="468"/>
      <c r="N30" s="928" t="s">
        <v>5</v>
      </c>
      <c r="O30" s="929"/>
      <c r="P30" s="930" t="s">
        <v>6</v>
      </c>
      <c r="Q30" s="931"/>
      <c r="R30" s="928" t="s">
        <v>5</v>
      </c>
      <c r="S30" s="929"/>
      <c r="T30" s="930" t="s">
        <v>6</v>
      </c>
      <c r="U30" s="931"/>
      <c r="V30" s="928" t="s">
        <v>5</v>
      </c>
      <c r="W30" s="929"/>
      <c r="X30" s="930" t="s">
        <v>6</v>
      </c>
      <c r="Y30" s="931"/>
      <c r="Z30" s="928" t="s">
        <v>5</v>
      </c>
      <c r="AA30" s="929"/>
      <c r="AB30" s="930" t="s">
        <v>6</v>
      </c>
      <c r="AC30" s="931"/>
      <c r="AI30" s="34"/>
      <c r="AJ30" s="14"/>
      <c r="AK30" s="13"/>
    </row>
    <row r="31" spans="1:45" ht="18" customHeight="1" thickBot="1">
      <c r="B31" s="2204" t="s">
        <v>156</v>
      </c>
      <c r="C31" s="1961" t="s">
        <v>25</v>
      </c>
      <c r="D31" s="1748" t="s">
        <v>152</v>
      </c>
      <c r="E31" s="1661"/>
      <c r="F31" s="1661"/>
      <c r="G31" s="1661"/>
      <c r="H31" s="1661"/>
      <c r="I31" s="1661"/>
      <c r="J31" s="1661"/>
      <c r="K31" s="1661"/>
      <c r="L31" s="1962"/>
      <c r="M31" s="1963"/>
      <c r="N31" s="1940"/>
      <c r="O31" s="1941"/>
      <c r="P31" s="1942"/>
      <c r="Q31" s="1943"/>
      <c r="R31" s="1951">
        <f>N31</f>
        <v>0</v>
      </c>
      <c r="S31" s="1952"/>
      <c r="T31" s="1953">
        <f>P31</f>
        <v>0</v>
      </c>
      <c r="U31" s="1954"/>
      <c r="V31" s="1955"/>
      <c r="W31" s="1941"/>
      <c r="X31" s="1942"/>
      <c r="Y31" s="1955"/>
      <c r="Z31" s="1951">
        <f>V31</f>
        <v>0</v>
      </c>
      <c r="AA31" s="1952"/>
      <c r="AB31" s="1953">
        <f>X31</f>
        <v>0</v>
      </c>
      <c r="AC31" s="1956"/>
      <c r="AF31" s="13"/>
      <c r="AQ31" s="34"/>
      <c r="AR31" s="14"/>
    </row>
    <row r="32" spans="1:45" ht="18" customHeight="1" thickBot="1">
      <c r="B32" s="2205"/>
      <c r="C32" s="1961"/>
      <c r="D32" s="1748" t="s">
        <v>91</v>
      </c>
      <c r="E32" s="1661"/>
      <c r="F32" s="1661"/>
      <c r="G32" s="1661"/>
      <c r="H32" s="1661"/>
      <c r="I32" s="1661"/>
      <c r="J32" s="1661"/>
      <c r="K32" s="1661"/>
      <c r="L32" s="1944"/>
      <c r="M32" s="1945"/>
      <c r="N32" s="1946"/>
      <c r="O32" s="1947"/>
      <c r="P32" s="1947"/>
      <c r="Q32" s="1947"/>
      <c r="R32" s="2148"/>
      <c r="S32" s="2149"/>
      <c r="T32" s="2149"/>
      <c r="U32" s="2150"/>
      <c r="V32" s="1947"/>
      <c r="W32" s="1947"/>
      <c r="X32" s="1947"/>
      <c r="Y32" s="1947"/>
      <c r="Z32" s="2148"/>
      <c r="AA32" s="2149"/>
      <c r="AB32" s="2149"/>
      <c r="AC32" s="2150"/>
      <c r="AF32" s="13"/>
      <c r="AG32" s="13"/>
      <c r="AH32" s="13"/>
      <c r="AI32" s="13"/>
      <c r="AJ32" s="13"/>
      <c r="AK32" s="13"/>
      <c r="AL32" s="13"/>
      <c r="AM32" s="13"/>
      <c r="AN32" s="13"/>
      <c r="AO32" s="13"/>
      <c r="AP32" s="13"/>
      <c r="AQ32" s="34"/>
      <c r="AR32" s="14"/>
      <c r="AS32" s="13"/>
    </row>
    <row r="33" spans="2:45" ht="18" customHeight="1">
      <c r="B33" s="2205"/>
      <c r="C33" s="1961"/>
      <c r="D33" s="1749" t="s">
        <v>13</v>
      </c>
      <c r="E33" s="1017"/>
      <c r="F33" s="1017"/>
      <c r="G33" s="1017"/>
      <c r="H33" s="1017"/>
      <c r="I33" s="1017"/>
      <c r="J33" s="1017"/>
      <c r="K33" s="1017"/>
      <c r="L33" s="1944"/>
      <c r="M33" s="2026"/>
      <c r="N33" s="2027">
        <f>IF(L33="○",IF(L35/S24&lt;10,INT(L35/S24),ROUNDDOWN(L35/S24,-1)),0)</f>
        <v>0</v>
      </c>
      <c r="O33" s="2027"/>
      <c r="P33" s="2028"/>
      <c r="Q33" s="2028"/>
      <c r="R33" s="2029"/>
      <c r="S33" s="2029"/>
      <c r="T33" s="2029"/>
      <c r="U33" s="2029"/>
      <c r="V33" s="2028"/>
      <c r="W33" s="2028"/>
      <c r="X33" s="2028"/>
      <c r="Y33" s="2028"/>
      <c r="Z33" s="2029"/>
      <c r="AA33" s="2029"/>
      <c r="AB33" s="2029"/>
      <c r="AC33" s="2030"/>
      <c r="AF33" s="13"/>
      <c r="AH33" s="13"/>
      <c r="AI33" s="13"/>
      <c r="AJ33" s="13"/>
      <c r="AK33" s="13"/>
      <c r="AL33" s="13"/>
      <c r="AM33" s="13"/>
      <c r="AN33" s="13"/>
      <c r="AO33" s="13"/>
      <c r="AP33" s="13"/>
      <c r="AQ33" s="34"/>
      <c r="AR33" s="14"/>
    </row>
    <row r="34" spans="2:45" ht="18" customHeight="1">
      <c r="B34" s="2205"/>
      <c r="C34" s="1961"/>
      <c r="D34" s="37"/>
      <c r="E34" s="1686" t="s">
        <v>44</v>
      </c>
      <c r="F34" s="2032"/>
      <c r="G34" s="2032"/>
      <c r="H34" s="2032"/>
      <c r="I34" s="2032"/>
      <c r="J34" s="1661"/>
      <c r="K34" s="1661"/>
      <c r="L34" s="2033"/>
      <c r="M34" s="2034"/>
      <c r="N34" s="2031"/>
      <c r="O34" s="2031"/>
      <c r="P34" s="2029"/>
      <c r="Q34" s="2029"/>
      <c r="R34" s="2029"/>
      <c r="S34" s="2029"/>
      <c r="T34" s="2029"/>
      <c r="U34" s="2029"/>
      <c r="V34" s="2029"/>
      <c r="W34" s="2029"/>
      <c r="X34" s="2029"/>
      <c r="Y34" s="2029"/>
      <c r="Z34" s="2029"/>
      <c r="AA34" s="2029"/>
      <c r="AB34" s="2029"/>
      <c r="AC34" s="2030"/>
      <c r="AF34" s="13"/>
      <c r="AH34" s="13"/>
      <c r="AI34" s="13"/>
      <c r="AJ34" s="13"/>
      <c r="AK34" s="13"/>
      <c r="AL34" s="13"/>
      <c r="AM34" s="13"/>
      <c r="AN34" s="13"/>
      <c r="AO34" s="13"/>
      <c r="AP34" s="13"/>
      <c r="AQ34" s="34"/>
      <c r="AR34" s="14"/>
    </row>
    <row r="35" spans="2:45" ht="18" customHeight="1" thickBot="1">
      <c r="B35" s="2205"/>
      <c r="C35" s="1961"/>
      <c r="D35" s="38"/>
      <c r="E35" s="1689" t="s">
        <v>157</v>
      </c>
      <c r="F35" s="349"/>
      <c r="G35" s="349"/>
      <c r="H35" s="349"/>
      <c r="I35" s="349"/>
      <c r="J35" s="557"/>
      <c r="K35" s="557"/>
      <c r="L35" s="2033"/>
      <c r="M35" s="2034"/>
      <c r="N35" s="2029"/>
      <c r="O35" s="2029"/>
      <c r="P35" s="2029"/>
      <c r="Q35" s="2029"/>
      <c r="R35" s="2029"/>
      <c r="S35" s="2029"/>
      <c r="T35" s="2029"/>
      <c r="U35" s="2029"/>
      <c r="V35" s="2029"/>
      <c r="W35" s="2029"/>
      <c r="X35" s="2029"/>
      <c r="Y35" s="2029"/>
      <c r="Z35" s="2029"/>
      <c r="AA35" s="2029"/>
      <c r="AB35" s="2029"/>
      <c r="AC35" s="2029"/>
      <c r="AD35" s="37"/>
      <c r="AF35" s="13"/>
      <c r="AH35" s="22"/>
      <c r="AI35" s="22"/>
      <c r="AJ35" s="22"/>
      <c r="AK35" s="22"/>
      <c r="AL35" s="22"/>
      <c r="AM35" s="22"/>
      <c r="AN35" s="22"/>
      <c r="AO35" s="22"/>
      <c r="AP35" s="22"/>
      <c r="AQ35" s="34"/>
      <c r="AR35" s="14"/>
    </row>
    <row r="36" spans="2:45" ht="18" customHeight="1" thickBot="1">
      <c r="B36" s="2205"/>
      <c r="C36" s="1961"/>
      <c r="D36" s="1752" t="s">
        <v>92</v>
      </c>
      <c r="E36" s="1960"/>
      <c r="F36" s="1960"/>
      <c r="G36" s="1960"/>
      <c r="H36" s="1960"/>
      <c r="I36" s="1960"/>
      <c r="J36" s="1960"/>
      <c r="K36" s="1960"/>
      <c r="L36" s="2054"/>
      <c r="M36" s="2055"/>
      <c r="N36" s="1005"/>
      <c r="O36" s="1964"/>
      <c r="P36" s="1964"/>
      <c r="Q36" s="1964"/>
      <c r="R36" s="1964"/>
      <c r="S36" s="1964"/>
      <c r="T36" s="1964"/>
      <c r="U36" s="1964"/>
      <c r="V36" s="1964"/>
      <c r="W36" s="1964"/>
      <c r="X36" s="1964"/>
      <c r="Y36" s="1964"/>
      <c r="Z36" s="1964"/>
      <c r="AA36" s="1964"/>
      <c r="AB36" s="1964"/>
      <c r="AC36" s="1964"/>
      <c r="AD36" s="37"/>
      <c r="AF36" s="13"/>
      <c r="AG36" s="13"/>
      <c r="AH36" s="13"/>
      <c r="AI36" s="13"/>
      <c r="AJ36" s="13"/>
      <c r="AK36" s="13"/>
      <c r="AL36" s="13"/>
      <c r="AM36" s="13"/>
      <c r="AN36" s="13"/>
      <c r="AO36" s="13"/>
      <c r="AP36" s="13"/>
      <c r="AQ36" s="34"/>
      <c r="AR36" s="14"/>
      <c r="AS36" s="13"/>
    </row>
    <row r="37" spans="2:45" ht="18" customHeight="1" thickTop="1" thickBot="1">
      <c r="B37" s="2205"/>
      <c r="C37" s="1961"/>
      <c r="D37" s="878" t="s">
        <v>26</v>
      </c>
      <c r="E37" s="761"/>
      <c r="F37" s="761"/>
      <c r="G37" s="761"/>
      <c r="H37" s="761"/>
      <c r="I37" s="761"/>
      <c r="J37" s="761"/>
      <c r="K37" s="761"/>
      <c r="L37" s="879"/>
      <c r="M37" s="880"/>
      <c r="N37" s="2022">
        <f>SUM(N31,$N33,$N36)</f>
        <v>0</v>
      </c>
      <c r="O37" s="2023"/>
      <c r="P37" s="2024">
        <f>SUM(P31,$N33,$N36)</f>
        <v>0</v>
      </c>
      <c r="Q37" s="2025"/>
      <c r="R37" s="2022">
        <f>SUM(R31,$R32,$N33,$N36)</f>
        <v>0</v>
      </c>
      <c r="S37" s="2023"/>
      <c r="T37" s="2024">
        <f>SUM(T31,$R32,$N33,$N36)</f>
        <v>0</v>
      </c>
      <c r="U37" s="2025"/>
      <c r="V37" s="2022">
        <f>SUM(V31,$N33,$N36)</f>
        <v>0</v>
      </c>
      <c r="W37" s="2023"/>
      <c r="X37" s="2024">
        <f>SUM(X31,$N33,$N36)</f>
        <v>0</v>
      </c>
      <c r="Y37" s="2025"/>
      <c r="Z37" s="2022">
        <f>SUM(Z31,$Z32,$N33,$N36)</f>
        <v>0</v>
      </c>
      <c r="AA37" s="2023"/>
      <c r="AB37" s="2024">
        <f>SUM(AB31,$Z32,$N33,$N36)</f>
        <v>0</v>
      </c>
      <c r="AC37" s="2538"/>
      <c r="AD37" s="37"/>
      <c r="AF37" s="13"/>
      <c r="AG37" s="13"/>
      <c r="AQ37" s="34"/>
      <c r="AR37" s="14"/>
      <c r="AS37" s="13"/>
    </row>
    <row r="38" spans="2:45" ht="20.25" customHeight="1" thickBot="1">
      <c r="B38" s="2205"/>
      <c r="C38" s="1957" t="s">
        <v>216</v>
      </c>
      <c r="D38" s="1752" t="s">
        <v>215</v>
      </c>
      <c r="E38" s="1960"/>
      <c r="F38" s="1960"/>
      <c r="G38" s="1960"/>
      <c r="H38" s="1960"/>
      <c r="I38" s="1960"/>
      <c r="J38" s="1960"/>
      <c r="K38" s="1960"/>
      <c r="L38" s="926"/>
      <c r="M38" s="1959"/>
      <c r="N38" s="1005"/>
      <c r="O38" s="1964"/>
      <c r="P38" s="1964"/>
      <c r="Q38" s="1964"/>
      <c r="R38" s="1964"/>
      <c r="S38" s="1964"/>
      <c r="T38" s="1964"/>
      <c r="U38" s="1964"/>
      <c r="V38" s="1964"/>
      <c r="W38" s="1964"/>
      <c r="X38" s="1964"/>
      <c r="Y38" s="1964"/>
      <c r="Z38" s="1964"/>
      <c r="AA38" s="1964"/>
      <c r="AB38" s="1964"/>
      <c r="AC38" s="1964"/>
      <c r="AD38" s="37"/>
      <c r="AF38" s="13"/>
      <c r="AG38" s="13"/>
      <c r="AQ38" s="34"/>
      <c r="AR38" s="14"/>
      <c r="AS38" s="13"/>
    </row>
    <row r="39" spans="2:45" ht="18" customHeight="1" thickTop="1">
      <c r="B39" s="2205"/>
      <c r="C39" s="1958"/>
      <c r="D39" s="878" t="s">
        <v>50</v>
      </c>
      <c r="E39" s="761"/>
      <c r="F39" s="761"/>
      <c r="G39" s="761"/>
      <c r="H39" s="761"/>
      <c r="I39" s="761"/>
      <c r="J39" s="761"/>
      <c r="K39" s="761"/>
      <c r="L39" s="761"/>
      <c r="M39" s="762"/>
      <c r="N39" s="1966">
        <f>$N$38</f>
        <v>0</v>
      </c>
      <c r="O39" s="1967"/>
      <c r="P39" s="1968">
        <f t="shared" ref="P39" si="2">$N$38</f>
        <v>0</v>
      </c>
      <c r="Q39" s="1969"/>
      <c r="R39" s="1966">
        <f t="shared" ref="R39" si="3">$N$38</f>
        <v>0</v>
      </c>
      <c r="S39" s="1967"/>
      <c r="T39" s="1968">
        <f t="shared" ref="T39" si="4">$N$38</f>
        <v>0</v>
      </c>
      <c r="U39" s="1969"/>
      <c r="V39" s="1966">
        <f t="shared" ref="V39" si="5">$N$38</f>
        <v>0</v>
      </c>
      <c r="W39" s="1967"/>
      <c r="X39" s="1968">
        <f t="shared" ref="X39" si="6">$N$38</f>
        <v>0</v>
      </c>
      <c r="Y39" s="1969"/>
      <c r="Z39" s="1966">
        <f t="shared" ref="Z39" si="7">$N$38</f>
        <v>0</v>
      </c>
      <c r="AA39" s="1967"/>
      <c r="AB39" s="1968">
        <f>$N$38</f>
        <v>0</v>
      </c>
      <c r="AC39" s="2161"/>
      <c r="AD39" s="37"/>
      <c r="AF39" s="13"/>
      <c r="AG39" s="13"/>
      <c r="AQ39" s="34"/>
      <c r="AR39" s="14"/>
      <c r="AS39" s="13"/>
    </row>
    <row r="40" spans="2:45" ht="18" customHeight="1">
      <c r="B40" s="2205"/>
      <c r="C40" s="2044" t="s">
        <v>231</v>
      </c>
      <c r="D40" s="1750" t="s">
        <v>212</v>
      </c>
      <c r="E40" s="2042"/>
      <c r="F40" s="2042"/>
      <c r="G40" s="2042"/>
      <c r="H40" s="2042"/>
      <c r="I40" s="2042"/>
      <c r="J40" s="951">
        <v>760</v>
      </c>
      <c r="K40" s="951"/>
      <c r="L40" s="2050"/>
      <c r="M40" s="2051"/>
      <c r="N40" s="1217">
        <f>IF(L40="○",IF($J40/$S$24&lt;10,INT($J40/$S$24),ROUNDDOWN($J40/$S$24,-1)),0)</f>
        <v>0</v>
      </c>
      <c r="O40" s="1217"/>
      <c r="P40" s="1217"/>
      <c r="Q40" s="1217"/>
      <c r="R40" s="1217"/>
      <c r="S40" s="1217"/>
      <c r="T40" s="1217"/>
      <c r="U40" s="1217"/>
      <c r="V40" s="1217"/>
      <c r="W40" s="1217"/>
      <c r="X40" s="1217"/>
      <c r="Y40" s="1217"/>
      <c r="Z40" s="1217"/>
      <c r="AA40" s="1217"/>
      <c r="AB40" s="1217"/>
      <c r="AC40" s="1217"/>
      <c r="AD40" s="37"/>
      <c r="AF40" s="13"/>
      <c r="AG40" s="13"/>
      <c r="AQ40" s="34"/>
      <c r="AR40" s="14"/>
      <c r="AS40" s="13"/>
    </row>
    <row r="41" spans="2:45" ht="18" customHeight="1" thickBot="1">
      <c r="B41" s="2205"/>
      <c r="C41" s="2045"/>
      <c r="D41" s="1752" t="s">
        <v>164</v>
      </c>
      <c r="E41" s="2043"/>
      <c r="F41" s="2043"/>
      <c r="G41" s="2043"/>
      <c r="H41" s="2043"/>
      <c r="I41" s="2043"/>
      <c r="J41" s="953">
        <v>500</v>
      </c>
      <c r="K41" s="953"/>
      <c r="L41" s="2052"/>
      <c r="M41" s="2053"/>
      <c r="N41" s="1222">
        <f>IF(L41="○",IF($J41/$S$24&lt;10,INT($J41/$S$24),ROUNDDOWN($J41/$S$24,-1)),0)</f>
        <v>0</v>
      </c>
      <c r="O41" s="1222"/>
      <c r="P41" s="1222"/>
      <c r="Q41" s="1222"/>
      <c r="R41" s="1222"/>
      <c r="S41" s="1222"/>
      <c r="T41" s="1222"/>
      <c r="U41" s="1222"/>
      <c r="V41" s="1222"/>
      <c r="W41" s="1222"/>
      <c r="X41" s="1222"/>
      <c r="Y41" s="1222"/>
      <c r="Z41" s="1222"/>
      <c r="AA41" s="1222"/>
      <c r="AB41" s="1222"/>
      <c r="AC41" s="1222"/>
      <c r="AD41" s="37"/>
      <c r="AF41" s="13"/>
      <c r="AG41" s="13"/>
      <c r="AQ41" s="34"/>
      <c r="AR41" s="14"/>
      <c r="AS41" s="13"/>
    </row>
    <row r="42" spans="2:45" ht="18" customHeight="1" thickTop="1">
      <c r="B42" s="2206"/>
      <c r="C42" s="2046"/>
      <c r="D42" s="537" t="s">
        <v>59</v>
      </c>
      <c r="E42" s="538"/>
      <c r="F42" s="538"/>
      <c r="G42" s="538"/>
      <c r="H42" s="538"/>
      <c r="I42" s="538"/>
      <c r="J42" s="538"/>
      <c r="K42" s="538"/>
      <c r="L42" s="538"/>
      <c r="M42" s="1642"/>
      <c r="N42" s="544">
        <f>SUM($N40,$N41)</f>
        <v>0</v>
      </c>
      <c r="O42" s="2166"/>
      <c r="P42" s="2167">
        <f t="shared" ref="P42" si="8">SUM($N40,$N41)</f>
        <v>0</v>
      </c>
      <c r="Q42" s="2168"/>
      <c r="R42" s="2169">
        <f t="shared" ref="R42" si="9">SUM($N40,$N41)</f>
        <v>0</v>
      </c>
      <c r="S42" s="2170"/>
      <c r="T42" s="2169">
        <f t="shared" ref="T42" si="10">SUM($N40,$N41)</f>
        <v>0</v>
      </c>
      <c r="U42" s="2168"/>
      <c r="V42" s="2169">
        <f t="shared" ref="V42" si="11">SUM($N40,$N41)</f>
        <v>0</v>
      </c>
      <c r="W42" s="2170"/>
      <c r="X42" s="2169">
        <f t="shared" ref="X42" si="12">SUM($N40,$N41)</f>
        <v>0</v>
      </c>
      <c r="Y42" s="2168"/>
      <c r="Z42" s="2169">
        <f t="shared" ref="Z42" si="13">SUM($N40,$N41)</f>
        <v>0</v>
      </c>
      <c r="AA42" s="2170"/>
      <c r="AB42" s="2169">
        <f t="shared" ref="AB42" si="14">SUM($N40,$N41)</f>
        <v>0</v>
      </c>
      <c r="AC42" s="2170"/>
      <c r="AD42" s="37"/>
      <c r="AF42" s="13"/>
      <c r="AG42" s="13"/>
      <c r="AQ42" s="34"/>
      <c r="AR42" s="14"/>
      <c r="AS42" s="13"/>
    </row>
    <row r="43" spans="2:45" ht="18" customHeight="1">
      <c r="B43" s="348" t="s">
        <v>233</v>
      </c>
      <c r="C43" s="349"/>
      <c r="D43" s="349"/>
      <c r="E43" s="349"/>
      <c r="F43" s="349"/>
      <c r="G43" s="349"/>
      <c r="H43" s="349"/>
      <c r="I43" s="349"/>
      <c r="J43" s="349"/>
      <c r="K43" s="349"/>
      <c r="L43" s="349"/>
      <c r="M43" s="17" t="s">
        <v>240</v>
      </c>
      <c r="N43" s="1250">
        <f>N37+N39+N42</f>
        <v>0</v>
      </c>
      <c r="O43" s="2165"/>
      <c r="P43" s="1228">
        <f t="shared" ref="P43" si="15">P37+P39+P42</f>
        <v>0</v>
      </c>
      <c r="Q43" s="1229"/>
      <c r="R43" s="1227">
        <f t="shared" ref="R43" si="16">R37+R39+R42</f>
        <v>0</v>
      </c>
      <c r="S43" s="1235"/>
      <c r="T43" s="1228">
        <f t="shared" ref="T43" si="17">T37+T39+T42</f>
        <v>0</v>
      </c>
      <c r="U43" s="1229"/>
      <c r="V43" s="1227">
        <f t="shared" ref="V43" si="18">V37+V39+V42</f>
        <v>0</v>
      </c>
      <c r="W43" s="1235"/>
      <c r="X43" s="1228">
        <f t="shared" ref="X43" si="19">X37+X39+X42</f>
        <v>0</v>
      </c>
      <c r="Y43" s="1229"/>
      <c r="Z43" s="1227">
        <f t="shared" ref="Z43" si="20">Z37+Z39+Z42</f>
        <v>0</v>
      </c>
      <c r="AA43" s="1235"/>
      <c r="AB43" s="1228">
        <f t="shared" ref="AB43" si="21">AB37+AB39+AB42</f>
        <v>0</v>
      </c>
      <c r="AC43" s="1235"/>
      <c r="AD43" s="37"/>
      <c r="AF43" s="384"/>
      <c r="AG43" s="385"/>
      <c r="AI43" s="34"/>
      <c r="AJ43" s="14"/>
      <c r="AK43" s="13"/>
    </row>
    <row r="44" spans="2:45" ht="18" customHeight="1">
      <c r="B44" s="348" t="s">
        <v>106</v>
      </c>
      <c r="C44" s="2203"/>
      <c r="D44" s="2203"/>
      <c r="E44" s="2203"/>
      <c r="F44" s="2203"/>
      <c r="G44" s="2203"/>
      <c r="H44" s="2203"/>
      <c r="I44" s="2203"/>
      <c r="J44" s="2203"/>
      <c r="K44" s="2203"/>
      <c r="L44" s="2203"/>
      <c r="M44" s="17" t="s">
        <v>99</v>
      </c>
      <c r="N44" s="1233">
        <f>N43*I20</f>
        <v>0</v>
      </c>
      <c r="O44" s="1765"/>
      <c r="P44" s="1235">
        <f>P43*N20</f>
        <v>0</v>
      </c>
      <c r="Q44" s="1633"/>
      <c r="R44" s="1233">
        <f>R43*I21</f>
        <v>0</v>
      </c>
      <c r="S44" s="1765"/>
      <c r="T44" s="1235">
        <f>T43*N21</f>
        <v>0</v>
      </c>
      <c r="U44" s="1633"/>
      <c r="V44" s="1233">
        <f>V43*I22</f>
        <v>0</v>
      </c>
      <c r="W44" s="1765"/>
      <c r="X44" s="1235">
        <f>X43*N22</f>
        <v>0</v>
      </c>
      <c r="Y44" s="1633"/>
      <c r="Z44" s="1233">
        <f>Z43*I23</f>
        <v>0</v>
      </c>
      <c r="AA44" s="1765"/>
      <c r="AB44" s="1235">
        <f>AB43*N23</f>
        <v>0</v>
      </c>
      <c r="AC44" s="2164"/>
      <c r="AD44" s="37"/>
      <c r="AE44" s="1722">
        <f>SUM(N44:AC44)</f>
        <v>0</v>
      </c>
      <c r="AF44" s="807"/>
      <c r="AG44" s="807"/>
      <c r="AI44" s="34"/>
      <c r="AJ44" s="14"/>
      <c r="AK44" s="13"/>
    </row>
    <row r="45" spans="2:45" ht="29.25" customHeight="1" thickBot="1">
      <c r="B45" s="836" t="s">
        <v>103</v>
      </c>
      <c r="C45" s="837"/>
      <c r="D45" s="837"/>
      <c r="E45" s="837"/>
      <c r="F45" s="837"/>
      <c r="G45" s="837"/>
      <c r="H45" s="837"/>
      <c r="I45" s="837"/>
      <c r="J45" s="837"/>
      <c r="K45" s="837"/>
      <c r="L45" s="374"/>
      <c r="M45" s="97" t="s">
        <v>102</v>
      </c>
      <c r="N45" s="1250">
        <f>N44*$H$16*100*$X$16</f>
        <v>0</v>
      </c>
      <c r="O45" s="1251"/>
      <c r="P45" s="1251">
        <f>P44*$H$16*100*$X$16</f>
        <v>0</v>
      </c>
      <c r="Q45" s="1252"/>
      <c r="R45" s="1250">
        <f>R44*$H$16*100*$X$16</f>
        <v>0</v>
      </c>
      <c r="S45" s="1251"/>
      <c r="T45" s="1251">
        <f>T44*$H$16*100*$X$16</f>
        <v>0</v>
      </c>
      <c r="U45" s="1252"/>
      <c r="V45" s="1250">
        <f>V44*$H$16*100*$X$16</f>
        <v>0</v>
      </c>
      <c r="W45" s="1251"/>
      <c r="X45" s="1251">
        <f>X44*$H$16*100*$X$16</f>
        <v>0</v>
      </c>
      <c r="Y45" s="1252"/>
      <c r="Z45" s="1250">
        <f>Z44*$H$16*100*$X$16</f>
        <v>0</v>
      </c>
      <c r="AA45" s="1251"/>
      <c r="AB45" s="1251">
        <f>AB44*$H$16*100*$X$16</f>
        <v>0</v>
      </c>
      <c r="AC45" s="2165"/>
      <c r="AD45" s="37"/>
      <c r="AE45" s="384">
        <f>SUM(N45:AC45)</f>
        <v>0</v>
      </c>
      <c r="AF45" s="385"/>
      <c r="AG45" s="385"/>
      <c r="AI45" s="34"/>
      <c r="AJ45" s="14"/>
      <c r="AK45" s="13"/>
    </row>
    <row r="46" spans="2:45" ht="27" customHeight="1">
      <c r="B46" s="1441" t="s">
        <v>197</v>
      </c>
      <c r="C46" s="1928" t="s">
        <v>144</v>
      </c>
      <c r="D46" s="1929"/>
      <c r="E46" s="1929"/>
      <c r="F46" s="1929"/>
      <c r="G46" s="1929"/>
      <c r="H46" s="1929"/>
      <c r="I46" s="1929"/>
      <c r="J46" s="1929"/>
      <c r="K46" s="1929"/>
      <c r="L46" s="884"/>
      <c r="M46" s="885"/>
      <c r="N46" s="1970">
        <f>IF($L46="○",-ROUNDDOWN(SUM(N31,$N36)*$H$16*100*$L$47,-1),0)</f>
        <v>0</v>
      </c>
      <c r="O46" s="1971"/>
      <c r="P46" s="1974">
        <f>IF($L46="○",-ROUNDDOWN(SUM(P31,$N36)*$H$16*100*$L$47,-1),0)</f>
        <v>0</v>
      </c>
      <c r="Q46" s="1975"/>
      <c r="R46" s="1978">
        <f>IF($L46="○",-ROUNDDOWN(SUM(R31,$N36)*$H$16*100*$L$47,-1),0)</f>
        <v>0</v>
      </c>
      <c r="S46" s="1971"/>
      <c r="T46" s="1974">
        <f>IF($L46="○",-ROUNDDOWN(SUM(T31,$N36)*$H$16*100*$L$47,-1),0)</f>
        <v>0</v>
      </c>
      <c r="U46" s="1975"/>
      <c r="V46" s="1978">
        <f>IF($L46="○",-ROUNDDOWN(SUM(V31,$N36)*$H$16*100*$L$47,-1),0)</f>
        <v>0</v>
      </c>
      <c r="W46" s="1971"/>
      <c r="X46" s="1974">
        <f>IF($L46="○",-ROUNDDOWN(SUM(X31,$N36)*$H$16*100*$L$47,-1),0)</f>
        <v>0</v>
      </c>
      <c r="Y46" s="1975"/>
      <c r="Z46" s="1978">
        <f>IF($L46="○",-ROUNDDOWN(SUM(Z31,$N36)*$H$16*100*$L$47,-1),0)</f>
        <v>0</v>
      </c>
      <c r="AA46" s="1971"/>
      <c r="AB46" s="1974">
        <f>IF($L46="○",-ROUNDDOWN(SUM(AB31,$N36)*$H$16*100*$L$47,-1),0)</f>
        <v>0</v>
      </c>
      <c r="AC46" s="2539"/>
      <c r="AD46" s="37"/>
      <c r="AE46" s="91"/>
      <c r="AF46" s="92"/>
      <c r="AG46" s="92"/>
      <c r="AI46" s="34"/>
      <c r="AJ46" s="14"/>
      <c r="AK46" s="13"/>
    </row>
    <row r="47" spans="2:45" ht="18" customHeight="1">
      <c r="B47" s="2004"/>
      <c r="C47" s="83"/>
      <c r="D47" s="1398" t="s">
        <v>150</v>
      </c>
      <c r="E47" s="557"/>
      <c r="F47" s="557"/>
      <c r="G47" s="557"/>
      <c r="H47" s="557"/>
      <c r="I47" s="557"/>
      <c r="J47" s="557"/>
      <c r="K47" s="557"/>
      <c r="L47" s="804"/>
      <c r="M47" s="805"/>
      <c r="N47" s="1972"/>
      <c r="O47" s="1973"/>
      <c r="P47" s="1976"/>
      <c r="Q47" s="1977"/>
      <c r="R47" s="1979"/>
      <c r="S47" s="1973"/>
      <c r="T47" s="1976"/>
      <c r="U47" s="1977"/>
      <c r="V47" s="1979"/>
      <c r="W47" s="1973"/>
      <c r="X47" s="1976"/>
      <c r="Y47" s="1977"/>
      <c r="Z47" s="1979"/>
      <c r="AA47" s="1973"/>
      <c r="AB47" s="1976"/>
      <c r="AC47" s="1977"/>
      <c r="AE47" s="91"/>
      <c r="AF47" s="92"/>
      <c r="AG47" s="92"/>
      <c r="AI47" s="34"/>
      <c r="AJ47" s="14"/>
      <c r="AK47" s="13"/>
    </row>
    <row r="48" spans="2:45" ht="18" customHeight="1">
      <c r="B48" s="2004"/>
      <c r="C48" s="1986" t="s">
        <v>186</v>
      </c>
      <c r="D48" s="1987"/>
      <c r="E48" s="1987"/>
      <c r="F48" s="1987"/>
      <c r="G48" s="1987"/>
      <c r="H48" s="1987"/>
      <c r="I48" s="1987"/>
      <c r="J48" s="1987"/>
      <c r="K48" s="1987"/>
      <c r="L48" s="1988"/>
      <c r="M48" s="1989"/>
      <c r="N48" s="1256">
        <f>IF($L48="○",-ROUNDDOWN(SUM(N31,$N36)*$H$16*100*$L$49,-1),0)</f>
        <v>0</v>
      </c>
      <c r="O48" s="1990"/>
      <c r="P48" s="1259">
        <f>IF($L48="○",-ROUNDDOWN(SUM(P31,$N36)*$H$16*100*$L$49,-1),0)</f>
        <v>0</v>
      </c>
      <c r="Q48" s="1993"/>
      <c r="R48" s="1237">
        <f>IF($L48="○",-ROUNDDOWN((R31+$R32+$N36)*$H$16*100*$L$49,-1),0)</f>
        <v>0</v>
      </c>
      <c r="S48" s="1996"/>
      <c r="T48" s="1259">
        <f>IF($L48="○",-ROUNDDOWN((T31+$R32+$N36)*$H$16*100*$L$49,-1),0)</f>
        <v>0</v>
      </c>
      <c r="U48" s="1993"/>
      <c r="V48" s="1237">
        <f>IF($L48="○",-ROUNDDOWN(SUM(V31,$N36)*$H$16*100*$L$49,-1),0)</f>
        <v>0</v>
      </c>
      <c r="W48" s="1996"/>
      <c r="X48" s="1259">
        <f>IF($L48="○",-ROUNDDOWN(SUM(X31,$N36)*$H$16*100*$L$49,-1),0)</f>
        <v>0</v>
      </c>
      <c r="Y48" s="1993"/>
      <c r="Z48" s="1237">
        <f>IF($L48="○",-ROUNDDOWN(SUM(Z31,$Z32,$N36)*$H$16*100*$L$49,-1),0)</f>
        <v>0</v>
      </c>
      <c r="AA48" s="1996"/>
      <c r="AB48" s="1241">
        <f>IF($L48="○",-ROUNDDOWN((AB31+$Z32+$N36)*$H$16*100*$L$49,-1),0)</f>
        <v>0</v>
      </c>
      <c r="AC48" s="1999"/>
      <c r="AF48" s="13"/>
      <c r="AQ48" s="34"/>
      <c r="AR48" s="14"/>
      <c r="AS48" s="13"/>
    </row>
    <row r="49" spans="2:45" ht="18" customHeight="1" thickBot="1">
      <c r="B49" s="2004"/>
      <c r="C49" s="48"/>
      <c r="D49" s="1398" t="s">
        <v>185</v>
      </c>
      <c r="E49" s="557"/>
      <c r="F49" s="557"/>
      <c r="G49" s="557"/>
      <c r="H49" s="557"/>
      <c r="I49" s="557"/>
      <c r="J49" s="557"/>
      <c r="K49" s="557"/>
      <c r="L49" s="779"/>
      <c r="M49" s="780"/>
      <c r="N49" s="1991"/>
      <c r="O49" s="1992"/>
      <c r="P49" s="1994"/>
      <c r="Q49" s="1995"/>
      <c r="R49" s="1995"/>
      <c r="S49" s="1997"/>
      <c r="T49" s="1994"/>
      <c r="U49" s="1995"/>
      <c r="V49" s="1995"/>
      <c r="W49" s="1997"/>
      <c r="X49" s="1994"/>
      <c r="Y49" s="1995"/>
      <c r="Z49" s="1995"/>
      <c r="AA49" s="1997"/>
      <c r="AB49" s="2000"/>
      <c r="AC49" s="1994"/>
      <c r="AG49" s="34"/>
      <c r="AH49" s="14"/>
      <c r="AI49" s="13"/>
      <c r="AQ49" s="34"/>
      <c r="AR49" s="14"/>
      <c r="AS49" s="13"/>
    </row>
    <row r="50" spans="2:45" ht="18" customHeight="1" thickTop="1">
      <c r="B50" s="2005"/>
      <c r="C50" s="821" t="s">
        <v>126</v>
      </c>
      <c r="D50" s="822"/>
      <c r="E50" s="822"/>
      <c r="F50" s="822"/>
      <c r="G50" s="822"/>
      <c r="H50" s="822"/>
      <c r="I50" s="822"/>
      <c r="J50" s="822"/>
      <c r="K50" s="822"/>
      <c r="L50" s="822"/>
      <c r="M50" s="2006"/>
      <c r="N50" s="2007">
        <f>SUM(N46,N48)</f>
        <v>0</v>
      </c>
      <c r="O50" s="1982"/>
      <c r="P50" s="1984">
        <f t="shared" ref="P50" si="22">SUM(P46,P48)</f>
        <v>0</v>
      </c>
      <c r="Q50" s="1985"/>
      <c r="R50" s="1981">
        <f t="shared" ref="R50" si="23">SUM(R46,R48)</f>
        <v>0</v>
      </c>
      <c r="S50" s="1982"/>
      <c r="T50" s="1984">
        <f t="shared" ref="T50" si="24">SUM(T46,T48)</f>
        <v>0</v>
      </c>
      <c r="U50" s="1985"/>
      <c r="V50" s="1981">
        <f t="shared" ref="V50" si="25">SUM(V46,V48)</f>
        <v>0</v>
      </c>
      <c r="W50" s="1982"/>
      <c r="X50" s="1984">
        <f t="shared" ref="X50" si="26">SUM(X46,X48)</f>
        <v>0</v>
      </c>
      <c r="Y50" s="1985"/>
      <c r="Z50" s="1981">
        <f t="shared" ref="Z50" si="27">SUM(Z46,Z48)</f>
        <v>0</v>
      </c>
      <c r="AA50" s="1982"/>
      <c r="AB50" s="1984">
        <f t="shared" ref="AB50" si="28">SUM(AB46,AB48)</f>
        <v>0</v>
      </c>
      <c r="AC50" s="1985"/>
      <c r="AG50" s="34"/>
      <c r="AH50" s="14"/>
      <c r="AI50" s="13"/>
      <c r="AQ50" s="34"/>
      <c r="AR50" s="14"/>
      <c r="AS50" s="13"/>
    </row>
    <row r="51" spans="2:45" ht="18" customHeight="1" thickBot="1">
      <c r="B51" s="785" t="s">
        <v>128</v>
      </c>
      <c r="C51" s="1017"/>
      <c r="D51" s="1017"/>
      <c r="E51" s="1017"/>
      <c r="F51" s="1017"/>
      <c r="G51" s="1017"/>
      <c r="H51" s="1017"/>
      <c r="I51" s="1017"/>
      <c r="J51" s="1017"/>
      <c r="K51" s="1017"/>
      <c r="L51" s="1017"/>
      <c r="M51" s="124" t="s">
        <v>129</v>
      </c>
      <c r="N51" s="1286">
        <f>N50*I20*$X$16</f>
        <v>0</v>
      </c>
      <c r="O51" s="2001"/>
      <c r="P51" s="1288">
        <f>P50*N20*$X$16</f>
        <v>0</v>
      </c>
      <c r="Q51" s="2002"/>
      <c r="R51" s="1286">
        <f>R50*I21*$X$16</f>
        <v>0</v>
      </c>
      <c r="S51" s="2001"/>
      <c r="T51" s="1288">
        <f>T50*N21*$X$16</f>
        <v>0</v>
      </c>
      <c r="U51" s="2002"/>
      <c r="V51" s="1286">
        <f>V50*I22*$X$16</f>
        <v>0</v>
      </c>
      <c r="W51" s="2001"/>
      <c r="X51" s="1288">
        <f>X50*N22*$X$16</f>
        <v>0</v>
      </c>
      <c r="Y51" s="2002"/>
      <c r="Z51" s="1286">
        <f>Z50*I23*$X$16</f>
        <v>0</v>
      </c>
      <c r="AA51" s="2001"/>
      <c r="AB51" s="1288">
        <f>AB50*N23*$X$16</f>
        <v>0</v>
      </c>
      <c r="AC51" s="2003"/>
      <c r="AE51" s="1998">
        <f>SUM(N51:AC51)</f>
        <v>0</v>
      </c>
      <c r="AF51" s="1998"/>
      <c r="AG51" s="1998"/>
      <c r="AI51" s="34"/>
      <c r="AJ51" s="14"/>
      <c r="AK51" s="13"/>
    </row>
    <row r="52" spans="2:45" ht="36" customHeight="1" thickTop="1" thickBot="1">
      <c r="B52" s="1472" t="s">
        <v>174</v>
      </c>
      <c r="C52" s="1008"/>
      <c r="D52" s="1008"/>
      <c r="E52" s="1008"/>
      <c r="F52" s="1008"/>
      <c r="G52" s="1008"/>
      <c r="H52" s="1008"/>
      <c r="I52" s="1008"/>
      <c r="J52" s="1008"/>
      <c r="K52" s="1008"/>
      <c r="L52" s="118"/>
      <c r="M52" s="119" t="s">
        <v>241</v>
      </c>
      <c r="N52" s="356">
        <f>ROUNDDOWN(SUM(N45:AC45)+SUM(N51:AC51),-3)</f>
        <v>0</v>
      </c>
      <c r="O52" s="1635"/>
      <c r="P52" s="1635"/>
      <c r="Q52" s="1635"/>
      <c r="R52" s="1635"/>
      <c r="S52" s="1635"/>
      <c r="T52" s="1635"/>
      <c r="U52" s="1635"/>
      <c r="V52" s="1635"/>
      <c r="W52" s="1635"/>
      <c r="X52" s="1635"/>
      <c r="Y52" s="1635"/>
      <c r="Z52" s="1635"/>
      <c r="AA52" s="1635"/>
      <c r="AB52" s="1635"/>
      <c r="AC52" s="1636"/>
      <c r="AE52" s="384">
        <f>AE45+AE51</f>
        <v>0</v>
      </c>
      <c r="AF52" s="385"/>
      <c r="AG52" s="385"/>
      <c r="AN52" s="35"/>
      <c r="AO52" s="35"/>
    </row>
    <row r="53" spans="2:45" ht="3.75" customHeight="1" thickTop="1">
      <c r="O53" s="35"/>
      <c r="P53" s="35"/>
    </row>
    <row r="54" spans="2:45" ht="13.5" customHeight="1">
      <c r="B54" s="190" t="s">
        <v>94</v>
      </c>
      <c r="C54" s="190"/>
      <c r="D54" s="36"/>
      <c r="E54" s="36"/>
      <c r="AA54" s="1048" t="s">
        <v>246</v>
      </c>
      <c r="AB54" s="1048"/>
      <c r="AC54" s="1048"/>
    </row>
    <row r="55" spans="2:45" ht="13.5" customHeight="1">
      <c r="B55" s="190" t="s">
        <v>95</v>
      </c>
      <c r="C55" s="190"/>
      <c r="M55" s="36"/>
      <c r="N55" s="36"/>
      <c r="O55" s="36"/>
      <c r="P55" s="36"/>
      <c r="Q55" s="36"/>
      <c r="R55" s="36"/>
      <c r="S55" s="36"/>
      <c r="T55" s="36"/>
      <c r="U55" s="36"/>
      <c r="V55" s="36"/>
      <c r="W55" s="36"/>
      <c r="X55" s="36"/>
      <c r="Y55" s="36"/>
      <c r="Z55" s="36"/>
      <c r="AA55" s="1048"/>
      <c r="AB55" s="1048"/>
      <c r="AC55" s="1048"/>
      <c r="AD55" s="36"/>
      <c r="AE55" s="36"/>
      <c r="AF55" s="36"/>
    </row>
    <row r="56" spans="2:45" ht="13.5" customHeight="1">
      <c r="B56" s="190" t="s">
        <v>214</v>
      </c>
      <c r="C56" s="190"/>
      <c r="D56" s="36"/>
      <c r="E56" s="36"/>
      <c r="AA56" s="1048"/>
      <c r="AB56" s="1048"/>
      <c r="AC56" s="1048"/>
    </row>
    <row r="57" spans="2:45" ht="13.5" customHeight="1">
      <c r="B57" s="190" t="s">
        <v>213</v>
      </c>
      <c r="C57" s="190"/>
      <c r="M57" s="36"/>
      <c r="N57" s="36"/>
      <c r="O57" s="36"/>
      <c r="P57" s="36"/>
      <c r="Q57" s="36"/>
      <c r="R57" s="36"/>
      <c r="S57" s="36"/>
      <c r="T57" s="36"/>
      <c r="U57" s="36"/>
      <c r="V57" s="36"/>
      <c r="W57" s="36"/>
      <c r="X57" s="36"/>
      <c r="Y57" s="36"/>
      <c r="Z57" s="36"/>
      <c r="AA57" s="1048"/>
      <c r="AB57" s="1048"/>
      <c r="AC57" s="1048"/>
      <c r="AD57" s="36"/>
      <c r="AE57" s="36"/>
      <c r="AF57" s="36"/>
    </row>
    <row r="58" spans="2:45" ht="18" customHeight="1">
      <c r="M58" s="36"/>
      <c r="N58" s="36"/>
      <c r="O58" s="36"/>
      <c r="P58" s="36"/>
      <c r="Q58" s="36"/>
      <c r="R58" s="36"/>
      <c r="S58" s="36"/>
      <c r="T58" s="36"/>
      <c r="U58" s="36"/>
      <c r="V58" s="36"/>
      <c r="W58" s="36"/>
      <c r="X58" s="36"/>
      <c r="Y58" s="36"/>
      <c r="Z58" s="36"/>
      <c r="AA58" s="36"/>
      <c r="AB58" s="36"/>
      <c r="AC58" s="36"/>
      <c r="AD58" s="36"/>
      <c r="AE58" s="36"/>
      <c r="AF58" s="36"/>
    </row>
    <row r="59" spans="2:45" ht="18" customHeight="1">
      <c r="M59" s="36"/>
      <c r="N59" s="36"/>
      <c r="O59" s="36"/>
      <c r="P59" s="36"/>
      <c r="Q59" s="36"/>
      <c r="R59" s="36"/>
      <c r="S59" s="36"/>
      <c r="T59" s="36"/>
      <c r="U59" s="36"/>
      <c r="V59" s="36"/>
      <c r="W59" s="36"/>
      <c r="X59" s="36"/>
      <c r="Y59" s="36"/>
      <c r="Z59" s="36"/>
      <c r="AA59" s="36"/>
      <c r="AB59" s="36"/>
      <c r="AC59" s="36"/>
      <c r="AD59" s="36"/>
      <c r="AE59" s="36"/>
      <c r="AF59" s="36"/>
    </row>
    <row r="60" spans="2:45" ht="18" customHeight="1">
      <c r="B60" s="99" t="s">
        <v>200</v>
      </c>
      <c r="M60" s="36"/>
      <c r="N60" s="36"/>
      <c r="O60" s="36"/>
      <c r="P60" s="36"/>
      <c r="Q60" s="36"/>
      <c r="R60" s="36"/>
      <c r="S60" s="36"/>
      <c r="T60" s="36"/>
      <c r="U60" s="36"/>
      <c r="V60" s="36"/>
      <c r="W60" s="36"/>
      <c r="X60" s="36"/>
      <c r="Y60" s="36"/>
      <c r="Z60" s="36"/>
      <c r="AA60" s="36"/>
      <c r="AB60" s="36"/>
      <c r="AC60" s="36"/>
      <c r="AD60" s="36"/>
      <c r="AE60" s="36"/>
      <c r="AF60" s="36"/>
    </row>
    <row r="61" spans="2:45" ht="7.5" customHeight="1" thickBot="1">
      <c r="M61" s="36"/>
      <c r="N61" s="36"/>
      <c r="O61" s="36"/>
      <c r="P61" s="36"/>
      <c r="Q61" s="36"/>
      <c r="R61" s="36"/>
      <c r="S61" s="36"/>
      <c r="T61" s="36"/>
      <c r="U61" s="36"/>
      <c r="V61" s="36"/>
      <c r="W61" s="36"/>
      <c r="X61" s="36"/>
      <c r="Y61" s="36"/>
      <c r="Z61" s="36"/>
      <c r="AA61" s="36"/>
      <c r="AB61" s="36"/>
      <c r="AC61" s="36"/>
      <c r="AD61" s="36"/>
      <c r="AE61" s="36"/>
      <c r="AF61" s="36"/>
    </row>
    <row r="62" spans="2:45" ht="9.75" customHeight="1" thickBot="1">
      <c r="B62" s="100"/>
      <c r="C62" s="101"/>
      <c r="D62" s="101"/>
      <c r="E62" s="101"/>
      <c r="F62" s="101"/>
      <c r="G62" s="101"/>
      <c r="H62" s="101"/>
      <c r="I62" s="101"/>
      <c r="J62" s="101"/>
      <c r="K62" s="101"/>
      <c r="L62" s="101"/>
      <c r="M62" s="102"/>
      <c r="N62" s="102"/>
      <c r="O62" s="102"/>
      <c r="P62" s="102"/>
      <c r="Q62" s="102"/>
      <c r="R62" s="102"/>
      <c r="S62" s="102"/>
      <c r="T62" s="102"/>
      <c r="U62" s="102"/>
      <c r="V62" s="115"/>
      <c r="W62" s="36"/>
      <c r="X62" s="36"/>
      <c r="Y62" s="36"/>
      <c r="Z62" s="36"/>
      <c r="AA62" s="36"/>
      <c r="AB62" s="36"/>
      <c r="AC62" s="36"/>
      <c r="AD62" s="36"/>
      <c r="AE62" s="36"/>
      <c r="AF62" s="36"/>
    </row>
    <row r="63" spans="2:45" ht="18.75" customHeight="1" thickBot="1">
      <c r="B63" s="109"/>
      <c r="C63" s="105"/>
      <c r="D63" s="104" t="s">
        <v>202</v>
      </c>
      <c r="E63" s="107"/>
      <c r="F63" s="107"/>
      <c r="G63" s="107"/>
      <c r="H63" s="107"/>
      <c r="I63" s="107"/>
      <c r="J63" s="107"/>
      <c r="K63" s="107"/>
      <c r="L63" s="107"/>
      <c r="M63" s="107"/>
      <c r="N63" s="107" t="s">
        <v>204</v>
      </c>
      <c r="O63" s="107"/>
      <c r="P63" s="107"/>
      <c r="Q63" s="108"/>
      <c r="R63" s="833"/>
      <c r="S63" s="834"/>
      <c r="T63" s="835"/>
      <c r="U63" s="137"/>
      <c r="V63" s="117"/>
      <c r="W63" s="59"/>
      <c r="X63" s="84" t="s">
        <v>159</v>
      </c>
      <c r="Y63" s="60"/>
      <c r="Z63" s="60"/>
      <c r="AA63" s="60"/>
      <c r="AB63" s="55"/>
      <c r="AC63" s="55"/>
      <c r="AD63" s="55"/>
      <c r="AE63" s="55"/>
    </row>
    <row r="64" spans="2:45" ht="14.25" customHeight="1">
      <c r="B64" s="109"/>
      <c r="C64" s="105"/>
      <c r="D64" s="110"/>
      <c r="E64" s="138"/>
      <c r="F64" s="138"/>
      <c r="G64" s="138"/>
      <c r="H64" s="138"/>
      <c r="I64" s="138"/>
      <c r="J64" s="138"/>
      <c r="K64" s="138"/>
      <c r="L64" s="138"/>
      <c r="M64" s="138"/>
      <c r="N64" s="138"/>
      <c r="O64" s="138"/>
      <c r="P64" s="139"/>
      <c r="Q64" s="139"/>
      <c r="R64" s="139"/>
      <c r="S64" s="139"/>
      <c r="T64" s="139"/>
      <c r="U64" s="139"/>
      <c r="V64" s="116"/>
      <c r="W64" s="59"/>
      <c r="X64" s="59"/>
      <c r="Y64" s="60"/>
      <c r="Z64" s="60"/>
      <c r="AA64" s="60"/>
      <c r="AB64" s="55"/>
      <c r="AC64" s="55"/>
      <c r="AD64" s="55"/>
      <c r="AE64" s="55"/>
    </row>
    <row r="65" spans="2:41" ht="21">
      <c r="B65" s="336" t="s">
        <v>205</v>
      </c>
      <c r="C65" s="337"/>
      <c r="D65" s="337"/>
      <c r="E65" s="337"/>
      <c r="F65" s="337"/>
      <c r="G65" s="337"/>
      <c r="H65" s="337"/>
      <c r="I65" s="337"/>
      <c r="J65" s="337"/>
      <c r="K65" s="337"/>
      <c r="L65" s="337"/>
      <c r="M65" s="337"/>
      <c r="N65" s="337"/>
      <c r="O65" s="337"/>
      <c r="P65" s="337"/>
      <c r="Q65" s="337"/>
      <c r="R65" s="337"/>
      <c r="S65" s="337"/>
      <c r="T65" s="337"/>
      <c r="U65" s="337"/>
      <c r="V65" s="338"/>
      <c r="W65" s="61"/>
      <c r="X65" s="61"/>
      <c r="Y65" s="61"/>
      <c r="Z65" s="61"/>
      <c r="AA65" s="61"/>
      <c r="AB65" s="56"/>
      <c r="AC65" s="56"/>
      <c r="AD65" s="56"/>
      <c r="AE65" s="56"/>
    </row>
    <row r="66" spans="2:41" ht="21.75" thickBot="1">
      <c r="B66" s="339"/>
      <c r="C66" s="340"/>
      <c r="D66" s="340"/>
      <c r="E66" s="340"/>
      <c r="F66" s="340"/>
      <c r="G66" s="340"/>
      <c r="H66" s="340"/>
      <c r="I66" s="340"/>
      <c r="J66" s="340"/>
      <c r="K66" s="340"/>
      <c r="L66" s="340"/>
      <c r="M66" s="340"/>
      <c r="N66" s="340"/>
      <c r="O66" s="340"/>
      <c r="P66" s="340"/>
      <c r="Q66" s="340"/>
      <c r="R66" s="340"/>
      <c r="S66" s="340"/>
      <c r="T66" s="340"/>
      <c r="U66" s="340"/>
      <c r="V66" s="341"/>
      <c r="W66" s="61"/>
      <c r="X66" s="61"/>
      <c r="Y66" s="61"/>
      <c r="Z66" s="61"/>
      <c r="AA66" s="61"/>
      <c r="AB66" s="56"/>
      <c r="AC66" s="56"/>
      <c r="AD66" s="56"/>
      <c r="AE66" s="56"/>
    </row>
    <row r="67" spans="2:41" ht="12.75" customHeight="1">
      <c r="B67" s="94"/>
      <c r="C67" s="94"/>
      <c r="D67" s="94"/>
      <c r="E67" s="94"/>
      <c r="F67" s="94"/>
      <c r="G67" s="94"/>
      <c r="H67" s="94"/>
      <c r="I67" s="94"/>
      <c r="J67" s="94"/>
      <c r="K67" s="94"/>
      <c r="L67" s="94"/>
      <c r="M67" s="94"/>
      <c r="N67" s="94"/>
      <c r="O67" s="94"/>
      <c r="P67" s="94"/>
      <c r="Q67" s="94"/>
      <c r="R67" s="94"/>
      <c r="S67" s="94"/>
      <c r="T67" s="94"/>
      <c r="U67" s="94"/>
      <c r="V67" s="94"/>
      <c r="W67" s="62"/>
      <c r="X67" s="62"/>
      <c r="Y67" s="62"/>
      <c r="Z67" s="62"/>
      <c r="AA67" s="62"/>
      <c r="AB67" s="57"/>
      <c r="AC67" s="57"/>
      <c r="AD67" s="58"/>
      <c r="AE67" s="58"/>
    </row>
    <row r="68" spans="2:41">
      <c r="B68" s="62" t="s">
        <v>169</v>
      </c>
      <c r="C68" s="62"/>
      <c r="D68" s="62"/>
      <c r="E68" s="62"/>
      <c r="F68" s="62"/>
      <c r="G68" s="62"/>
      <c r="H68" s="62"/>
      <c r="I68" s="62"/>
      <c r="J68" s="62"/>
      <c r="K68" s="62"/>
      <c r="L68" s="62"/>
      <c r="M68" s="62"/>
      <c r="N68" s="62"/>
      <c r="O68" s="62"/>
      <c r="P68" s="62"/>
      <c r="Q68" s="62"/>
      <c r="R68" s="62"/>
      <c r="S68" s="62"/>
      <c r="T68" s="62"/>
      <c r="U68" s="62"/>
      <c r="V68" s="62"/>
      <c r="W68" s="62"/>
      <c r="X68" s="62"/>
      <c r="Y68" s="62"/>
      <c r="Z68" s="62"/>
      <c r="AA68" s="62"/>
      <c r="AB68" s="80"/>
      <c r="AC68" s="80"/>
      <c r="AD68" s="58"/>
      <c r="AE68" s="58"/>
    </row>
    <row r="69" spans="2:41" ht="18" customHeight="1">
      <c r="B69" s="342" t="s">
        <v>116</v>
      </c>
      <c r="C69" s="812"/>
      <c r="D69" s="812"/>
      <c r="E69" s="812"/>
      <c r="F69" s="812"/>
      <c r="G69" s="812"/>
      <c r="H69" s="812"/>
      <c r="I69" s="812"/>
      <c r="J69" s="812"/>
      <c r="K69" s="812"/>
      <c r="L69" s="812"/>
      <c r="M69" s="813"/>
      <c r="N69" s="2008" t="s">
        <v>0</v>
      </c>
      <c r="O69" s="2008"/>
      <c r="P69" s="2008"/>
      <c r="Q69" s="2008"/>
      <c r="R69" s="2009" t="s">
        <v>88</v>
      </c>
      <c r="S69" s="2008"/>
      <c r="T69" s="2008"/>
      <c r="U69" s="2010"/>
      <c r="V69" s="2009" t="s">
        <v>89</v>
      </c>
      <c r="W69" s="2008"/>
      <c r="X69" s="2008"/>
      <c r="Y69" s="2010"/>
      <c r="Z69" s="2009" t="s">
        <v>90</v>
      </c>
      <c r="AA69" s="2008"/>
      <c r="AB69" s="2008"/>
      <c r="AC69" s="2010"/>
    </row>
    <row r="70" spans="2:41" ht="18" customHeight="1">
      <c r="B70" s="814"/>
      <c r="C70" s="815"/>
      <c r="D70" s="815"/>
      <c r="E70" s="815"/>
      <c r="F70" s="815"/>
      <c r="G70" s="815"/>
      <c r="H70" s="815"/>
      <c r="I70" s="815"/>
      <c r="J70" s="815"/>
      <c r="K70" s="815"/>
      <c r="L70" s="815"/>
      <c r="M70" s="816"/>
      <c r="N70" s="991" t="s">
        <v>5</v>
      </c>
      <c r="O70" s="827"/>
      <c r="P70" s="827" t="s">
        <v>6</v>
      </c>
      <c r="Q70" s="828"/>
      <c r="R70" s="987" t="s">
        <v>5</v>
      </c>
      <c r="S70" s="827"/>
      <c r="T70" s="827" t="s">
        <v>6</v>
      </c>
      <c r="U70" s="828"/>
      <c r="V70" s="987" t="s">
        <v>5</v>
      </c>
      <c r="W70" s="827"/>
      <c r="X70" s="827" t="s">
        <v>6</v>
      </c>
      <c r="Y70" s="828"/>
      <c r="Z70" s="987" t="s">
        <v>5</v>
      </c>
      <c r="AA70" s="827"/>
      <c r="AB70" s="827" t="s">
        <v>6</v>
      </c>
      <c r="AC70" s="828"/>
    </row>
    <row r="71" spans="2:41" ht="18" customHeight="1">
      <c r="B71" s="348" t="s">
        <v>158</v>
      </c>
      <c r="C71" s="349"/>
      <c r="D71" s="349"/>
      <c r="E71" s="349"/>
      <c r="F71" s="349"/>
      <c r="G71" s="349"/>
      <c r="H71" s="349"/>
      <c r="I71" s="349"/>
      <c r="J71" s="349"/>
      <c r="K71" s="349"/>
      <c r="L71" s="349"/>
      <c r="M71" s="17" t="s">
        <v>112</v>
      </c>
      <c r="N71" s="1227">
        <f>N43</f>
        <v>0</v>
      </c>
      <c r="O71" s="1228"/>
      <c r="P71" s="1228">
        <f>P43</f>
        <v>0</v>
      </c>
      <c r="Q71" s="1229"/>
      <c r="R71" s="1227">
        <f>R43</f>
        <v>0</v>
      </c>
      <c r="S71" s="1228"/>
      <c r="T71" s="1228">
        <f>T43</f>
        <v>0</v>
      </c>
      <c r="U71" s="1229"/>
      <c r="V71" s="1227">
        <f>V43</f>
        <v>0</v>
      </c>
      <c r="W71" s="1228"/>
      <c r="X71" s="1228">
        <f>X43</f>
        <v>0</v>
      </c>
      <c r="Y71" s="1229"/>
      <c r="Z71" s="1227">
        <f>Z43</f>
        <v>0</v>
      </c>
      <c r="AA71" s="1228"/>
      <c r="AB71" s="1228">
        <f>AB43</f>
        <v>0</v>
      </c>
      <c r="AC71" s="1229"/>
      <c r="AF71" s="384"/>
      <c r="AG71" s="385"/>
      <c r="AI71" s="34"/>
      <c r="AJ71" s="14"/>
      <c r="AK71" s="13"/>
    </row>
    <row r="72" spans="2:41" ht="18" customHeight="1">
      <c r="B72" s="348" t="s">
        <v>115</v>
      </c>
      <c r="C72" s="349"/>
      <c r="D72" s="349"/>
      <c r="E72" s="349"/>
      <c r="F72" s="349"/>
      <c r="G72" s="349"/>
      <c r="H72" s="349"/>
      <c r="I72" s="349"/>
      <c r="J72" s="349"/>
      <c r="K72" s="349"/>
      <c r="L72" s="349"/>
      <c r="M72" s="17" t="s">
        <v>113</v>
      </c>
      <c r="N72" s="1233">
        <f>N44</f>
        <v>0</v>
      </c>
      <c r="O72" s="1765"/>
      <c r="P72" s="1235">
        <f>P44</f>
        <v>0</v>
      </c>
      <c r="Q72" s="1633"/>
      <c r="R72" s="1233">
        <f>R44</f>
        <v>0</v>
      </c>
      <c r="S72" s="1765"/>
      <c r="T72" s="1235">
        <f>T44</f>
        <v>0</v>
      </c>
      <c r="U72" s="1633"/>
      <c r="V72" s="1233">
        <f>V44</f>
        <v>0</v>
      </c>
      <c r="W72" s="1765"/>
      <c r="X72" s="1235">
        <f>X44</f>
        <v>0</v>
      </c>
      <c r="Y72" s="1633"/>
      <c r="Z72" s="1233">
        <f>Z44</f>
        <v>0</v>
      </c>
      <c r="AA72" s="1765"/>
      <c r="AB72" s="1235">
        <f>AB44</f>
        <v>0</v>
      </c>
      <c r="AC72" s="1633"/>
      <c r="AF72" s="384">
        <f>SUM(N72:AC72)</f>
        <v>0</v>
      </c>
      <c r="AG72" s="385"/>
      <c r="AI72" s="34"/>
      <c r="AJ72" s="14"/>
      <c r="AK72" s="13"/>
    </row>
    <row r="73" spans="2:41" ht="18" customHeight="1">
      <c r="B73" s="836" t="s">
        <v>206</v>
      </c>
      <c r="C73" s="837"/>
      <c r="D73" s="837"/>
      <c r="E73" s="837"/>
      <c r="F73" s="837"/>
      <c r="G73" s="837"/>
      <c r="H73" s="837"/>
      <c r="I73" s="837"/>
      <c r="J73" s="837"/>
      <c r="K73" s="837"/>
      <c r="L73" s="837"/>
      <c r="M73" s="17" t="s">
        <v>114</v>
      </c>
      <c r="N73" s="1250">
        <f>N72*$R$63*100*$X$16</f>
        <v>0</v>
      </c>
      <c r="O73" s="1251"/>
      <c r="P73" s="1251">
        <f t="shared" ref="P73" si="29">P72*$R$63*100*$X$16</f>
        <v>0</v>
      </c>
      <c r="Q73" s="1252"/>
      <c r="R73" s="1250">
        <f t="shared" ref="R73" si="30">R72*$R$63*100*$X$16</f>
        <v>0</v>
      </c>
      <c r="S73" s="1251"/>
      <c r="T73" s="1251">
        <f t="shared" ref="T73" si="31">T72*$R$63*100*$X$16</f>
        <v>0</v>
      </c>
      <c r="U73" s="1252"/>
      <c r="V73" s="1250">
        <f t="shared" ref="V73" si="32">V72*$R$63*100*$X$16</f>
        <v>0</v>
      </c>
      <c r="W73" s="1251"/>
      <c r="X73" s="1251">
        <f t="shared" ref="X73" si="33">X72*$R$63*100*$X$16</f>
        <v>0</v>
      </c>
      <c r="Y73" s="1252"/>
      <c r="Z73" s="1250">
        <f t="shared" ref="Z73" si="34">Z72*$R$63*100*$X$16</f>
        <v>0</v>
      </c>
      <c r="AA73" s="1251"/>
      <c r="AB73" s="1251">
        <f>AB72*$R$63*100*$X$16</f>
        <v>0</v>
      </c>
      <c r="AC73" s="1252"/>
      <c r="AE73" s="384">
        <f>SUM(N73:AC73)</f>
        <v>0</v>
      </c>
      <c r="AF73" s="385"/>
      <c r="AG73" s="385"/>
      <c r="AI73" s="34"/>
      <c r="AJ73" s="14"/>
      <c r="AK73" s="13"/>
    </row>
    <row r="74" spans="2:41" ht="27" customHeight="1">
      <c r="B74" s="1045" t="s">
        <v>105</v>
      </c>
      <c r="C74" s="1435" t="s">
        <v>145</v>
      </c>
      <c r="D74" s="2015"/>
      <c r="E74" s="2015"/>
      <c r="F74" s="2015"/>
      <c r="G74" s="2015"/>
      <c r="H74" s="2015"/>
      <c r="I74" s="2015"/>
      <c r="J74" s="2015"/>
      <c r="K74" s="2015"/>
      <c r="L74" s="2015"/>
      <c r="M74" s="2016"/>
      <c r="N74" s="1233">
        <f>IF($L$46="○",-ROUNDDOWN(SUM(N31,$N36)*$R$63*100*$L$47,-1),0)</f>
        <v>0</v>
      </c>
      <c r="O74" s="1765"/>
      <c r="P74" s="1235">
        <f>IF($L$46="○",-ROUNDDOWN(SUM(P31,$N36)*$R$63*100*$L$47,-1),0)</f>
        <v>0</v>
      </c>
      <c r="Q74" s="1633"/>
      <c r="R74" s="1233">
        <f>IF($L$46="○",-ROUNDDOWN(SUM(R31,$N36)*$R$63*100*$L$47,-1),0)</f>
        <v>0</v>
      </c>
      <c r="S74" s="1765"/>
      <c r="T74" s="1235">
        <f>IF($L$46="○",-ROUNDDOWN(SUM(T31,$N36)*$R$63*100*$L$47,-1),0)</f>
        <v>0</v>
      </c>
      <c r="U74" s="1633"/>
      <c r="V74" s="1233">
        <f>IF($L$46="○",-ROUNDDOWN(SUM(V31,$N36)*$R$63*100*$L$47,-1),0)</f>
        <v>0</v>
      </c>
      <c r="W74" s="1765"/>
      <c r="X74" s="1235">
        <f>IF($L$46="○",-ROUNDDOWN(SUM(X31,$N36)*$R$63*100*$L$47,-1),0)</f>
        <v>0</v>
      </c>
      <c r="Y74" s="1633"/>
      <c r="Z74" s="1233">
        <f>IF($L$46="○",-ROUNDDOWN(SUM(Z31,$N36)*$R$63*100*$L$47,-1),0)</f>
        <v>0</v>
      </c>
      <c r="AA74" s="1765"/>
      <c r="AB74" s="1235">
        <f>IF($L$46="○",-ROUNDDOWN(SUM(AB31,$N36)*$R$63*100*$L$47,-1),0)</f>
        <v>0</v>
      </c>
      <c r="AC74" s="1633"/>
      <c r="AE74" s="91"/>
      <c r="AF74" s="92"/>
      <c r="AG74" s="92"/>
      <c r="AI74" s="34"/>
      <c r="AJ74" s="14"/>
      <c r="AK74" s="13"/>
    </row>
    <row r="75" spans="2:41" ht="18" customHeight="1" thickBot="1">
      <c r="B75" s="2013"/>
      <c r="C75" s="2019" t="s">
        <v>208</v>
      </c>
      <c r="D75" s="832"/>
      <c r="E75" s="832"/>
      <c r="F75" s="832"/>
      <c r="G75" s="832"/>
      <c r="H75" s="832"/>
      <c r="I75" s="832"/>
      <c r="J75" s="832"/>
      <c r="K75" s="832"/>
      <c r="L75" s="832"/>
      <c r="M75" s="2020"/>
      <c r="N75" s="2021">
        <f>IF($L$48="○",-ROUNDDOWN(SUM(N31,$N32,$N36)*$R$63*100*$L$49,-1),0)</f>
        <v>0</v>
      </c>
      <c r="O75" s="2017"/>
      <c r="P75" s="2021">
        <f>IF($L$48="○",-ROUNDDOWN(SUM(P31,$N32,$N36)*$R$63*100*$L$49,-1),0)</f>
        <v>0</v>
      </c>
      <c r="Q75" s="2017"/>
      <c r="R75" s="2011">
        <f>IF($L$48="○",-ROUNDDOWN(SUM(R31,$R32,$N36)*$R$63*100*$L$49,-1),0)</f>
        <v>0</v>
      </c>
      <c r="S75" s="2012"/>
      <c r="T75" s="2017">
        <f>IF($L$48="○",-ROUNDDOWN(SUM(T31,$R32,$N36)*$R$63*100*$L$49,-1),0)</f>
        <v>0</v>
      </c>
      <c r="U75" s="2018"/>
      <c r="V75" s="2011">
        <f>IF($L$48="○",-ROUNDDOWN(SUM(V31,$V32,$N36)*$R$63*100*$L$49,-1),0)</f>
        <v>0</v>
      </c>
      <c r="W75" s="2012"/>
      <c r="X75" s="2017">
        <f>IF($L$48="○",-ROUNDDOWN(SUM(X31,$V32,$N36)*$R$63*100*$L$49,-1),0)</f>
        <v>0</v>
      </c>
      <c r="Y75" s="2018"/>
      <c r="Z75" s="2011">
        <f>IF($L$48="○",-ROUNDDOWN(SUM(Z31,$Z32,$N36)*$R$63*100*$L$49,-1),0)</f>
        <v>0</v>
      </c>
      <c r="AA75" s="2012"/>
      <c r="AB75" s="2017">
        <f>IF($L$48="○",-ROUNDDOWN(SUM(AB31,$Z32,$N36)*$R$63*100*$L$49,-1),0)</f>
        <v>0</v>
      </c>
      <c r="AC75" s="2018"/>
    </row>
    <row r="76" spans="2:41" ht="18" customHeight="1" thickTop="1">
      <c r="B76" s="2014"/>
      <c r="C76" s="1013" t="s">
        <v>118</v>
      </c>
      <c r="D76" s="1014"/>
      <c r="E76" s="1014"/>
      <c r="F76" s="1014"/>
      <c r="G76" s="1014"/>
      <c r="H76" s="1014"/>
      <c r="I76" s="1014"/>
      <c r="J76" s="1014"/>
      <c r="K76" s="1014"/>
      <c r="L76" s="1014"/>
      <c r="M76" s="1015"/>
      <c r="N76" s="1796">
        <f>SUM(N74,N75)</f>
        <v>0</v>
      </c>
      <c r="O76" s="1797"/>
      <c r="P76" s="1767">
        <f t="shared" ref="P76" si="35">SUM(P74,P75)</f>
        <v>0</v>
      </c>
      <c r="Q76" s="1768"/>
      <c r="R76" s="1796">
        <f t="shared" ref="R76" si="36">SUM(R74,R75)</f>
        <v>0</v>
      </c>
      <c r="S76" s="1797"/>
      <c r="T76" s="1767">
        <f t="shared" ref="T76" si="37">SUM(T74,T75)</f>
        <v>0</v>
      </c>
      <c r="U76" s="1768"/>
      <c r="V76" s="1796">
        <f t="shared" ref="V76" si="38">SUM(V74,V75)</f>
        <v>0</v>
      </c>
      <c r="W76" s="1797"/>
      <c r="X76" s="1767">
        <f t="shared" ref="X76" si="39">SUM(X74,X75)</f>
        <v>0</v>
      </c>
      <c r="Y76" s="1768"/>
      <c r="Z76" s="1796">
        <f t="shared" ref="Z76" si="40">SUM(Z74,Z75)</f>
        <v>0</v>
      </c>
      <c r="AA76" s="1797"/>
      <c r="AB76" s="1767">
        <f t="shared" ref="AB76" si="41">SUM(AB74,AB75)</f>
        <v>0</v>
      </c>
      <c r="AC76" s="1768"/>
    </row>
    <row r="77" spans="2:41" ht="18" customHeight="1" thickBot="1">
      <c r="B77" s="1016" t="s">
        <v>122</v>
      </c>
      <c r="C77" s="1017"/>
      <c r="D77" s="1017"/>
      <c r="E77" s="1017"/>
      <c r="F77" s="1017"/>
      <c r="G77" s="1017"/>
      <c r="H77" s="1017"/>
      <c r="I77" s="1017"/>
      <c r="J77" s="1017"/>
      <c r="K77" s="1017"/>
      <c r="L77" s="1017"/>
      <c r="M77" s="125" t="s">
        <v>120</v>
      </c>
      <c r="N77" s="1766">
        <f>N76*I20*$X$16</f>
        <v>0</v>
      </c>
      <c r="O77" s="1631"/>
      <c r="P77" s="1631">
        <f>P76*N20*$X$16</f>
        <v>0</v>
      </c>
      <c r="Q77" s="1747"/>
      <c r="R77" s="1766">
        <f>R76*I21*$X$16</f>
        <v>0</v>
      </c>
      <c r="S77" s="1631"/>
      <c r="T77" s="1631">
        <f>T76*N21*$X$16</f>
        <v>0</v>
      </c>
      <c r="U77" s="1747"/>
      <c r="V77" s="1766">
        <f>V76*I22*$X$16</f>
        <v>0</v>
      </c>
      <c r="W77" s="1631"/>
      <c r="X77" s="1631">
        <f>X76*N22*$X$16</f>
        <v>0</v>
      </c>
      <c r="Y77" s="1747"/>
      <c r="Z77" s="1766">
        <f>Z76*I23*$X$16</f>
        <v>0</v>
      </c>
      <c r="AA77" s="1631"/>
      <c r="AB77" s="1631">
        <f>AB76*N23*$X$16</f>
        <v>0</v>
      </c>
      <c r="AC77" s="1747"/>
      <c r="AE77" s="386">
        <f>SUM(N77:AC77)</f>
        <v>0</v>
      </c>
      <c r="AF77" s="387"/>
      <c r="AG77" s="387"/>
      <c r="AH77" s="92"/>
      <c r="AI77" s="92"/>
    </row>
    <row r="78" spans="2:41" ht="36.75" customHeight="1" thickTop="1" thickBot="1">
      <c r="B78" s="354" t="s">
        <v>203</v>
      </c>
      <c r="C78" s="1008"/>
      <c r="D78" s="1008"/>
      <c r="E78" s="1008"/>
      <c r="F78" s="1008"/>
      <c r="G78" s="1008"/>
      <c r="H78" s="1008"/>
      <c r="I78" s="1008"/>
      <c r="J78" s="1008"/>
      <c r="K78" s="1008"/>
      <c r="L78" s="118"/>
      <c r="M78" s="119" t="s">
        <v>121</v>
      </c>
      <c r="N78" s="1358">
        <f>ROUNDDOWN(SUM(N73:AC73)+SUM(N77:AC77),-3)</f>
        <v>0</v>
      </c>
      <c r="O78" s="1769"/>
      <c r="P78" s="1769"/>
      <c r="Q78" s="1769"/>
      <c r="R78" s="1769"/>
      <c r="S78" s="1769"/>
      <c r="T78" s="1769"/>
      <c r="U78" s="1769"/>
      <c r="V78" s="1769"/>
      <c r="W78" s="1769"/>
      <c r="X78" s="1769"/>
      <c r="Y78" s="1769"/>
      <c r="Z78" s="1769"/>
      <c r="AA78" s="1769"/>
      <c r="AB78" s="1769"/>
      <c r="AC78" s="1770"/>
      <c r="AE78" s="386">
        <f>AE73+AE77</f>
        <v>0</v>
      </c>
      <c r="AF78" s="387"/>
      <c r="AG78" s="387"/>
      <c r="AN78" s="35"/>
      <c r="AO78" s="35"/>
    </row>
    <row r="79" spans="2:41" ht="13.5" customHeight="1" thickTop="1">
      <c r="M79" s="36"/>
      <c r="N79" s="36"/>
      <c r="O79" s="36"/>
      <c r="P79" s="36"/>
      <c r="Q79" s="36"/>
      <c r="R79" s="36"/>
      <c r="S79" s="36"/>
      <c r="T79" s="36"/>
      <c r="U79" s="36"/>
      <c r="V79" s="36"/>
      <c r="W79" s="36"/>
      <c r="X79" s="36"/>
      <c r="Y79" s="36"/>
      <c r="Z79" s="36"/>
      <c r="AA79" s="36"/>
      <c r="AB79" s="36"/>
      <c r="AC79" s="36"/>
      <c r="AD79" s="36"/>
      <c r="AE79" s="36"/>
      <c r="AF79" s="36"/>
    </row>
    <row r="80" spans="2:41">
      <c r="B80" s="59"/>
      <c r="C80" s="59"/>
      <c r="D80" s="59"/>
      <c r="E80" s="59"/>
      <c r="F80" s="59"/>
      <c r="G80" s="59"/>
      <c r="H80" s="59"/>
      <c r="I80" s="59"/>
      <c r="J80" s="59"/>
      <c r="K80" s="59"/>
      <c r="L80" s="59"/>
      <c r="M80" s="59"/>
      <c r="N80" s="59"/>
      <c r="O80" s="59"/>
      <c r="P80" s="59"/>
      <c r="Q80" s="59"/>
      <c r="S80" s="15" t="s">
        <v>176</v>
      </c>
      <c r="T80" s="59"/>
      <c r="U80" s="59"/>
      <c r="V80" s="59"/>
      <c r="W80" s="59"/>
      <c r="X80" s="59"/>
      <c r="Y80" s="59"/>
      <c r="Z80" s="59"/>
      <c r="AA80" s="59"/>
    </row>
    <row r="81" spans="2:37" ht="21">
      <c r="B81" s="59"/>
      <c r="C81" s="59"/>
      <c r="D81" s="59"/>
      <c r="E81" s="59"/>
      <c r="F81" s="59"/>
      <c r="G81" s="59"/>
      <c r="H81" s="59"/>
      <c r="I81" s="59"/>
      <c r="J81" s="59"/>
      <c r="K81" s="59"/>
      <c r="L81" s="59"/>
      <c r="M81" s="59"/>
      <c r="N81" s="59"/>
      <c r="O81" s="59"/>
      <c r="P81" s="59"/>
      <c r="Q81" s="59"/>
      <c r="R81" s="16" t="s">
        <v>247</v>
      </c>
      <c r="S81" s="36"/>
      <c r="T81" s="59"/>
      <c r="U81" s="59"/>
      <c r="V81" s="59"/>
      <c r="W81" s="59"/>
      <c r="X81" s="59"/>
      <c r="Y81" s="59"/>
      <c r="Z81" s="59"/>
      <c r="AA81" s="59"/>
    </row>
    <row r="82" spans="2:37" ht="18" customHeight="1">
      <c r="M82" s="36"/>
      <c r="N82" s="36"/>
      <c r="O82" s="36"/>
      <c r="P82" s="36"/>
      <c r="Q82" s="36"/>
      <c r="R82" s="36"/>
      <c r="S82" s="36"/>
      <c r="T82" s="36"/>
      <c r="U82" s="36"/>
      <c r="V82" s="36"/>
      <c r="W82" s="36"/>
      <c r="X82" s="36"/>
      <c r="Y82" s="36"/>
      <c r="Z82" s="36"/>
      <c r="AA82" s="36"/>
      <c r="AB82" s="36"/>
      <c r="AC82" s="36"/>
      <c r="AD82" s="36"/>
      <c r="AE82" s="36"/>
      <c r="AF82" s="36"/>
    </row>
    <row r="83" spans="2:37" ht="18" customHeight="1">
      <c r="M83" s="36"/>
      <c r="N83" s="36"/>
      <c r="O83" s="36"/>
      <c r="P83" s="36"/>
      <c r="Q83" s="36"/>
      <c r="R83" s="36"/>
      <c r="S83" s="36"/>
      <c r="T83" s="36"/>
      <c r="U83" s="36"/>
      <c r="V83" s="36"/>
      <c r="W83" s="36"/>
      <c r="X83" s="36"/>
      <c r="Y83" s="36"/>
      <c r="Z83" s="36"/>
      <c r="AA83" s="36"/>
      <c r="AB83" s="36"/>
      <c r="AC83" s="36"/>
      <c r="AD83" s="36"/>
      <c r="AE83" s="36"/>
      <c r="AF83" s="36"/>
    </row>
    <row r="84" spans="2:37" ht="18" customHeight="1">
      <c r="B84" s="99" t="s">
        <v>175</v>
      </c>
      <c r="M84" s="36"/>
      <c r="N84" s="36"/>
      <c r="O84" s="36"/>
      <c r="P84" s="36"/>
      <c r="Q84" s="36"/>
      <c r="R84" s="36"/>
      <c r="S84" s="36"/>
      <c r="T84" s="36"/>
      <c r="U84" s="36"/>
      <c r="V84" s="36"/>
      <c r="W84" s="36"/>
      <c r="X84" s="36"/>
      <c r="Y84" s="36"/>
      <c r="Z84" s="36"/>
      <c r="AA84" s="36"/>
      <c r="AB84" s="36"/>
      <c r="AC84" s="36"/>
      <c r="AD84" s="36"/>
      <c r="AE84" s="36"/>
      <c r="AF84" s="36"/>
    </row>
    <row r="85" spans="2:37" ht="7.5" customHeight="1" thickBot="1">
      <c r="M85" s="36"/>
      <c r="N85" s="36"/>
      <c r="O85" s="36"/>
      <c r="P85" s="36"/>
      <c r="Q85" s="36"/>
      <c r="R85" s="36"/>
      <c r="S85" s="36"/>
      <c r="T85" s="36"/>
      <c r="U85" s="36"/>
      <c r="V85" s="36"/>
      <c r="W85" s="36"/>
      <c r="X85" s="36"/>
      <c r="Y85" s="36"/>
      <c r="Z85" s="36"/>
      <c r="AA85" s="36"/>
      <c r="AB85" s="36"/>
      <c r="AC85" s="36"/>
      <c r="AD85" s="36"/>
      <c r="AE85" s="36"/>
      <c r="AF85" s="36"/>
    </row>
    <row r="86" spans="2:37" ht="9.75" customHeight="1" thickBot="1">
      <c r="B86" s="100"/>
      <c r="C86" s="101"/>
      <c r="D86" s="101"/>
      <c r="E86" s="101"/>
      <c r="F86" s="101"/>
      <c r="G86" s="101"/>
      <c r="H86" s="101"/>
      <c r="I86" s="101"/>
      <c r="J86" s="101"/>
      <c r="K86" s="101"/>
      <c r="L86" s="101"/>
      <c r="M86" s="102"/>
      <c r="N86" s="102"/>
      <c r="O86" s="102"/>
      <c r="P86" s="102"/>
      <c r="Q86" s="102"/>
      <c r="R86" s="102"/>
      <c r="S86" s="102"/>
      <c r="T86" s="102"/>
      <c r="U86" s="102"/>
      <c r="V86" s="115"/>
      <c r="W86" s="36"/>
      <c r="X86" s="36"/>
      <c r="Y86" s="36"/>
      <c r="Z86" s="36"/>
      <c r="AA86" s="36"/>
      <c r="AB86" s="36"/>
      <c r="AC86" s="36"/>
      <c r="AD86" s="36"/>
      <c r="AE86" s="36"/>
      <c r="AF86" s="36"/>
    </row>
    <row r="87" spans="2:37" ht="18.75" customHeight="1" thickBot="1">
      <c r="B87" s="103"/>
      <c r="C87" s="104" t="s">
        <v>170</v>
      </c>
      <c r="D87" s="105"/>
      <c r="E87" s="106"/>
      <c r="F87" s="106"/>
      <c r="G87" s="106"/>
      <c r="H87" s="106"/>
      <c r="I87" s="106"/>
      <c r="J87" s="106"/>
      <c r="K87" s="106"/>
      <c r="L87" s="106"/>
      <c r="M87" s="107" t="s">
        <v>171</v>
      </c>
      <c r="N87" s="106"/>
      <c r="O87" s="106"/>
      <c r="P87" s="106"/>
      <c r="Q87" s="108"/>
      <c r="R87" s="833"/>
      <c r="S87" s="834"/>
      <c r="T87" s="835"/>
      <c r="U87" s="108"/>
      <c r="V87" s="117"/>
      <c r="W87" s="59"/>
      <c r="X87" s="84"/>
      <c r="Y87" s="60"/>
      <c r="Z87" s="60"/>
      <c r="AA87" s="60"/>
      <c r="AB87" s="55"/>
      <c r="AC87" s="55"/>
      <c r="AD87" s="55"/>
      <c r="AE87" s="55"/>
    </row>
    <row r="88" spans="2:37" ht="21.75" customHeight="1">
      <c r="B88" s="109"/>
      <c r="C88" s="105"/>
      <c r="D88" s="110"/>
      <c r="E88" s="111"/>
      <c r="F88" s="111"/>
      <c r="G88" s="111"/>
      <c r="H88" s="111"/>
      <c r="I88" s="111"/>
      <c r="J88" s="111"/>
      <c r="K88" s="111"/>
      <c r="L88" s="111"/>
      <c r="M88" s="111"/>
      <c r="N88" s="111"/>
      <c r="O88" s="111"/>
      <c r="P88" s="112"/>
      <c r="Q88" s="112"/>
      <c r="R88" s="112"/>
      <c r="S88" s="112"/>
      <c r="T88" s="112"/>
      <c r="U88" s="112"/>
      <c r="V88" s="116"/>
      <c r="W88" s="59"/>
      <c r="X88" s="59"/>
      <c r="Y88" s="60"/>
      <c r="Z88" s="60"/>
      <c r="AA88" s="60"/>
      <c r="AB88" s="55"/>
      <c r="AC88" s="55"/>
      <c r="AD88" s="55"/>
      <c r="AE88" s="55"/>
    </row>
    <row r="89" spans="2:37" ht="21" customHeight="1">
      <c r="B89" s="330" t="s">
        <v>178</v>
      </c>
      <c r="C89" s="326"/>
      <c r="D89" s="326"/>
      <c r="E89" s="326"/>
      <c r="F89" s="326"/>
      <c r="G89" s="326"/>
      <c r="H89" s="326"/>
      <c r="I89" s="326"/>
      <c r="J89" s="326"/>
      <c r="K89" s="326"/>
      <c r="L89" s="326"/>
      <c r="M89" s="326"/>
      <c r="N89" s="326"/>
      <c r="O89" s="326"/>
      <c r="P89" s="326"/>
      <c r="Q89" s="326"/>
      <c r="R89" s="326"/>
      <c r="S89" s="326"/>
      <c r="T89" s="326"/>
      <c r="U89" s="326"/>
      <c r="V89" s="327"/>
      <c r="W89" s="61"/>
      <c r="X89" s="61"/>
      <c r="Y89" s="61"/>
      <c r="Z89" s="61"/>
      <c r="AA89" s="61"/>
      <c r="AB89" s="56"/>
      <c r="AC89" s="56"/>
      <c r="AD89" s="56"/>
      <c r="AE89" s="56"/>
    </row>
    <row r="90" spans="2:37" ht="21" customHeight="1">
      <c r="B90" s="113"/>
      <c r="C90" s="326" t="s">
        <v>218</v>
      </c>
      <c r="D90" s="326"/>
      <c r="E90" s="326"/>
      <c r="F90" s="326"/>
      <c r="G90" s="326"/>
      <c r="H90" s="326"/>
      <c r="I90" s="326"/>
      <c r="J90" s="326"/>
      <c r="K90" s="326"/>
      <c r="L90" s="326"/>
      <c r="M90" s="326"/>
      <c r="N90" s="326"/>
      <c r="O90" s="326"/>
      <c r="P90" s="326"/>
      <c r="Q90" s="326"/>
      <c r="R90" s="326"/>
      <c r="S90" s="326"/>
      <c r="T90" s="326"/>
      <c r="U90" s="326"/>
      <c r="V90" s="327"/>
      <c r="W90" s="61"/>
      <c r="X90" s="61"/>
      <c r="Y90" s="61"/>
      <c r="Z90" s="61"/>
      <c r="AA90" s="61"/>
      <c r="AB90" s="56"/>
      <c r="AC90" s="56"/>
      <c r="AD90" s="56"/>
      <c r="AE90" s="56"/>
    </row>
    <row r="91" spans="2:37" ht="108.75" customHeight="1" thickBot="1">
      <c r="B91" s="114"/>
      <c r="C91" s="328"/>
      <c r="D91" s="328"/>
      <c r="E91" s="328"/>
      <c r="F91" s="328"/>
      <c r="G91" s="328"/>
      <c r="H91" s="328"/>
      <c r="I91" s="328"/>
      <c r="J91" s="328"/>
      <c r="K91" s="328"/>
      <c r="L91" s="328"/>
      <c r="M91" s="328"/>
      <c r="N91" s="328"/>
      <c r="O91" s="328"/>
      <c r="P91" s="328"/>
      <c r="Q91" s="328"/>
      <c r="R91" s="328"/>
      <c r="S91" s="328"/>
      <c r="T91" s="328"/>
      <c r="U91" s="328"/>
      <c r="V91" s="329"/>
      <c r="W91" s="62"/>
      <c r="X91" s="62"/>
      <c r="Y91" s="62"/>
      <c r="Z91" s="62"/>
      <c r="AA91" s="62"/>
      <c r="AB91" s="57"/>
      <c r="AC91" s="57"/>
      <c r="AD91" s="58"/>
      <c r="AE91" s="58"/>
    </row>
    <row r="92" spans="2:37" ht="18" customHeight="1">
      <c r="M92" s="36"/>
      <c r="N92" s="36"/>
      <c r="O92" s="36"/>
      <c r="P92" s="36"/>
      <c r="Q92" s="36"/>
      <c r="R92" s="36"/>
      <c r="S92" s="36"/>
      <c r="T92" s="36"/>
      <c r="U92" s="36"/>
      <c r="V92" s="36"/>
      <c r="W92" s="36"/>
      <c r="X92" s="36"/>
      <c r="Y92" s="36"/>
      <c r="Z92" s="36"/>
      <c r="AA92" s="36"/>
      <c r="AB92" s="36"/>
      <c r="AC92" s="36"/>
      <c r="AD92" s="36"/>
      <c r="AE92" s="36"/>
      <c r="AF92" s="36"/>
    </row>
    <row r="93" spans="2:37">
      <c r="B93" s="62" t="s">
        <v>169</v>
      </c>
      <c r="C93" s="62"/>
      <c r="D93" s="62"/>
      <c r="E93" s="62"/>
      <c r="F93" s="62"/>
      <c r="G93" s="62"/>
      <c r="H93" s="62"/>
      <c r="I93" s="62"/>
      <c r="J93" s="62"/>
      <c r="K93" s="62"/>
      <c r="L93" s="62"/>
      <c r="M93" s="62"/>
      <c r="N93" s="62"/>
      <c r="O93" s="62"/>
      <c r="P93" s="62"/>
      <c r="Q93" s="62"/>
      <c r="R93" s="62"/>
      <c r="S93" s="62"/>
      <c r="T93" s="62"/>
      <c r="U93" s="62"/>
      <c r="V93" s="62"/>
      <c r="W93" s="62"/>
      <c r="X93" s="62"/>
      <c r="Y93" s="62"/>
      <c r="Z93" s="62"/>
      <c r="AA93" s="62"/>
      <c r="AB93" s="80"/>
      <c r="AC93" s="80"/>
      <c r="AD93" s="58"/>
      <c r="AE93" s="58"/>
    </row>
    <row r="94" spans="2:37" ht="18" customHeight="1">
      <c r="B94" s="1315" t="s">
        <v>116</v>
      </c>
      <c r="C94" s="1789"/>
      <c r="D94" s="1789"/>
      <c r="E94" s="1789"/>
      <c r="F94" s="1789"/>
      <c r="G94" s="1789"/>
      <c r="H94" s="1789"/>
      <c r="I94" s="1789"/>
      <c r="J94" s="1789"/>
      <c r="K94" s="1789"/>
      <c r="L94" s="1789"/>
      <c r="M94" s="1790"/>
      <c r="N94" s="2036" t="s">
        <v>0</v>
      </c>
      <c r="O94" s="2036"/>
      <c r="P94" s="2036"/>
      <c r="Q94" s="2036"/>
      <c r="R94" s="2037" t="s">
        <v>88</v>
      </c>
      <c r="S94" s="2036"/>
      <c r="T94" s="2036"/>
      <c r="U94" s="2038"/>
      <c r="V94" s="2037" t="s">
        <v>89</v>
      </c>
      <c r="W94" s="2036"/>
      <c r="X94" s="2036"/>
      <c r="Y94" s="2038"/>
      <c r="Z94" s="2037" t="s">
        <v>90</v>
      </c>
      <c r="AA94" s="2036"/>
      <c r="AB94" s="2036"/>
      <c r="AC94" s="2038"/>
    </row>
    <row r="95" spans="2:37" ht="18" customHeight="1">
      <c r="B95" s="2035"/>
      <c r="C95" s="1711"/>
      <c r="D95" s="1711"/>
      <c r="E95" s="1711"/>
      <c r="F95" s="1711"/>
      <c r="G95" s="1711"/>
      <c r="H95" s="1711"/>
      <c r="I95" s="1711"/>
      <c r="J95" s="1711"/>
      <c r="K95" s="1711"/>
      <c r="L95" s="1711"/>
      <c r="M95" s="1712"/>
      <c r="N95" s="1322" t="s">
        <v>5</v>
      </c>
      <c r="O95" s="1323"/>
      <c r="P95" s="1323" t="s">
        <v>6</v>
      </c>
      <c r="Q95" s="1324"/>
      <c r="R95" s="1325" t="s">
        <v>5</v>
      </c>
      <c r="S95" s="1323"/>
      <c r="T95" s="1323" t="s">
        <v>6</v>
      </c>
      <c r="U95" s="1324"/>
      <c r="V95" s="1325" t="s">
        <v>5</v>
      </c>
      <c r="W95" s="1323"/>
      <c r="X95" s="1323" t="s">
        <v>6</v>
      </c>
      <c r="Y95" s="1324"/>
      <c r="Z95" s="1325" t="s">
        <v>5</v>
      </c>
      <c r="AA95" s="1323"/>
      <c r="AB95" s="1323" t="s">
        <v>6</v>
      </c>
      <c r="AC95" s="1324"/>
    </row>
    <row r="96" spans="2:37" ht="18" customHeight="1">
      <c r="B96" s="348" t="s">
        <v>155</v>
      </c>
      <c r="C96" s="349"/>
      <c r="D96" s="349"/>
      <c r="E96" s="349"/>
      <c r="F96" s="349"/>
      <c r="G96" s="349"/>
      <c r="H96" s="349"/>
      <c r="I96" s="349"/>
      <c r="J96" s="349"/>
      <c r="K96" s="349"/>
      <c r="L96" s="349"/>
      <c r="M96" s="17" t="s">
        <v>112</v>
      </c>
      <c r="N96" s="1227">
        <f>N43</f>
        <v>0</v>
      </c>
      <c r="O96" s="1228"/>
      <c r="P96" s="1228">
        <f>P43</f>
        <v>0</v>
      </c>
      <c r="Q96" s="1229"/>
      <c r="R96" s="1227">
        <f>R43</f>
        <v>0</v>
      </c>
      <c r="S96" s="1228"/>
      <c r="T96" s="1228">
        <f>T43</f>
        <v>0</v>
      </c>
      <c r="U96" s="1229"/>
      <c r="V96" s="1227">
        <f>V43</f>
        <v>0</v>
      </c>
      <c r="W96" s="1228"/>
      <c r="X96" s="1228">
        <f>X43</f>
        <v>0</v>
      </c>
      <c r="Y96" s="1229"/>
      <c r="Z96" s="1227">
        <f>Z43</f>
        <v>0</v>
      </c>
      <c r="AA96" s="1228"/>
      <c r="AB96" s="1228">
        <f>AB43</f>
        <v>0</v>
      </c>
      <c r="AC96" s="1229"/>
      <c r="AF96" s="384"/>
      <c r="AG96" s="385"/>
      <c r="AI96" s="34"/>
      <c r="AJ96" s="14"/>
      <c r="AK96" s="13"/>
    </row>
    <row r="97" spans="2:41" ht="18" customHeight="1">
      <c r="B97" s="348" t="s">
        <v>115</v>
      </c>
      <c r="C97" s="349"/>
      <c r="D97" s="349"/>
      <c r="E97" s="349"/>
      <c r="F97" s="349"/>
      <c r="G97" s="349"/>
      <c r="H97" s="349"/>
      <c r="I97" s="349"/>
      <c r="J97" s="349"/>
      <c r="K97" s="349"/>
      <c r="L97" s="349"/>
      <c r="M97" s="17" t="s">
        <v>113</v>
      </c>
      <c r="N97" s="1233">
        <f>N44</f>
        <v>0</v>
      </c>
      <c r="O97" s="1765"/>
      <c r="P97" s="1235">
        <f>P44</f>
        <v>0</v>
      </c>
      <c r="Q97" s="1633"/>
      <c r="R97" s="1233">
        <f>R44</f>
        <v>0</v>
      </c>
      <c r="S97" s="1765"/>
      <c r="T97" s="1235">
        <f>T44</f>
        <v>0</v>
      </c>
      <c r="U97" s="1633"/>
      <c r="V97" s="1233">
        <f>V44</f>
        <v>0</v>
      </c>
      <c r="W97" s="1765"/>
      <c r="X97" s="1235">
        <f>X44</f>
        <v>0</v>
      </c>
      <c r="Y97" s="1633"/>
      <c r="Z97" s="1233">
        <f>Z44</f>
        <v>0</v>
      </c>
      <c r="AA97" s="1765"/>
      <c r="AB97" s="1235">
        <f>AB44</f>
        <v>0</v>
      </c>
      <c r="AC97" s="1633"/>
      <c r="AE97" s="1028">
        <f t="shared" ref="AE97:AE102" si="42">SUM(N97:AC97)</f>
        <v>0</v>
      </c>
      <c r="AF97" s="807"/>
      <c r="AG97" s="807"/>
      <c r="AI97" s="34"/>
      <c r="AJ97" s="14"/>
      <c r="AK97" s="13"/>
    </row>
    <row r="98" spans="2:41" ht="31.5" customHeight="1">
      <c r="B98" s="836" t="s">
        <v>172</v>
      </c>
      <c r="C98" s="837"/>
      <c r="D98" s="837"/>
      <c r="E98" s="837"/>
      <c r="F98" s="837"/>
      <c r="G98" s="837"/>
      <c r="H98" s="837"/>
      <c r="I98" s="837"/>
      <c r="J98" s="837"/>
      <c r="K98" s="837"/>
      <c r="L98" s="837"/>
      <c r="M98" s="17" t="s">
        <v>114</v>
      </c>
      <c r="N98" s="1250">
        <f>N97*$R$87*100*$X$16</f>
        <v>0</v>
      </c>
      <c r="O98" s="1251"/>
      <c r="P98" s="1251">
        <f>P97*$R$87*100*$X$16</f>
        <v>0</v>
      </c>
      <c r="Q98" s="1252"/>
      <c r="R98" s="1250">
        <f>R97*$R$87*100*$X$16</f>
        <v>0</v>
      </c>
      <c r="S98" s="1251"/>
      <c r="T98" s="1251">
        <f>T97*$R$87*100*$X$16</f>
        <v>0</v>
      </c>
      <c r="U98" s="1252"/>
      <c r="V98" s="1250">
        <f>V97*$R$87*100*$X$16</f>
        <v>0</v>
      </c>
      <c r="W98" s="1251"/>
      <c r="X98" s="1251">
        <f>X97*$R$87*100*$X$16</f>
        <v>0</v>
      </c>
      <c r="Y98" s="1252"/>
      <c r="Z98" s="1250">
        <f>Z97*$R$87*100*$X$16</f>
        <v>0</v>
      </c>
      <c r="AA98" s="1251"/>
      <c r="AB98" s="1251">
        <f>AB97*$R$87*100*$X$16</f>
        <v>0</v>
      </c>
      <c r="AC98" s="1252"/>
      <c r="AE98" s="384">
        <f t="shared" si="42"/>
        <v>0</v>
      </c>
      <c r="AF98" s="385"/>
      <c r="AG98" s="385"/>
      <c r="AI98" s="34"/>
      <c r="AJ98" s="14"/>
      <c r="AK98" s="13"/>
    </row>
    <row r="99" spans="2:41" ht="27.75" customHeight="1">
      <c r="B99" s="1036" t="s">
        <v>105</v>
      </c>
      <c r="C99" s="2039" t="s">
        <v>217</v>
      </c>
      <c r="D99" s="2040"/>
      <c r="E99" s="2040"/>
      <c r="F99" s="2040"/>
      <c r="G99" s="2040"/>
      <c r="H99" s="2040"/>
      <c r="I99" s="2040"/>
      <c r="J99" s="2040"/>
      <c r="K99" s="2040"/>
      <c r="L99" s="2040"/>
      <c r="M99" s="2041"/>
      <c r="N99" s="1622">
        <f>IF($L$46="○",-ROUNDDOWN(SUM(N31,$N36)*$R$87*100*$L$47,-1),0)</f>
        <v>0</v>
      </c>
      <c r="O99" s="1618"/>
      <c r="P99" s="1622">
        <f>IF($L$46="○",-ROUNDDOWN(SUM(P31,$N36)*$R$87*100*$L$47,-1),0)</f>
        <v>0</v>
      </c>
      <c r="Q99" s="1618"/>
      <c r="R99" s="1623">
        <f>IF($L$46="○",-ROUNDDOWN(SUM(R31,$N36)*$R$87*100*$L$47,-1),0)</f>
        <v>0</v>
      </c>
      <c r="S99" s="1624"/>
      <c r="T99" s="1618">
        <f>IF($L$46="○",-ROUNDDOWN(SUM(T31,$N36)*$R$87*100*$L$47,-1),0)</f>
        <v>0</v>
      </c>
      <c r="U99" s="1619"/>
      <c r="V99" s="1623">
        <f>IF($L$46="○",-ROUNDDOWN(SUM(V31,$N36)*$R$87*100*$L$47,-1),0)</f>
        <v>0</v>
      </c>
      <c r="W99" s="1624"/>
      <c r="X99" s="1618">
        <f>IF($L$46="○",-ROUNDDOWN(SUM(X31,$N36)*$R$87*100*$L$47,-1),0)</f>
        <v>0</v>
      </c>
      <c r="Y99" s="1619"/>
      <c r="Z99" s="1623">
        <f>IF($L$46="○",-ROUNDDOWN(SUM(Z31,$N36)*$R$87*100*$L$47,-1),0)</f>
        <v>0</v>
      </c>
      <c r="AA99" s="1624"/>
      <c r="AB99" s="1618">
        <f>IF($L$46="○",-ROUNDDOWN(SUM(AB31,$N36)*$R$87*100*$L$47,-1),0)</f>
        <v>0</v>
      </c>
      <c r="AC99" s="1619"/>
      <c r="AE99" s="806">
        <f t="shared" si="42"/>
        <v>0</v>
      </c>
      <c r="AF99" s="807"/>
      <c r="AG99" s="807"/>
    </row>
    <row r="100" spans="2:41" ht="18" customHeight="1" thickBot="1">
      <c r="B100" s="1037"/>
      <c r="C100" s="1025" t="s">
        <v>190</v>
      </c>
      <c r="D100" s="1026"/>
      <c r="E100" s="1026"/>
      <c r="F100" s="1026"/>
      <c r="G100" s="1026"/>
      <c r="H100" s="1026"/>
      <c r="I100" s="1026"/>
      <c r="J100" s="1026"/>
      <c r="K100" s="1026"/>
      <c r="L100" s="1026"/>
      <c r="M100" s="1027"/>
      <c r="N100" s="1625">
        <f>IF($L$48="○",-ROUNDDOWN(SUM(N31,N32,$N36)*$R$87*100*$L$49,-1),0)</f>
        <v>0</v>
      </c>
      <c r="O100" s="1626"/>
      <c r="P100" s="1625">
        <f>IF($L$48="○",-ROUNDDOWN(SUM(P31,N32,$N36)*$R$87*100*$L$49,-1),0)</f>
        <v>0</v>
      </c>
      <c r="Q100" s="1626"/>
      <c r="R100" s="1627">
        <f>IF($L$48="○",-ROUNDDOWN(SUM(R31,R32,$N36)*$R$87*100*$L$49,-1),0)</f>
        <v>0</v>
      </c>
      <c r="S100" s="1628"/>
      <c r="T100" s="1626">
        <f>IF($L$48="○",-ROUNDDOWN(SUM(T31,R32,$N36)*$R$87*100*$L$49,-1),0)</f>
        <v>0</v>
      </c>
      <c r="U100" s="1629"/>
      <c r="V100" s="1627">
        <f>IF($L$48="○",-ROUNDDOWN(SUM(V31,V32,$N36)*$R$87*100*$L$49,-1),0)</f>
        <v>0</v>
      </c>
      <c r="W100" s="1628"/>
      <c r="X100" s="1626">
        <f>IF($L$48="○",-ROUNDDOWN(SUM(X31,V32,$N36)*$R$87*100*$L$49,-1),0)</f>
        <v>0</v>
      </c>
      <c r="Y100" s="1629"/>
      <c r="Z100" s="1627">
        <f>IF($L$48="○",-ROUNDDOWN(SUM(Z31,Z32,$N36)*$R$87*100*$L$49,-1),0)</f>
        <v>0</v>
      </c>
      <c r="AA100" s="1628"/>
      <c r="AB100" s="1626">
        <f>IF($L$48="○",-ROUNDDOWN(SUM(AB31,Z32,$N36)*$R$87*100*$L$49,-1),0)</f>
        <v>0</v>
      </c>
      <c r="AC100" s="1629"/>
      <c r="AE100" s="806">
        <f t="shared" si="42"/>
        <v>0</v>
      </c>
      <c r="AF100" s="807"/>
      <c r="AG100" s="807"/>
    </row>
    <row r="101" spans="2:41" ht="18" customHeight="1" thickTop="1">
      <c r="B101" s="1038"/>
      <c r="C101" s="1013" t="s">
        <v>118</v>
      </c>
      <c r="D101" s="1014"/>
      <c r="E101" s="1014"/>
      <c r="F101" s="1014"/>
      <c r="G101" s="1014"/>
      <c r="H101" s="1014"/>
      <c r="I101" s="1014"/>
      <c r="J101" s="1014"/>
      <c r="K101" s="1014"/>
      <c r="L101" s="1014"/>
      <c r="M101" s="1015"/>
      <c r="N101" s="1796">
        <f>SUM(N99,N100)</f>
        <v>0</v>
      </c>
      <c r="O101" s="1800"/>
      <c r="P101" s="1767">
        <f t="shared" ref="P101" si="43">SUM(P99,P100)</f>
        <v>0</v>
      </c>
      <c r="Q101" s="1801"/>
      <c r="R101" s="1796">
        <f t="shared" ref="R101" si="44">SUM(R99,R100)</f>
        <v>0</v>
      </c>
      <c r="S101" s="1800"/>
      <c r="T101" s="1767">
        <f t="shared" ref="T101" si="45">SUM(T99,T100)</f>
        <v>0</v>
      </c>
      <c r="U101" s="1801"/>
      <c r="V101" s="1796">
        <f t="shared" ref="V101" si="46">SUM(V99,V100)</f>
        <v>0</v>
      </c>
      <c r="W101" s="1800"/>
      <c r="X101" s="1767">
        <f t="shared" ref="X101" si="47">SUM(X99,X100)</f>
        <v>0</v>
      </c>
      <c r="Y101" s="1801"/>
      <c r="Z101" s="1796">
        <f t="shared" ref="Z101" si="48">SUM(Z99,Z100)</f>
        <v>0</v>
      </c>
      <c r="AA101" s="1800"/>
      <c r="AB101" s="1767">
        <f>SUM(AB99,AB100)</f>
        <v>0</v>
      </c>
      <c r="AC101" s="1801"/>
      <c r="AE101" s="806">
        <f t="shared" si="42"/>
        <v>0</v>
      </c>
      <c r="AF101" s="807"/>
      <c r="AG101" s="807"/>
    </row>
    <row r="102" spans="2:41" ht="18" customHeight="1" thickBot="1">
      <c r="B102" s="1016" t="s">
        <v>122</v>
      </c>
      <c r="C102" s="1017"/>
      <c r="D102" s="1017"/>
      <c r="E102" s="1017"/>
      <c r="F102" s="1017"/>
      <c r="G102" s="1017"/>
      <c r="H102" s="1017"/>
      <c r="I102" s="1017"/>
      <c r="J102" s="1017"/>
      <c r="K102" s="1017"/>
      <c r="L102" s="1017"/>
      <c r="M102" s="125" t="s">
        <v>120</v>
      </c>
      <c r="N102" s="1766">
        <f>N101*I20*$X$16</f>
        <v>0</v>
      </c>
      <c r="O102" s="1631"/>
      <c r="P102" s="1631">
        <f>P101*N20*$X$16</f>
        <v>0</v>
      </c>
      <c r="Q102" s="1747"/>
      <c r="R102" s="1766">
        <f>R101*I21*$X$16</f>
        <v>0</v>
      </c>
      <c r="S102" s="1631"/>
      <c r="T102" s="1631">
        <f>T101*N21*$X$16</f>
        <v>0</v>
      </c>
      <c r="U102" s="1747"/>
      <c r="V102" s="1766">
        <f>V101*I22*$X$16</f>
        <v>0</v>
      </c>
      <c r="W102" s="1631"/>
      <c r="X102" s="1631">
        <f>X101*N22*$X$16</f>
        <v>0</v>
      </c>
      <c r="Y102" s="1747"/>
      <c r="Z102" s="1766">
        <f>Z101*I23*$X$16</f>
        <v>0</v>
      </c>
      <c r="AA102" s="1631"/>
      <c r="AB102" s="1631">
        <f>AB101*N23*$X$16</f>
        <v>0</v>
      </c>
      <c r="AC102" s="1747"/>
      <c r="AE102" s="386">
        <f t="shared" si="42"/>
        <v>0</v>
      </c>
      <c r="AF102" s="387"/>
      <c r="AG102" s="387"/>
      <c r="AH102" s="92"/>
      <c r="AI102" s="92"/>
    </row>
    <row r="103" spans="2:41" ht="36.75" customHeight="1" thickTop="1" thickBot="1">
      <c r="B103" s="354" t="s">
        <v>191</v>
      </c>
      <c r="C103" s="1008"/>
      <c r="D103" s="1008"/>
      <c r="E103" s="1008"/>
      <c r="F103" s="1008"/>
      <c r="G103" s="1008"/>
      <c r="H103" s="1008"/>
      <c r="I103" s="1008"/>
      <c r="J103" s="1008"/>
      <c r="K103" s="1008"/>
      <c r="L103" s="118"/>
      <c r="M103" s="119" t="s">
        <v>121</v>
      </c>
      <c r="N103" s="356">
        <f>ROUNDDOWN(SUM(N98:AC98)+SUM(N102:AC102),-3)</f>
        <v>0</v>
      </c>
      <c r="O103" s="1635"/>
      <c r="P103" s="1635"/>
      <c r="Q103" s="1635"/>
      <c r="R103" s="1635"/>
      <c r="S103" s="1635"/>
      <c r="T103" s="1635"/>
      <c r="U103" s="1635"/>
      <c r="V103" s="1635"/>
      <c r="W103" s="1635"/>
      <c r="X103" s="1635"/>
      <c r="Y103" s="1635"/>
      <c r="Z103" s="1635"/>
      <c r="AA103" s="1635"/>
      <c r="AB103" s="1635"/>
      <c r="AC103" s="1636"/>
      <c r="AE103" s="386">
        <f>AE98+AE102</f>
        <v>0</v>
      </c>
      <c r="AF103" s="387"/>
      <c r="AG103" s="387"/>
      <c r="AN103" s="35"/>
      <c r="AO103" s="35"/>
    </row>
    <row r="104" spans="2:41" ht="14.25" thickTop="1"/>
    <row r="105" spans="2:41">
      <c r="U105" s="15" t="s">
        <v>176</v>
      </c>
    </row>
    <row r="106" spans="2:41" ht="21">
      <c r="T106" s="16" t="s">
        <v>243</v>
      </c>
      <c r="U106" s="36"/>
    </row>
  </sheetData>
  <mergeCells count="385">
    <mergeCell ref="B31:B42"/>
    <mergeCell ref="C40:C42"/>
    <mergeCell ref="D40:I40"/>
    <mergeCell ref="J40:K40"/>
    <mergeCell ref="L40:M40"/>
    <mergeCell ref="N40:AC40"/>
    <mergeCell ref="D41:I41"/>
    <mergeCell ref="J41:K41"/>
    <mergeCell ref="L41:M41"/>
    <mergeCell ref="N41:AC41"/>
    <mergeCell ref="D42:M42"/>
    <mergeCell ref="N42:O42"/>
    <mergeCell ref="P42:Q42"/>
    <mergeCell ref="R42:S42"/>
    <mergeCell ref="T42:U42"/>
    <mergeCell ref="V42:W42"/>
    <mergeCell ref="X42:Y42"/>
    <mergeCell ref="Z42:AA42"/>
    <mergeCell ref="AB42:AC42"/>
    <mergeCell ref="C38:C39"/>
    <mergeCell ref="D38:K38"/>
    <mergeCell ref="L38:M38"/>
    <mergeCell ref="N38:AC38"/>
    <mergeCell ref="D39:M39"/>
    <mergeCell ref="P101:Q101"/>
    <mergeCell ref="R101:S101"/>
    <mergeCell ref="T101:U101"/>
    <mergeCell ref="V102:W102"/>
    <mergeCell ref="X102:Y102"/>
    <mergeCell ref="Z102:AA102"/>
    <mergeCell ref="AB102:AC102"/>
    <mergeCell ref="AE102:AG102"/>
    <mergeCell ref="B103:K103"/>
    <mergeCell ref="N103:AC103"/>
    <mergeCell ref="AE103:AG103"/>
    <mergeCell ref="V101:W101"/>
    <mergeCell ref="X101:Y101"/>
    <mergeCell ref="Z101:AA101"/>
    <mergeCell ref="AB101:AC101"/>
    <mergeCell ref="AE101:AG101"/>
    <mergeCell ref="B102:L102"/>
    <mergeCell ref="N102:O102"/>
    <mergeCell ref="P102:Q102"/>
    <mergeCell ref="R102:S102"/>
    <mergeCell ref="T102:U102"/>
    <mergeCell ref="AE98:AG98"/>
    <mergeCell ref="B99:B101"/>
    <mergeCell ref="C99:M99"/>
    <mergeCell ref="N99:O99"/>
    <mergeCell ref="P99:Q99"/>
    <mergeCell ref="R99:S99"/>
    <mergeCell ref="T99:U99"/>
    <mergeCell ref="V99:W99"/>
    <mergeCell ref="X99:Y99"/>
    <mergeCell ref="Z99:AA99"/>
    <mergeCell ref="AB99:AC99"/>
    <mergeCell ref="AE99:AG99"/>
    <mergeCell ref="C100:M100"/>
    <mergeCell ref="N100:O100"/>
    <mergeCell ref="P100:Q100"/>
    <mergeCell ref="R100:S100"/>
    <mergeCell ref="T100:U100"/>
    <mergeCell ref="V100:W100"/>
    <mergeCell ref="X100:Y100"/>
    <mergeCell ref="Z100:AA100"/>
    <mergeCell ref="AB100:AC100"/>
    <mergeCell ref="AE100:AG100"/>
    <mergeCell ref="C101:M101"/>
    <mergeCell ref="N101:O101"/>
    <mergeCell ref="B98:L98"/>
    <mergeCell ref="N98:O98"/>
    <mergeCell ref="P98:Q98"/>
    <mergeCell ref="R98:S98"/>
    <mergeCell ref="T98:U98"/>
    <mergeCell ref="V98:W98"/>
    <mergeCell ref="X98:Y98"/>
    <mergeCell ref="Z98:AA98"/>
    <mergeCell ref="AB98:AC98"/>
    <mergeCell ref="X96:Y96"/>
    <mergeCell ref="Z96:AA96"/>
    <mergeCell ref="AB96:AC96"/>
    <mergeCell ref="AF96:AG96"/>
    <mergeCell ref="B97:L97"/>
    <mergeCell ref="N97:O97"/>
    <mergeCell ref="P97:Q97"/>
    <mergeCell ref="R97:S97"/>
    <mergeCell ref="T97:U97"/>
    <mergeCell ref="V97:W97"/>
    <mergeCell ref="B96:L96"/>
    <mergeCell ref="N96:O96"/>
    <mergeCell ref="P96:Q96"/>
    <mergeCell ref="R96:S96"/>
    <mergeCell ref="T96:U96"/>
    <mergeCell ref="V96:W96"/>
    <mergeCell ref="X97:Y97"/>
    <mergeCell ref="Z97:AA97"/>
    <mergeCell ref="AB97:AC97"/>
    <mergeCell ref="AE97:AG97"/>
    <mergeCell ref="B89:V89"/>
    <mergeCell ref="C90:V91"/>
    <mergeCell ref="B94:M95"/>
    <mergeCell ref="N94:Q94"/>
    <mergeCell ref="R94:U94"/>
    <mergeCell ref="V94:Y94"/>
    <mergeCell ref="AB77:AC77"/>
    <mergeCell ref="AE77:AG77"/>
    <mergeCell ref="B78:K78"/>
    <mergeCell ref="N78:AC78"/>
    <mergeCell ref="AE78:AG78"/>
    <mergeCell ref="R87:T87"/>
    <mergeCell ref="Z94:AC94"/>
    <mergeCell ref="N95:O95"/>
    <mergeCell ref="P95:Q95"/>
    <mergeCell ref="R95:S95"/>
    <mergeCell ref="T95:U95"/>
    <mergeCell ref="V95:W95"/>
    <mergeCell ref="X95:Y95"/>
    <mergeCell ref="Z95:AA95"/>
    <mergeCell ref="AB95:AC95"/>
    <mergeCell ref="T76:U76"/>
    <mergeCell ref="V76:W76"/>
    <mergeCell ref="X76:Y76"/>
    <mergeCell ref="Z76:AA76"/>
    <mergeCell ref="AB76:AC76"/>
    <mergeCell ref="B77:L77"/>
    <mergeCell ref="N77:O77"/>
    <mergeCell ref="P77:Q77"/>
    <mergeCell ref="R77:S77"/>
    <mergeCell ref="T77:U77"/>
    <mergeCell ref="V77:W77"/>
    <mergeCell ref="X77:Y77"/>
    <mergeCell ref="Z77:AA77"/>
    <mergeCell ref="AE73:AG73"/>
    <mergeCell ref="B74:B76"/>
    <mergeCell ref="C74:M74"/>
    <mergeCell ref="N74:O74"/>
    <mergeCell ref="P74:Q74"/>
    <mergeCell ref="R74:S74"/>
    <mergeCell ref="T74:U74"/>
    <mergeCell ref="V74:W74"/>
    <mergeCell ref="X74:Y74"/>
    <mergeCell ref="Z74:AA74"/>
    <mergeCell ref="AB74:AC74"/>
    <mergeCell ref="C75:M75"/>
    <mergeCell ref="N75:O75"/>
    <mergeCell ref="P75:Q75"/>
    <mergeCell ref="R75:S75"/>
    <mergeCell ref="T75:U75"/>
    <mergeCell ref="V75:W75"/>
    <mergeCell ref="X75:Y75"/>
    <mergeCell ref="Z75:AA75"/>
    <mergeCell ref="AB75:AC75"/>
    <mergeCell ref="C76:M76"/>
    <mergeCell ref="N76:O76"/>
    <mergeCell ref="P76:Q76"/>
    <mergeCell ref="R76:S76"/>
    <mergeCell ref="B73:L73"/>
    <mergeCell ref="N73:O73"/>
    <mergeCell ref="P73:Q73"/>
    <mergeCell ref="R73:S73"/>
    <mergeCell ref="T73:U73"/>
    <mergeCell ref="V73:W73"/>
    <mergeCell ref="X73:Y73"/>
    <mergeCell ref="Z73:AA73"/>
    <mergeCell ref="AB73:AC73"/>
    <mergeCell ref="X71:Y71"/>
    <mergeCell ref="Z71:AA71"/>
    <mergeCell ref="AB71:AC71"/>
    <mergeCell ref="AF71:AG71"/>
    <mergeCell ref="B72:L72"/>
    <mergeCell ref="N72:O72"/>
    <mergeCell ref="P72:Q72"/>
    <mergeCell ref="R72:S72"/>
    <mergeCell ref="T72:U72"/>
    <mergeCell ref="V72:W72"/>
    <mergeCell ref="B71:L71"/>
    <mergeCell ref="N71:O71"/>
    <mergeCell ref="P71:Q71"/>
    <mergeCell ref="R71:S71"/>
    <mergeCell ref="T71:U71"/>
    <mergeCell ref="V71:W71"/>
    <mergeCell ref="X72:Y72"/>
    <mergeCell ref="Z72:AA72"/>
    <mergeCell ref="AB72:AC72"/>
    <mergeCell ref="AF72:AG72"/>
    <mergeCell ref="R63:T63"/>
    <mergeCell ref="B65:V66"/>
    <mergeCell ref="B69:M70"/>
    <mergeCell ref="N69:Q69"/>
    <mergeCell ref="R69:U69"/>
    <mergeCell ref="V69:Y69"/>
    <mergeCell ref="Z51:AA51"/>
    <mergeCell ref="AB51:AC51"/>
    <mergeCell ref="AE51:AG51"/>
    <mergeCell ref="B52:K52"/>
    <mergeCell ref="N52:AC52"/>
    <mergeCell ref="AE52:AG52"/>
    <mergeCell ref="Z69:AC69"/>
    <mergeCell ref="N70:O70"/>
    <mergeCell ref="P70:Q70"/>
    <mergeCell ref="R70:S70"/>
    <mergeCell ref="T70:U70"/>
    <mergeCell ref="V70:W70"/>
    <mergeCell ref="X70:Y70"/>
    <mergeCell ref="Z70:AA70"/>
    <mergeCell ref="AB70:AC70"/>
    <mergeCell ref="AA54:AC57"/>
    <mergeCell ref="Z46:AA47"/>
    <mergeCell ref="AB46:AC47"/>
    <mergeCell ref="X50:Y50"/>
    <mergeCell ref="Z50:AA50"/>
    <mergeCell ref="AB50:AC50"/>
    <mergeCell ref="B51:L51"/>
    <mergeCell ref="N51:O51"/>
    <mergeCell ref="P51:Q51"/>
    <mergeCell ref="R51:S51"/>
    <mergeCell ref="T51:U51"/>
    <mergeCell ref="V51:W51"/>
    <mergeCell ref="X51:Y51"/>
    <mergeCell ref="C50:M50"/>
    <mergeCell ref="N50:O50"/>
    <mergeCell ref="P50:Q50"/>
    <mergeCell ref="R50:S50"/>
    <mergeCell ref="T50:U50"/>
    <mergeCell ref="V50:W50"/>
    <mergeCell ref="AE45:AG45"/>
    <mergeCell ref="B46:B50"/>
    <mergeCell ref="C46:K46"/>
    <mergeCell ref="L46:M46"/>
    <mergeCell ref="N46:O47"/>
    <mergeCell ref="P46:Q47"/>
    <mergeCell ref="R48:S49"/>
    <mergeCell ref="T48:U49"/>
    <mergeCell ref="V48:W49"/>
    <mergeCell ref="X48:Y49"/>
    <mergeCell ref="Z48:AA49"/>
    <mergeCell ref="AB48:AC49"/>
    <mergeCell ref="D47:K47"/>
    <mergeCell ref="L47:M47"/>
    <mergeCell ref="C48:K48"/>
    <mergeCell ref="L48:M48"/>
    <mergeCell ref="N48:O49"/>
    <mergeCell ref="P48:Q49"/>
    <mergeCell ref="D49:K49"/>
    <mergeCell ref="L49:M49"/>
    <mergeCell ref="R46:S47"/>
    <mergeCell ref="T46:U47"/>
    <mergeCell ref="V46:W47"/>
    <mergeCell ref="X46:Y47"/>
    <mergeCell ref="B45:L45"/>
    <mergeCell ref="N45:O45"/>
    <mergeCell ref="P45:Q45"/>
    <mergeCell ref="R45:S45"/>
    <mergeCell ref="T45:U45"/>
    <mergeCell ref="V45:W45"/>
    <mergeCell ref="X45:Y45"/>
    <mergeCell ref="Z45:AA45"/>
    <mergeCell ref="AB45:AC45"/>
    <mergeCell ref="AF43:AG43"/>
    <mergeCell ref="B44:L44"/>
    <mergeCell ref="N44:O44"/>
    <mergeCell ref="P44:Q44"/>
    <mergeCell ref="R44:S44"/>
    <mergeCell ref="T44:U44"/>
    <mergeCell ref="V44:W44"/>
    <mergeCell ref="X44:Y44"/>
    <mergeCell ref="Z44:AA44"/>
    <mergeCell ref="AB44:AC44"/>
    <mergeCell ref="AE44:AG44"/>
    <mergeCell ref="B43:L43"/>
    <mergeCell ref="N43:O43"/>
    <mergeCell ref="P43:Q43"/>
    <mergeCell ref="R43:S43"/>
    <mergeCell ref="T43:U43"/>
    <mergeCell ref="V43:W43"/>
    <mergeCell ref="X43:Y43"/>
    <mergeCell ref="Z43:AA43"/>
    <mergeCell ref="AB43:AC43"/>
    <mergeCell ref="N39:O39"/>
    <mergeCell ref="P39:Q39"/>
    <mergeCell ref="R39:S39"/>
    <mergeCell ref="T39:U39"/>
    <mergeCell ref="V39:W39"/>
    <mergeCell ref="X39:Y39"/>
    <mergeCell ref="Z39:AA39"/>
    <mergeCell ref="AB39:AC39"/>
    <mergeCell ref="D36:K36"/>
    <mergeCell ref="L36:M36"/>
    <mergeCell ref="N36:AC36"/>
    <mergeCell ref="D37:M37"/>
    <mergeCell ref="N37:O37"/>
    <mergeCell ref="P37:Q37"/>
    <mergeCell ref="R37:S37"/>
    <mergeCell ref="T37:U37"/>
    <mergeCell ref="V37:W37"/>
    <mergeCell ref="X37:Y37"/>
    <mergeCell ref="Z37:AA37"/>
    <mergeCell ref="AB37:AC37"/>
    <mergeCell ref="E35:K35"/>
    <mergeCell ref="L35:M35"/>
    <mergeCell ref="AB31:AC31"/>
    <mergeCell ref="D32:K32"/>
    <mergeCell ref="L32:M32"/>
    <mergeCell ref="N32:Q32"/>
    <mergeCell ref="R32:U32"/>
    <mergeCell ref="V32:Y32"/>
    <mergeCell ref="Z32:AC32"/>
    <mergeCell ref="P31:Q31"/>
    <mergeCell ref="R31:S31"/>
    <mergeCell ref="T31:U31"/>
    <mergeCell ref="V31:W31"/>
    <mergeCell ref="X31:Y31"/>
    <mergeCell ref="Z31:AA31"/>
    <mergeCell ref="T30:U30"/>
    <mergeCell ref="V30:W30"/>
    <mergeCell ref="X30:Y30"/>
    <mergeCell ref="Z30:AA30"/>
    <mergeCell ref="AB30:AC30"/>
    <mergeCell ref="C31:C37"/>
    <mergeCell ref="D31:K31"/>
    <mergeCell ref="L31:M31"/>
    <mergeCell ref="N31:O31"/>
    <mergeCell ref="B28:K30"/>
    <mergeCell ref="L28:M30"/>
    <mergeCell ref="N28:AC28"/>
    <mergeCell ref="N29:Q29"/>
    <mergeCell ref="R29:U29"/>
    <mergeCell ref="V29:Y29"/>
    <mergeCell ref="Z29:AC29"/>
    <mergeCell ref="N30:O30"/>
    <mergeCell ref="P30:Q30"/>
    <mergeCell ref="R30:S30"/>
    <mergeCell ref="D33:K33"/>
    <mergeCell ref="L33:M33"/>
    <mergeCell ref="N33:AC35"/>
    <mergeCell ref="E34:K34"/>
    <mergeCell ref="L34:M34"/>
    <mergeCell ref="B23:H23"/>
    <mergeCell ref="I23:M23"/>
    <mergeCell ref="N23:R23"/>
    <mergeCell ref="S23:W23"/>
    <mergeCell ref="B24:H24"/>
    <mergeCell ref="I24:M24"/>
    <mergeCell ref="N24:R24"/>
    <mergeCell ref="S24:W24"/>
    <mergeCell ref="B21:H21"/>
    <mergeCell ref="I21:M21"/>
    <mergeCell ref="N21:R21"/>
    <mergeCell ref="S21:W21"/>
    <mergeCell ref="B22:H22"/>
    <mergeCell ref="I22:M22"/>
    <mergeCell ref="N22:R22"/>
    <mergeCell ref="S22:W22"/>
    <mergeCell ref="B19:H19"/>
    <mergeCell ref="I19:M19"/>
    <mergeCell ref="N19:R19"/>
    <mergeCell ref="S19:W19"/>
    <mergeCell ref="B20:H20"/>
    <mergeCell ref="I20:M20"/>
    <mergeCell ref="N20:R20"/>
    <mergeCell ref="S20:W20"/>
    <mergeCell ref="B14:G15"/>
    <mergeCell ref="H14:Q14"/>
    <mergeCell ref="R14:W15"/>
    <mergeCell ref="A3:AC3"/>
    <mergeCell ref="B5:F6"/>
    <mergeCell ref="S5:V5"/>
    <mergeCell ref="W5:AC5"/>
    <mergeCell ref="S6:V6"/>
    <mergeCell ref="W6:AC6"/>
    <mergeCell ref="X14:AB15"/>
    <mergeCell ref="N15:Q15"/>
    <mergeCell ref="B16:G16"/>
    <mergeCell ref="H16:M16"/>
    <mergeCell ref="N16:Q16"/>
    <mergeCell ref="R16:W16"/>
    <mergeCell ref="X16:AB16"/>
    <mergeCell ref="S7:V7"/>
    <mergeCell ref="W7:AC7"/>
    <mergeCell ref="B10:G10"/>
    <mergeCell ref="H10:N10"/>
    <mergeCell ref="O10:T10"/>
    <mergeCell ref="B11:G11"/>
    <mergeCell ref="H11:N11"/>
    <mergeCell ref="O11:T11"/>
  </mergeCells>
  <phoneticPr fontId="3"/>
  <dataValidations count="6">
    <dataValidation type="list" allowBlank="1" showInputMessage="1" showErrorMessage="1" sqref="H11:N11">
      <formula1>"20人～30人,31人～40人,41人～50人,51人～60人,61人～"</formula1>
    </dataValidation>
    <dataValidation type="list" allowBlank="1" showInputMessage="1" showErrorMessage="1" sqref="O11:T11">
      <formula1>"その他地域,100分の3地域"</formula1>
    </dataValidation>
    <dataValidation type="list" allowBlank="1" showInputMessage="1" showErrorMessage="1" sqref="N16:Q16">
      <formula1>"適,否"</formula1>
    </dataValidation>
    <dataValidation type="list" allowBlank="1" showInputMessage="1" showErrorMessage="1" sqref="L33 L36:M36 L46:M46 L48:M48 L31:M32 L38:M38 L40:M41">
      <formula1>"○,－"</formula1>
    </dataValidation>
    <dataValidation type="list" allowBlank="1" showInputMessage="1" showErrorMessage="1" sqref="WVS983069:WVS983079 TD31:TD42 JH31:JH42 WVT31:WVT42 WLX31:WLX42 WCB31:WCB42 VSF31:VSF42 VIJ31:VIJ42 UYN31:UYN42 UOR31:UOR42 UEV31:UEV42 TUZ31:TUZ42 TLD31:TLD42 TBH31:TBH42 SRL31:SRL42 SHP31:SHP42 RXT31:RXT42 RNX31:RNX42 REB31:REB42 QUF31:QUF42 QKJ31:QKJ42 QAN31:QAN42 PQR31:PQR42 PGV31:PGV42 OWZ31:OWZ42 OND31:OND42 ODH31:ODH42 NTL31:NTL42 NJP31:NJP42 MZT31:MZT42 MPX31:MPX42 MGB31:MGB42 LWF31:LWF42 LMJ31:LMJ42 LCN31:LCN42 KSR31:KSR42 KIV31:KIV42 JYZ31:JYZ42 JPD31:JPD42 JFH31:JFH42 IVL31:IVL42 ILP31:ILP42 IBT31:IBT42 HRX31:HRX42 HIB31:HIB42 GYF31:GYF42 GOJ31:GOJ42 GEN31:GEN42 FUR31:FUR42 FKV31:FKV42 FAZ31:FAZ42 ERD31:ERD42 EHH31:EHH42 DXL31:DXL42 DNP31:DNP42 DDT31:DDT42 CTX31:CTX42 CKB31:CKB42 CAF31:CAF42 BQJ31:BQJ42 BGN31:BGN42 AWR31:AWR42 AMV31:AMV42 ACZ31:ACZ42 ACZ48:ACZ50 AMV48:AMV50 AWR48:AWR50 BGN48:BGN50 BQJ48:BQJ50 CAF48:CAF50 CKB48:CKB50 CTX48:CTX50 DDT48:DDT50 DNP48:DNP50 DXL48:DXL50 EHH48:EHH50 ERD48:ERD50 FAZ48:FAZ50 FKV48:FKV50 FUR48:FUR50 GEN48:GEN50 GOJ48:GOJ50 GYF48:GYF50 HIB48:HIB50 HRX48:HRX50 IBT48:IBT50 ILP48:ILP50 IVL48:IVL50 JFH48:JFH50 JPD48:JPD50 JYZ48:JYZ50 KIV48:KIV50 KSR48:KSR50 LCN48:LCN50 LMJ48:LMJ50 LWF48:LWF50 MGB48:MGB50 MPX48:MPX50 MZT48:MZT50 NJP48:NJP50 NTL48:NTL50 ODH48:ODH50 OND48:OND50 OWZ48:OWZ50 PGV48:PGV50 PQR48:PQR50 QAN48:QAN50 QKJ48:QKJ50 QUF48:QUF50 REB48:REB50 RNX48:RNX50 RXT48:RXT50 SHP48:SHP50 SRL48:SRL50 TBH48:TBH50 TLD48:TLD50 TUZ48:TUZ50 UEV48:UEV50 UOR48:UOR50 UYN48:UYN50 VIJ48:VIJ50 VSF48:VSF50 WCB48:WCB50 WLX48:WLX50 WVT48:WVT50 JH48:JH50 TD48:TD50 WLW983069:WLW983079 K65564:K65574 JG65565:JG65575 TC65565:TC65575 ACY65565:ACY65575 AMU65565:AMU65575 AWQ65565:AWQ65575 BGM65565:BGM65575 BQI65565:BQI65575 CAE65565:CAE65575 CKA65565:CKA65575 CTW65565:CTW65575 DDS65565:DDS65575 DNO65565:DNO65575 DXK65565:DXK65575 EHG65565:EHG65575 ERC65565:ERC65575 FAY65565:FAY65575 FKU65565:FKU65575 FUQ65565:FUQ65575 GEM65565:GEM65575 GOI65565:GOI65575 GYE65565:GYE65575 HIA65565:HIA65575 HRW65565:HRW65575 IBS65565:IBS65575 ILO65565:ILO65575 IVK65565:IVK65575 JFG65565:JFG65575 JPC65565:JPC65575 JYY65565:JYY65575 KIU65565:KIU65575 KSQ65565:KSQ65575 LCM65565:LCM65575 LMI65565:LMI65575 LWE65565:LWE65575 MGA65565:MGA65575 MPW65565:MPW65575 MZS65565:MZS65575 NJO65565:NJO65575 NTK65565:NTK65575 ODG65565:ODG65575 ONC65565:ONC65575 OWY65565:OWY65575 PGU65565:PGU65575 PQQ65565:PQQ65575 QAM65565:QAM65575 QKI65565:QKI65575 QUE65565:QUE65575 REA65565:REA65575 RNW65565:RNW65575 RXS65565:RXS65575 SHO65565:SHO65575 SRK65565:SRK65575 TBG65565:TBG65575 TLC65565:TLC65575 TUY65565:TUY65575 UEU65565:UEU65575 UOQ65565:UOQ65575 UYM65565:UYM65575 VII65565:VII65575 VSE65565:VSE65575 WCA65565:WCA65575 WLW65565:WLW65575 WVS65565:WVS65575 K131100:K131110 JG131101:JG131111 TC131101:TC131111 ACY131101:ACY131111 AMU131101:AMU131111 AWQ131101:AWQ131111 BGM131101:BGM131111 BQI131101:BQI131111 CAE131101:CAE131111 CKA131101:CKA131111 CTW131101:CTW131111 DDS131101:DDS131111 DNO131101:DNO131111 DXK131101:DXK131111 EHG131101:EHG131111 ERC131101:ERC131111 FAY131101:FAY131111 FKU131101:FKU131111 FUQ131101:FUQ131111 GEM131101:GEM131111 GOI131101:GOI131111 GYE131101:GYE131111 HIA131101:HIA131111 HRW131101:HRW131111 IBS131101:IBS131111 ILO131101:ILO131111 IVK131101:IVK131111 JFG131101:JFG131111 JPC131101:JPC131111 JYY131101:JYY131111 KIU131101:KIU131111 KSQ131101:KSQ131111 LCM131101:LCM131111 LMI131101:LMI131111 LWE131101:LWE131111 MGA131101:MGA131111 MPW131101:MPW131111 MZS131101:MZS131111 NJO131101:NJO131111 NTK131101:NTK131111 ODG131101:ODG131111 ONC131101:ONC131111 OWY131101:OWY131111 PGU131101:PGU131111 PQQ131101:PQQ131111 QAM131101:QAM131111 QKI131101:QKI131111 QUE131101:QUE131111 REA131101:REA131111 RNW131101:RNW131111 RXS131101:RXS131111 SHO131101:SHO131111 SRK131101:SRK131111 TBG131101:TBG131111 TLC131101:TLC131111 TUY131101:TUY131111 UEU131101:UEU131111 UOQ131101:UOQ131111 UYM131101:UYM131111 VII131101:VII131111 VSE131101:VSE131111 WCA131101:WCA131111 WLW131101:WLW131111 WVS131101:WVS131111 K196636:K196646 JG196637:JG196647 TC196637:TC196647 ACY196637:ACY196647 AMU196637:AMU196647 AWQ196637:AWQ196647 BGM196637:BGM196647 BQI196637:BQI196647 CAE196637:CAE196647 CKA196637:CKA196647 CTW196637:CTW196647 DDS196637:DDS196647 DNO196637:DNO196647 DXK196637:DXK196647 EHG196637:EHG196647 ERC196637:ERC196647 FAY196637:FAY196647 FKU196637:FKU196647 FUQ196637:FUQ196647 GEM196637:GEM196647 GOI196637:GOI196647 GYE196637:GYE196647 HIA196637:HIA196647 HRW196637:HRW196647 IBS196637:IBS196647 ILO196637:ILO196647 IVK196637:IVK196647 JFG196637:JFG196647 JPC196637:JPC196647 JYY196637:JYY196647 KIU196637:KIU196647 KSQ196637:KSQ196647 LCM196637:LCM196647 LMI196637:LMI196647 LWE196637:LWE196647 MGA196637:MGA196647 MPW196637:MPW196647 MZS196637:MZS196647 NJO196637:NJO196647 NTK196637:NTK196647 ODG196637:ODG196647 ONC196637:ONC196647 OWY196637:OWY196647 PGU196637:PGU196647 PQQ196637:PQQ196647 QAM196637:QAM196647 QKI196637:QKI196647 QUE196637:QUE196647 REA196637:REA196647 RNW196637:RNW196647 RXS196637:RXS196647 SHO196637:SHO196647 SRK196637:SRK196647 TBG196637:TBG196647 TLC196637:TLC196647 TUY196637:TUY196647 UEU196637:UEU196647 UOQ196637:UOQ196647 UYM196637:UYM196647 VII196637:VII196647 VSE196637:VSE196647 WCA196637:WCA196647 WLW196637:WLW196647 WVS196637:WVS196647 K262172:K262182 JG262173:JG262183 TC262173:TC262183 ACY262173:ACY262183 AMU262173:AMU262183 AWQ262173:AWQ262183 BGM262173:BGM262183 BQI262173:BQI262183 CAE262173:CAE262183 CKA262173:CKA262183 CTW262173:CTW262183 DDS262173:DDS262183 DNO262173:DNO262183 DXK262173:DXK262183 EHG262173:EHG262183 ERC262173:ERC262183 FAY262173:FAY262183 FKU262173:FKU262183 FUQ262173:FUQ262183 GEM262173:GEM262183 GOI262173:GOI262183 GYE262173:GYE262183 HIA262173:HIA262183 HRW262173:HRW262183 IBS262173:IBS262183 ILO262173:ILO262183 IVK262173:IVK262183 JFG262173:JFG262183 JPC262173:JPC262183 JYY262173:JYY262183 KIU262173:KIU262183 KSQ262173:KSQ262183 LCM262173:LCM262183 LMI262173:LMI262183 LWE262173:LWE262183 MGA262173:MGA262183 MPW262173:MPW262183 MZS262173:MZS262183 NJO262173:NJO262183 NTK262173:NTK262183 ODG262173:ODG262183 ONC262173:ONC262183 OWY262173:OWY262183 PGU262173:PGU262183 PQQ262173:PQQ262183 QAM262173:QAM262183 QKI262173:QKI262183 QUE262173:QUE262183 REA262173:REA262183 RNW262173:RNW262183 RXS262173:RXS262183 SHO262173:SHO262183 SRK262173:SRK262183 TBG262173:TBG262183 TLC262173:TLC262183 TUY262173:TUY262183 UEU262173:UEU262183 UOQ262173:UOQ262183 UYM262173:UYM262183 VII262173:VII262183 VSE262173:VSE262183 WCA262173:WCA262183 WLW262173:WLW262183 WVS262173:WVS262183 K327708:K327718 JG327709:JG327719 TC327709:TC327719 ACY327709:ACY327719 AMU327709:AMU327719 AWQ327709:AWQ327719 BGM327709:BGM327719 BQI327709:BQI327719 CAE327709:CAE327719 CKA327709:CKA327719 CTW327709:CTW327719 DDS327709:DDS327719 DNO327709:DNO327719 DXK327709:DXK327719 EHG327709:EHG327719 ERC327709:ERC327719 FAY327709:FAY327719 FKU327709:FKU327719 FUQ327709:FUQ327719 GEM327709:GEM327719 GOI327709:GOI327719 GYE327709:GYE327719 HIA327709:HIA327719 HRW327709:HRW327719 IBS327709:IBS327719 ILO327709:ILO327719 IVK327709:IVK327719 JFG327709:JFG327719 JPC327709:JPC327719 JYY327709:JYY327719 KIU327709:KIU327719 KSQ327709:KSQ327719 LCM327709:LCM327719 LMI327709:LMI327719 LWE327709:LWE327719 MGA327709:MGA327719 MPW327709:MPW327719 MZS327709:MZS327719 NJO327709:NJO327719 NTK327709:NTK327719 ODG327709:ODG327719 ONC327709:ONC327719 OWY327709:OWY327719 PGU327709:PGU327719 PQQ327709:PQQ327719 QAM327709:QAM327719 QKI327709:QKI327719 QUE327709:QUE327719 REA327709:REA327719 RNW327709:RNW327719 RXS327709:RXS327719 SHO327709:SHO327719 SRK327709:SRK327719 TBG327709:TBG327719 TLC327709:TLC327719 TUY327709:TUY327719 UEU327709:UEU327719 UOQ327709:UOQ327719 UYM327709:UYM327719 VII327709:VII327719 VSE327709:VSE327719 WCA327709:WCA327719 WLW327709:WLW327719 WVS327709:WVS327719 K393244:K393254 JG393245:JG393255 TC393245:TC393255 ACY393245:ACY393255 AMU393245:AMU393255 AWQ393245:AWQ393255 BGM393245:BGM393255 BQI393245:BQI393255 CAE393245:CAE393255 CKA393245:CKA393255 CTW393245:CTW393255 DDS393245:DDS393255 DNO393245:DNO393255 DXK393245:DXK393255 EHG393245:EHG393255 ERC393245:ERC393255 FAY393245:FAY393255 FKU393245:FKU393255 FUQ393245:FUQ393255 GEM393245:GEM393255 GOI393245:GOI393255 GYE393245:GYE393255 HIA393245:HIA393255 HRW393245:HRW393255 IBS393245:IBS393255 ILO393245:ILO393255 IVK393245:IVK393255 JFG393245:JFG393255 JPC393245:JPC393255 JYY393245:JYY393255 KIU393245:KIU393255 KSQ393245:KSQ393255 LCM393245:LCM393255 LMI393245:LMI393255 LWE393245:LWE393255 MGA393245:MGA393255 MPW393245:MPW393255 MZS393245:MZS393255 NJO393245:NJO393255 NTK393245:NTK393255 ODG393245:ODG393255 ONC393245:ONC393255 OWY393245:OWY393255 PGU393245:PGU393255 PQQ393245:PQQ393255 QAM393245:QAM393255 QKI393245:QKI393255 QUE393245:QUE393255 REA393245:REA393255 RNW393245:RNW393255 RXS393245:RXS393255 SHO393245:SHO393255 SRK393245:SRK393255 TBG393245:TBG393255 TLC393245:TLC393255 TUY393245:TUY393255 UEU393245:UEU393255 UOQ393245:UOQ393255 UYM393245:UYM393255 VII393245:VII393255 VSE393245:VSE393255 WCA393245:WCA393255 WLW393245:WLW393255 WVS393245:WVS393255 K458780:K458790 JG458781:JG458791 TC458781:TC458791 ACY458781:ACY458791 AMU458781:AMU458791 AWQ458781:AWQ458791 BGM458781:BGM458791 BQI458781:BQI458791 CAE458781:CAE458791 CKA458781:CKA458791 CTW458781:CTW458791 DDS458781:DDS458791 DNO458781:DNO458791 DXK458781:DXK458791 EHG458781:EHG458791 ERC458781:ERC458791 FAY458781:FAY458791 FKU458781:FKU458791 FUQ458781:FUQ458791 GEM458781:GEM458791 GOI458781:GOI458791 GYE458781:GYE458791 HIA458781:HIA458791 HRW458781:HRW458791 IBS458781:IBS458791 ILO458781:ILO458791 IVK458781:IVK458791 JFG458781:JFG458791 JPC458781:JPC458791 JYY458781:JYY458791 KIU458781:KIU458791 KSQ458781:KSQ458791 LCM458781:LCM458791 LMI458781:LMI458791 LWE458781:LWE458791 MGA458781:MGA458791 MPW458781:MPW458791 MZS458781:MZS458791 NJO458781:NJO458791 NTK458781:NTK458791 ODG458781:ODG458791 ONC458781:ONC458791 OWY458781:OWY458791 PGU458781:PGU458791 PQQ458781:PQQ458791 QAM458781:QAM458791 QKI458781:QKI458791 QUE458781:QUE458791 REA458781:REA458791 RNW458781:RNW458791 RXS458781:RXS458791 SHO458781:SHO458791 SRK458781:SRK458791 TBG458781:TBG458791 TLC458781:TLC458791 TUY458781:TUY458791 UEU458781:UEU458791 UOQ458781:UOQ458791 UYM458781:UYM458791 VII458781:VII458791 VSE458781:VSE458791 WCA458781:WCA458791 WLW458781:WLW458791 WVS458781:WVS458791 K524316:K524326 JG524317:JG524327 TC524317:TC524327 ACY524317:ACY524327 AMU524317:AMU524327 AWQ524317:AWQ524327 BGM524317:BGM524327 BQI524317:BQI524327 CAE524317:CAE524327 CKA524317:CKA524327 CTW524317:CTW524327 DDS524317:DDS524327 DNO524317:DNO524327 DXK524317:DXK524327 EHG524317:EHG524327 ERC524317:ERC524327 FAY524317:FAY524327 FKU524317:FKU524327 FUQ524317:FUQ524327 GEM524317:GEM524327 GOI524317:GOI524327 GYE524317:GYE524327 HIA524317:HIA524327 HRW524317:HRW524327 IBS524317:IBS524327 ILO524317:ILO524327 IVK524317:IVK524327 JFG524317:JFG524327 JPC524317:JPC524327 JYY524317:JYY524327 KIU524317:KIU524327 KSQ524317:KSQ524327 LCM524317:LCM524327 LMI524317:LMI524327 LWE524317:LWE524327 MGA524317:MGA524327 MPW524317:MPW524327 MZS524317:MZS524327 NJO524317:NJO524327 NTK524317:NTK524327 ODG524317:ODG524327 ONC524317:ONC524327 OWY524317:OWY524327 PGU524317:PGU524327 PQQ524317:PQQ524327 QAM524317:QAM524327 QKI524317:QKI524327 QUE524317:QUE524327 REA524317:REA524327 RNW524317:RNW524327 RXS524317:RXS524327 SHO524317:SHO524327 SRK524317:SRK524327 TBG524317:TBG524327 TLC524317:TLC524327 TUY524317:TUY524327 UEU524317:UEU524327 UOQ524317:UOQ524327 UYM524317:UYM524327 VII524317:VII524327 VSE524317:VSE524327 WCA524317:WCA524327 WLW524317:WLW524327 WVS524317:WVS524327 K589852:K589862 JG589853:JG589863 TC589853:TC589863 ACY589853:ACY589863 AMU589853:AMU589863 AWQ589853:AWQ589863 BGM589853:BGM589863 BQI589853:BQI589863 CAE589853:CAE589863 CKA589853:CKA589863 CTW589853:CTW589863 DDS589853:DDS589863 DNO589853:DNO589863 DXK589853:DXK589863 EHG589853:EHG589863 ERC589853:ERC589863 FAY589853:FAY589863 FKU589853:FKU589863 FUQ589853:FUQ589863 GEM589853:GEM589863 GOI589853:GOI589863 GYE589853:GYE589863 HIA589853:HIA589863 HRW589853:HRW589863 IBS589853:IBS589863 ILO589853:ILO589863 IVK589853:IVK589863 JFG589853:JFG589863 JPC589853:JPC589863 JYY589853:JYY589863 KIU589853:KIU589863 KSQ589853:KSQ589863 LCM589853:LCM589863 LMI589853:LMI589863 LWE589853:LWE589863 MGA589853:MGA589863 MPW589853:MPW589863 MZS589853:MZS589863 NJO589853:NJO589863 NTK589853:NTK589863 ODG589853:ODG589863 ONC589853:ONC589863 OWY589853:OWY589863 PGU589853:PGU589863 PQQ589853:PQQ589863 QAM589853:QAM589863 QKI589853:QKI589863 QUE589853:QUE589863 REA589853:REA589863 RNW589853:RNW589863 RXS589853:RXS589863 SHO589853:SHO589863 SRK589853:SRK589863 TBG589853:TBG589863 TLC589853:TLC589863 TUY589853:TUY589863 UEU589853:UEU589863 UOQ589853:UOQ589863 UYM589853:UYM589863 VII589853:VII589863 VSE589853:VSE589863 WCA589853:WCA589863 WLW589853:WLW589863 WVS589853:WVS589863 K655388:K655398 JG655389:JG655399 TC655389:TC655399 ACY655389:ACY655399 AMU655389:AMU655399 AWQ655389:AWQ655399 BGM655389:BGM655399 BQI655389:BQI655399 CAE655389:CAE655399 CKA655389:CKA655399 CTW655389:CTW655399 DDS655389:DDS655399 DNO655389:DNO655399 DXK655389:DXK655399 EHG655389:EHG655399 ERC655389:ERC655399 FAY655389:FAY655399 FKU655389:FKU655399 FUQ655389:FUQ655399 GEM655389:GEM655399 GOI655389:GOI655399 GYE655389:GYE655399 HIA655389:HIA655399 HRW655389:HRW655399 IBS655389:IBS655399 ILO655389:ILO655399 IVK655389:IVK655399 JFG655389:JFG655399 JPC655389:JPC655399 JYY655389:JYY655399 KIU655389:KIU655399 KSQ655389:KSQ655399 LCM655389:LCM655399 LMI655389:LMI655399 LWE655389:LWE655399 MGA655389:MGA655399 MPW655389:MPW655399 MZS655389:MZS655399 NJO655389:NJO655399 NTK655389:NTK655399 ODG655389:ODG655399 ONC655389:ONC655399 OWY655389:OWY655399 PGU655389:PGU655399 PQQ655389:PQQ655399 QAM655389:QAM655399 QKI655389:QKI655399 QUE655389:QUE655399 REA655389:REA655399 RNW655389:RNW655399 RXS655389:RXS655399 SHO655389:SHO655399 SRK655389:SRK655399 TBG655389:TBG655399 TLC655389:TLC655399 TUY655389:TUY655399 UEU655389:UEU655399 UOQ655389:UOQ655399 UYM655389:UYM655399 VII655389:VII655399 VSE655389:VSE655399 WCA655389:WCA655399 WLW655389:WLW655399 WVS655389:WVS655399 K720924:K720934 JG720925:JG720935 TC720925:TC720935 ACY720925:ACY720935 AMU720925:AMU720935 AWQ720925:AWQ720935 BGM720925:BGM720935 BQI720925:BQI720935 CAE720925:CAE720935 CKA720925:CKA720935 CTW720925:CTW720935 DDS720925:DDS720935 DNO720925:DNO720935 DXK720925:DXK720935 EHG720925:EHG720935 ERC720925:ERC720935 FAY720925:FAY720935 FKU720925:FKU720935 FUQ720925:FUQ720935 GEM720925:GEM720935 GOI720925:GOI720935 GYE720925:GYE720935 HIA720925:HIA720935 HRW720925:HRW720935 IBS720925:IBS720935 ILO720925:ILO720935 IVK720925:IVK720935 JFG720925:JFG720935 JPC720925:JPC720935 JYY720925:JYY720935 KIU720925:KIU720935 KSQ720925:KSQ720935 LCM720925:LCM720935 LMI720925:LMI720935 LWE720925:LWE720935 MGA720925:MGA720935 MPW720925:MPW720935 MZS720925:MZS720935 NJO720925:NJO720935 NTK720925:NTK720935 ODG720925:ODG720935 ONC720925:ONC720935 OWY720925:OWY720935 PGU720925:PGU720935 PQQ720925:PQQ720935 QAM720925:QAM720935 QKI720925:QKI720935 QUE720925:QUE720935 REA720925:REA720935 RNW720925:RNW720935 RXS720925:RXS720935 SHO720925:SHO720935 SRK720925:SRK720935 TBG720925:TBG720935 TLC720925:TLC720935 TUY720925:TUY720935 UEU720925:UEU720935 UOQ720925:UOQ720935 UYM720925:UYM720935 VII720925:VII720935 VSE720925:VSE720935 WCA720925:WCA720935 WLW720925:WLW720935 WVS720925:WVS720935 K786460:K786470 JG786461:JG786471 TC786461:TC786471 ACY786461:ACY786471 AMU786461:AMU786471 AWQ786461:AWQ786471 BGM786461:BGM786471 BQI786461:BQI786471 CAE786461:CAE786471 CKA786461:CKA786471 CTW786461:CTW786471 DDS786461:DDS786471 DNO786461:DNO786471 DXK786461:DXK786471 EHG786461:EHG786471 ERC786461:ERC786471 FAY786461:FAY786471 FKU786461:FKU786471 FUQ786461:FUQ786471 GEM786461:GEM786471 GOI786461:GOI786471 GYE786461:GYE786471 HIA786461:HIA786471 HRW786461:HRW786471 IBS786461:IBS786471 ILO786461:ILO786471 IVK786461:IVK786471 JFG786461:JFG786471 JPC786461:JPC786471 JYY786461:JYY786471 KIU786461:KIU786471 KSQ786461:KSQ786471 LCM786461:LCM786471 LMI786461:LMI786471 LWE786461:LWE786471 MGA786461:MGA786471 MPW786461:MPW786471 MZS786461:MZS786471 NJO786461:NJO786471 NTK786461:NTK786471 ODG786461:ODG786471 ONC786461:ONC786471 OWY786461:OWY786471 PGU786461:PGU786471 PQQ786461:PQQ786471 QAM786461:QAM786471 QKI786461:QKI786471 QUE786461:QUE786471 REA786461:REA786471 RNW786461:RNW786471 RXS786461:RXS786471 SHO786461:SHO786471 SRK786461:SRK786471 TBG786461:TBG786471 TLC786461:TLC786471 TUY786461:TUY786471 UEU786461:UEU786471 UOQ786461:UOQ786471 UYM786461:UYM786471 VII786461:VII786471 VSE786461:VSE786471 WCA786461:WCA786471 WLW786461:WLW786471 WVS786461:WVS786471 K851996:K852006 JG851997:JG852007 TC851997:TC852007 ACY851997:ACY852007 AMU851997:AMU852007 AWQ851997:AWQ852007 BGM851997:BGM852007 BQI851997:BQI852007 CAE851997:CAE852007 CKA851997:CKA852007 CTW851997:CTW852007 DDS851997:DDS852007 DNO851997:DNO852007 DXK851997:DXK852007 EHG851997:EHG852007 ERC851997:ERC852007 FAY851997:FAY852007 FKU851997:FKU852007 FUQ851997:FUQ852007 GEM851997:GEM852007 GOI851997:GOI852007 GYE851997:GYE852007 HIA851997:HIA852007 HRW851997:HRW852007 IBS851997:IBS852007 ILO851997:ILO852007 IVK851997:IVK852007 JFG851997:JFG852007 JPC851997:JPC852007 JYY851997:JYY852007 KIU851997:KIU852007 KSQ851997:KSQ852007 LCM851997:LCM852007 LMI851997:LMI852007 LWE851997:LWE852007 MGA851997:MGA852007 MPW851997:MPW852007 MZS851997:MZS852007 NJO851997:NJO852007 NTK851997:NTK852007 ODG851997:ODG852007 ONC851997:ONC852007 OWY851997:OWY852007 PGU851997:PGU852007 PQQ851997:PQQ852007 QAM851997:QAM852007 QKI851997:QKI852007 QUE851997:QUE852007 REA851997:REA852007 RNW851997:RNW852007 RXS851997:RXS852007 SHO851997:SHO852007 SRK851997:SRK852007 TBG851997:TBG852007 TLC851997:TLC852007 TUY851997:TUY852007 UEU851997:UEU852007 UOQ851997:UOQ852007 UYM851997:UYM852007 VII851997:VII852007 VSE851997:VSE852007 WCA851997:WCA852007 WLW851997:WLW852007 WVS851997:WVS852007 K917532:K917542 JG917533:JG917543 TC917533:TC917543 ACY917533:ACY917543 AMU917533:AMU917543 AWQ917533:AWQ917543 BGM917533:BGM917543 BQI917533:BQI917543 CAE917533:CAE917543 CKA917533:CKA917543 CTW917533:CTW917543 DDS917533:DDS917543 DNO917533:DNO917543 DXK917533:DXK917543 EHG917533:EHG917543 ERC917533:ERC917543 FAY917533:FAY917543 FKU917533:FKU917543 FUQ917533:FUQ917543 GEM917533:GEM917543 GOI917533:GOI917543 GYE917533:GYE917543 HIA917533:HIA917543 HRW917533:HRW917543 IBS917533:IBS917543 ILO917533:ILO917543 IVK917533:IVK917543 JFG917533:JFG917543 JPC917533:JPC917543 JYY917533:JYY917543 KIU917533:KIU917543 KSQ917533:KSQ917543 LCM917533:LCM917543 LMI917533:LMI917543 LWE917533:LWE917543 MGA917533:MGA917543 MPW917533:MPW917543 MZS917533:MZS917543 NJO917533:NJO917543 NTK917533:NTK917543 ODG917533:ODG917543 ONC917533:ONC917543 OWY917533:OWY917543 PGU917533:PGU917543 PQQ917533:PQQ917543 QAM917533:QAM917543 QKI917533:QKI917543 QUE917533:QUE917543 REA917533:REA917543 RNW917533:RNW917543 RXS917533:RXS917543 SHO917533:SHO917543 SRK917533:SRK917543 TBG917533:TBG917543 TLC917533:TLC917543 TUY917533:TUY917543 UEU917533:UEU917543 UOQ917533:UOQ917543 UYM917533:UYM917543 VII917533:VII917543 VSE917533:VSE917543 WCA917533:WCA917543 WLW917533:WLW917543 WVS917533:WVS917543 K983068:K983078 JG983069:JG983079 TC983069:TC983079 ACY983069:ACY983079 AMU983069:AMU983079 AWQ983069:AWQ983079 BGM983069:BGM983079 BQI983069:BQI983079 CAE983069:CAE983079 CKA983069:CKA983079 CTW983069:CTW983079 DDS983069:DDS983079 DNO983069:DNO983079 DXK983069:DXK983079 EHG983069:EHG983079 ERC983069:ERC983079 FAY983069:FAY983079 FKU983069:FKU983079 FUQ983069:FUQ983079 GEM983069:GEM983079 GOI983069:GOI983079 GYE983069:GYE983079 HIA983069:HIA983079 HRW983069:HRW983079 IBS983069:IBS983079 ILO983069:ILO983079 IVK983069:IVK983079 JFG983069:JFG983079 JPC983069:JPC983079 JYY983069:JYY983079 KIU983069:KIU983079 KSQ983069:KSQ983079 LCM983069:LCM983079 LMI983069:LMI983079 LWE983069:LWE983079 MGA983069:MGA983079 MPW983069:MPW983079 MZS983069:MZS983079 NJO983069:NJO983079 NTK983069:NTK983079 ODG983069:ODG983079 ONC983069:ONC983079 OWY983069:OWY983079 PGU983069:PGU983079 PQQ983069:PQQ983079 QAM983069:QAM983079 QKI983069:QKI983079 QUE983069:QUE983079 REA983069:REA983079 RNW983069:RNW983079 RXS983069:RXS983079 SHO983069:SHO983079 SRK983069:SRK983079 TBG983069:TBG983079 TLC983069:TLC983079 TUY983069:TUY983079 UEU983069:UEU983079 UOQ983069:UOQ983079 UYM983069:UYM983079 VII983069:VII983079 VSE983069:VSE983079 WCA983069:WCA983079">
      <formula1>$AE$31:$AE$31</formula1>
    </dataValidation>
    <dataValidation imeMode="off" allowBlank="1" showInputMessage="1" showErrorMessage="1" sqref="KB65572:KC65572 TX65572:TY65572 ADT65572:ADU65572 ANP65572:ANQ65572 AXL65572:AXM65572 BHH65572:BHI65572 BRD65572:BRE65572 CAZ65572:CBA65572 CKV65572:CKW65572 CUR65572:CUS65572 DEN65572:DEO65572 DOJ65572:DOK65572 DYF65572:DYG65572 EIB65572:EIC65572 ERX65572:ERY65572 FBT65572:FBU65572 FLP65572:FLQ65572 FVL65572:FVM65572 GFH65572:GFI65572 GPD65572:GPE65572 GYZ65572:GZA65572 HIV65572:HIW65572 HSR65572:HSS65572 ICN65572:ICO65572 IMJ65572:IMK65572 IWF65572:IWG65572 JGB65572:JGC65572 JPX65572:JPY65572 JZT65572:JZU65572 KJP65572:KJQ65572 KTL65572:KTM65572 LDH65572:LDI65572 LND65572:LNE65572 LWZ65572:LXA65572 MGV65572:MGW65572 MQR65572:MQS65572 NAN65572:NAO65572 NKJ65572:NKK65572 NUF65572:NUG65572 OEB65572:OEC65572 ONX65572:ONY65572 OXT65572:OXU65572 PHP65572:PHQ65572 PRL65572:PRM65572 QBH65572:QBI65572 QLD65572:QLE65572 QUZ65572:QVA65572 REV65572:REW65572 ROR65572:ROS65572 RYN65572:RYO65572 SIJ65572:SIK65572 SSF65572:SSG65572 TCB65572:TCC65572 TLX65572:TLY65572 TVT65572:TVU65572 UFP65572:UFQ65572 UPL65572:UPM65572 UZH65572:UZI65572 VJD65572:VJE65572 VSZ65572:VTA65572 WCV65572:WCW65572 WMR65572:WMS65572 WWN65572:WWO65572 KB131108:KC131108 TX131108:TY131108 ADT131108:ADU131108 ANP131108:ANQ131108 AXL131108:AXM131108 BHH131108:BHI131108 BRD131108:BRE131108 CAZ131108:CBA131108 CKV131108:CKW131108 CUR131108:CUS131108 DEN131108:DEO131108 DOJ131108:DOK131108 DYF131108:DYG131108 EIB131108:EIC131108 ERX131108:ERY131108 FBT131108:FBU131108 FLP131108:FLQ131108 FVL131108:FVM131108 GFH131108:GFI131108 GPD131108:GPE131108 GYZ131108:GZA131108 HIV131108:HIW131108 HSR131108:HSS131108 ICN131108:ICO131108 IMJ131108:IMK131108 IWF131108:IWG131108 JGB131108:JGC131108 JPX131108:JPY131108 JZT131108:JZU131108 KJP131108:KJQ131108 KTL131108:KTM131108 LDH131108:LDI131108 LND131108:LNE131108 LWZ131108:LXA131108 MGV131108:MGW131108 MQR131108:MQS131108 NAN131108:NAO131108 NKJ131108:NKK131108 NUF131108:NUG131108 OEB131108:OEC131108 ONX131108:ONY131108 OXT131108:OXU131108 PHP131108:PHQ131108 PRL131108:PRM131108 QBH131108:QBI131108 QLD131108:QLE131108 QUZ131108:QVA131108 REV131108:REW131108 ROR131108:ROS131108 RYN131108:RYO131108 SIJ131108:SIK131108 SSF131108:SSG131108 TCB131108:TCC131108 TLX131108:TLY131108 TVT131108:TVU131108 UFP131108:UFQ131108 UPL131108:UPM131108 UZH131108:UZI131108 VJD131108:VJE131108 VSZ131108:VTA131108 WCV131108:WCW131108 WMR131108:WMS131108 WWN131108:WWO131108 KB196644:KC196644 TX196644:TY196644 ADT196644:ADU196644 ANP196644:ANQ196644 AXL196644:AXM196644 BHH196644:BHI196644 BRD196644:BRE196644 CAZ196644:CBA196644 CKV196644:CKW196644 CUR196644:CUS196644 DEN196644:DEO196644 DOJ196644:DOK196644 DYF196644:DYG196644 EIB196644:EIC196644 ERX196644:ERY196644 FBT196644:FBU196644 FLP196644:FLQ196644 FVL196644:FVM196644 GFH196644:GFI196644 GPD196644:GPE196644 GYZ196644:GZA196644 HIV196644:HIW196644 HSR196644:HSS196644 ICN196644:ICO196644 IMJ196644:IMK196644 IWF196644:IWG196644 JGB196644:JGC196644 JPX196644:JPY196644 JZT196644:JZU196644 KJP196644:KJQ196644 KTL196644:KTM196644 LDH196644:LDI196644 LND196644:LNE196644 LWZ196644:LXA196644 MGV196644:MGW196644 MQR196644:MQS196644 NAN196644:NAO196644 NKJ196644:NKK196644 NUF196644:NUG196644 OEB196644:OEC196644 ONX196644:ONY196644 OXT196644:OXU196644 PHP196644:PHQ196644 PRL196644:PRM196644 QBH196644:QBI196644 QLD196644:QLE196644 QUZ196644:QVA196644 REV196644:REW196644 ROR196644:ROS196644 RYN196644:RYO196644 SIJ196644:SIK196644 SSF196644:SSG196644 TCB196644:TCC196644 TLX196644:TLY196644 TVT196644:TVU196644 UFP196644:UFQ196644 UPL196644:UPM196644 UZH196644:UZI196644 VJD196644:VJE196644 VSZ196644:VTA196644 WCV196644:WCW196644 WMR196644:WMS196644 WWN196644:WWO196644 KB262180:KC262180 TX262180:TY262180 ADT262180:ADU262180 ANP262180:ANQ262180 AXL262180:AXM262180 BHH262180:BHI262180 BRD262180:BRE262180 CAZ262180:CBA262180 CKV262180:CKW262180 CUR262180:CUS262180 DEN262180:DEO262180 DOJ262180:DOK262180 DYF262180:DYG262180 EIB262180:EIC262180 ERX262180:ERY262180 FBT262180:FBU262180 FLP262180:FLQ262180 FVL262180:FVM262180 GFH262180:GFI262180 GPD262180:GPE262180 GYZ262180:GZA262180 HIV262180:HIW262180 HSR262180:HSS262180 ICN262180:ICO262180 IMJ262180:IMK262180 IWF262180:IWG262180 JGB262180:JGC262180 JPX262180:JPY262180 JZT262180:JZU262180 KJP262180:KJQ262180 KTL262180:KTM262180 LDH262180:LDI262180 LND262180:LNE262180 LWZ262180:LXA262180 MGV262180:MGW262180 MQR262180:MQS262180 NAN262180:NAO262180 NKJ262180:NKK262180 NUF262180:NUG262180 OEB262180:OEC262180 ONX262180:ONY262180 OXT262180:OXU262180 PHP262180:PHQ262180 PRL262180:PRM262180 QBH262180:QBI262180 QLD262180:QLE262180 QUZ262180:QVA262180 REV262180:REW262180 ROR262180:ROS262180 RYN262180:RYO262180 SIJ262180:SIK262180 SSF262180:SSG262180 TCB262180:TCC262180 TLX262180:TLY262180 TVT262180:TVU262180 UFP262180:UFQ262180 UPL262180:UPM262180 UZH262180:UZI262180 VJD262180:VJE262180 VSZ262180:VTA262180 WCV262180:WCW262180 WMR262180:WMS262180 WWN262180:WWO262180 KB327716:KC327716 TX327716:TY327716 ADT327716:ADU327716 ANP327716:ANQ327716 AXL327716:AXM327716 BHH327716:BHI327716 BRD327716:BRE327716 CAZ327716:CBA327716 CKV327716:CKW327716 CUR327716:CUS327716 DEN327716:DEO327716 DOJ327716:DOK327716 DYF327716:DYG327716 EIB327716:EIC327716 ERX327716:ERY327716 FBT327716:FBU327716 FLP327716:FLQ327716 FVL327716:FVM327716 GFH327716:GFI327716 GPD327716:GPE327716 GYZ327716:GZA327716 HIV327716:HIW327716 HSR327716:HSS327716 ICN327716:ICO327716 IMJ327716:IMK327716 IWF327716:IWG327716 JGB327716:JGC327716 JPX327716:JPY327716 JZT327716:JZU327716 KJP327716:KJQ327716 KTL327716:KTM327716 LDH327716:LDI327716 LND327716:LNE327716 LWZ327716:LXA327716 MGV327716:MGW327716 MQR327716:MQS327716 NAN327716:NAO327716 NKJ327716:NKK327716 NUF327716:NUG327716 OEB327716:OEC327716 ONX327716:ONY327716 OXT327716:OXU327716 PHP327716:PHQ327716 PRL327716:PRM327716 QBH327716:QBI327716 QLD327716:QLE327716 QUZ327716:QVA327716 REV327716:REW327716 ROR327716:ROS327716 RYN327716:RYO327716 SIJ327716:SIK327716 SSF327716:SSG327716 TCB327716:TCC327716 TLX327716:TLY327716 TVT327716:TVU327716 UFP327716:UFQ327716 UPL327716:UPM327716 UZH327716:UZI327716 VJD327716:VJE327716 VSZ327716:VTA327716 WCV327716:WCW327716 WMR327716:WMS327716 WWN327716:WWO327716 KB393252:KC393252 TX393252:TY393252 ADT393252:ADU393252 ANP393252:ANQ393252 AXL393252:AXM393252 BHH393252:BHI393252 BRD393252:BRE393252 CAZ393252:CBA393252 CKV393252:CKW393252 CUR393252:CUS393252 DEN393252:DEO393252 DOJ393252:DOK393252 DYF393252:DYG393252 EIB393252:EIC393252 ERX393252:ERY393252 FBT393252:FBU393252 FLP393252:FLQ393252 FVL393252:FVM393252 GFH393252:GFI393252 GPD393252:GPE393252 GYZ393252:GZA393252 HIV393252:HIW393252 HSR393252:HSS393252 ICN393252:ICO393252 IMJ393252:IMK393252 IWF393252:IWG393252 JGB393252:JGC393252 JPX393252:JPY393252 JZT393252:JZU393252 KJP393252:KJQ393252 KTL393252:KTM393252 LDH393252:LDI393252 LND393252:LNE393252 LWZ393252:LXA393252 MGV393252:MGW393252 MQR393252:MQS393252 NAN393252:NAO393252 NKJ393252:NKK393252 NUF393252:NUG393252 OEB393252:OEC393252 ONX393252:ONY393252 OXT393252:OXU393252 PHP393252:PHQ393252 PRL393252:PRM393252 QBH393252:QBI393252 QLD393252:QLE393252 QUZ393252:QVA393252 REV393252:REW393252 ROR393252:ROS393252 RYN393252:RYO393252 SIJ393252:SIK393252 SSF393252:SSG393252 TCB393252:TCC393252 TLX393252:TLY393252 TVT393252:TVU393252 UFP393252:UFQ393252 UPL393252:UPM393252 UZH393252:UZI393252 VJD393252:VJE393252 VSZ393252:VTA393252 WCV393252:WCW393252 WMR393252:WMS393252 WWN393252:WWO393252 KB458788:KC458788 TX458788:TY458788 ADT458788:ADU458788 ANP458788:ANQ458788 AXL458788:AXM458788 BHH458788:BHI458788 BRD458788:BRE458788 CAZ458788:CBA458788 CKV458788:CKW458788 CUR458788:CUS458788 DEN458788:DEO458788 DOJ458788:DOK458788 DYF458788:DYG458788 EIB458788:EIC458788 ERX458788:ERY458788 FBT458788:FBU458788 FLP458788:FLQ458788 FVL458788:FVM458788 GFH458788:GFI458788 GPD458788:GPE458788 GYZ458788:GZA458788 HIV458788:HIW458788 HSR458788:HSS458788 ICN458788:ICO458788 IMJ458788:IMK458788 IWF458788:IWG458788 JGB458788:JGC458788 JPX458788:JPY458788 JZT458788:JZU458788 KJP458788:KJQ458788 KTL458788:KTM458788 LDH458788:LDI458788 LND458788:LNE458788 LWZ458788:LXA458788 MGV458788:MGW458788 MQR458788:MQS458788 NAN458788:NAO458788 NKJ458788:NKK458788 NUF458788:NUG458788 OEB458788:OEC458788 ONX458788:ONY458788 OXT458788:OXU458788 PHP458788:PHQ458788 PRL458788:PRM458788 QBH458788:QBI458788 QLD458788:QLE458788 QUZ458788:QVA458788 REV458788:REW458788 ROR458788:ROS458788 RYN458788:RYO458788 SIJ458788:SIK458788 SSF458788:SSG458788 TCB458788:TCC458788 TLX458788:TLY458788 TVT458788:TVU458788 UFP458788:UFQ458788 UPL458788:UPM458788 UZH458788:UZI458788 VJD458788:VJE458788 VSZ458788:VTA458788 WCV458788:WCW458788 WMR458788:WMS458788 WWN458788:WWO458788 KB524324:KC524324 TX524324:TY524324 ADT524324:ADU524324 ANP524324:ANQ524324 AXL524324:AXM524324 BHH524324:BHI524324 BRD524324:BRE524324 CAZ524324:CBA524324 CKV524324:CKW524324 CUR524324:CUS524324 DEN524324:DEO524324 DOJ524324:DOK524324 DYF524324:DYG524324 EIB524324:EIC524324 ERX524324:ERY524324 FBT524324:FBU524324 FLP524324:FLQ524324 FVL524324:FVM524324 GFH524324:GFI524324 GPD524324:GPE524324 GYZ524324:GZA524324 HIV524324:HIW524324 HSR524324:HSS524324 ICN524324:ICO524324 IMJ524324:IMK524324 IWF524324:IWG524324 JGB524324:JGC524324 JPX524324:JPY524324 JZT524324:JZU524324 KJP524324:KJQ524324 KTL524324:KTM524324 LDH524324:LDI524324 LND524324:LNE524324 LWZ524324:LXA524324 MGV524324:MGW524324 MQR524324:MQS524324 NAN524324:NAO524324 NKJ524324:NKK524324 NUF524324:NUG524324 OEB524324:OEC524324 ONX524324:ONY524324 OXT524324:OXU524324 PHP524324:PHQ524324 PRL524324:PRM524324 QBH524324:QBI524324 QLD524324:QLE524324 QUZ524324:QVA524324 REV524324:REW524324 ROR524324:ROS524324 RYN524324:RYO524324 SIJ524324:SIK524324 SSF524324:SSG524324 TCB524324:TCC524324 TLX524324:TLY524324 TVT524324:TVU524324 UFP524324:UFQ524324 UPL524324:UPM524324 UZH524324:UZI524324 VJD524324:VJE524324 VSZ524324:VTA524324 WCV524324:WCW524324 WMR524324:WMS524324 WWN524324:WWO524324 KB589860:KC589860 TX589860:TY589860 ADT589860:ADU589860 ANP589860:ANQ589860 AXL589860:AXM589860 BHH589860:BHI589860 BRD589860:BRE589860 CAZ589860:CBA589860 CKV589860:CKW589860 CUR589860:CUS589860 DEN589860:DEO589860 DOJ589860:DOK589860 DYF589860:DYG589860 EIB589860:EIC589860 ERX589860:ERY589860 FBT589860:FBU589860 FLP589860:FLQ589860 FVL589860:FVM589860 GFH589860:GFI589860 GPD589860:GPE589860 GYZ589860:GZA589860 HIV589860:HIW589860 HSR589860:HSS589860 ICN589860:ICO589860 IMJ589860:IMK589860 IWF589860:IWG589860 JGB589860:JGC589860 JPX589860:JPY589860 JZT589860:JZU589860 KJP589860:KJQ589860 KTL589860:KTM589860 LDH589860:LDI589860 LND589860:LNE589860 LWZ589860:LXA589860 MGV589860:MGW589860 MQR589860:MQS589860 NAN589860:NAO589860 NKJ589860:NKK589860 NUF589860:NUG589860 OEB589860:OEC589860 ONX589860:ONY589860 OXT589860:OXU589860 PHP589860:PHQ589860 PRL589860:PRM589860 QBH589860:QBI589860 QLD589860:QLE589860 QUZ589860:QVA589860 REV589860:REW589860 ROR589860:ROS589860 RYN589860:RYO589860 SIJ589860:SIK589860 SSF589860:SSG589860 TCB589860:TCC589860 TLX589860:TLY589860 TVT589860:TVU589860 UFP589860:UFQ589860 UPL589860:UPM589860 UZH589860:UZI589860 VJD589860:VJE589860 VSZ589860:VTA589860 WCV589860:WCW589860 WMR589860:WMS589860 WWN589860:WWO589860 KB655396:KC655396 TX655396:TY655396 ADT655396:ADU655396 ANP655396:ANQ655396 AXL655396:AXM655396 BHH655396:BHI655396 BRD655396:BRE655396 CAZ655396:CBA655396 CKV655396:CKW655396 CUR655396:CUS655396 DEN655396:DEO655396 DOJ655396:DOK655396 DYF655396:DYG655396 EIB655396:EIC655396 ERX655396:ERY655396 FBT655396:FBU655396 FLP655396:FLQ655396 FVL655396:FVM655396 GFH655396:GFI655396 GPD655396:GPE655396 GYZ655396:GZA655396 HIV655396:HIW655396 HSR655396:HSS655396 ICN655396:ICO655396 IMJ655396:IMK655396 IWF655396:IWG655396 JGB655396:JGC655396 JPX655396:JPY655396 JZT655396:JZU655396 KJP655396:KJQ655396 KTL655396:KTM655396 LDH655396:LDI655396 LND655396:LNE655396 LWZ655396:LXA655396 MGV655396:MGW655396 MQR655396:MQS655396 NAN655396:NAO655396 NKJ655396:NKK655396 NUF655396:NUG655396 OEB655396:OEC655396 ONX655396:ONY655396 OXT655396:OXU655396 PHP655396:PHQ655396 PRL655396:PRM655396 QBH655396:QBI655396 QLD655396:QLE655396 QUZ655396:QVA655396 REV655396:REW655396 ROR655396:ROS655396 RYN655396:RYO655396 SIJ655396:SIK655396 SSF655396:SSG655396 TCB655396:TCC655396 TLX655396:TLY655396 TVT655396:TVU655396 UFP655396:UFQ655396 UPL655396:UPM655396 UZH655396:UZI655396 VJD655396:VJE655396 VSZ655396:VTA655396 WCV655396:WCW655396 WMR655396:WMS655396 WWN655396:WWO655396 KB720932:KC720932 TX720932:TY720932 ADT720932:ADU720932 ANP720932:ANQ720932 AXL720932:AXM720932 BHH720932:BHI720932 BRD720932:BRE720932 CAZ720932:CBA720932 CKV720932:CKW720932 CUR720932:CUS720932 DEN720932:DEO720932 DOJ720932:DOK720932 DYF720932:DYG720932 EIB720932:EIC720932 ERX720932:ERY720932 FBT720932:FBU720932 FLP720932:FLQ720932 FVL720932:FVM720932 GFH720932:GFI720932 GPD720932:GPE720932 GYZ720932:GZA720932 HIV720932:HIW720932 HSR720932:HSS720932 ICN720932:ICO720932 IMJ720932:IMK720932 IWF720932:IWG720932 JGB720932:JGC720932 JPX720932:JPY720932 JZT720932:JZU720932 KJP720932:KJQ720932 KTL720932:KTM720932 LDH720932:LDI720932 LND720932:LNE720932 LWZ720932:LXA720932 MGV720932:MGW720932 MQR720932:MQS720932 NAN720932:NAO720932 NKJ720932:NKK720932 NUF720932:NUG720932 OEB720932:OEC720932 ONX720932:ONY720932 OXT720932:OXU720932 PHP720932:PHQ720932 PRL720932:PRM720932 QBH720932:QBI720932 QLD720932:QLE720932 QUZ720932:QVA720932 REV720932:REW720932 ROR720932:ROS720932 RYN720932:RYO720932 SIJ720932:SIK720932 SSF720932:SSG720932 TCB720932:TCC720932 TLX720932:TLY720932 TVT720932:TVU720932 UFP720932:UFQ720932 UPL720932:UPM720932 UZH720932:UZI720932 VJD720932:VJE720932 VSZ720932:VTA720932 WCV720932:WCW720932 WMR720932:WMS720932 WWN720932:WWO720932 KB786468:KC786468 TX786468:TY786468 ADT786468:ADU786468 ANP786468:ANQ786468 AXL786468:AXM786468 BHH786468:BHI786468 BRD786468:BRE786468 CAZ786468:CBA786468 CKV786468:CKW786468 CUR786468:CUS786468 DEN786468:DEO786468 DOJ786468:DOK786468 DYF786468:DYG786468 EIB786468:EIC786468 ERX786468:ERY786468 FBT786468:FBU786468 FLP786468:FLQ786468 FVL786468:FVM786468 GFH786468:GFI786468 GPD786468:GPE786468 GYZ786468:GZA786468 HIV786468:HIW786468 HSR786468:HSS786468 ICN786468:ICO786468 IMJ786468:IMK786468 IWF786468:IWG786468 JGB786468:JGC786468 JPX786468:JPY786468 JZT786468:JZU786468 KJP786468:KJQ786468 KTL786468:KTM786468 LDH786468:LDI786468 LND786468:LNE786468 LWZ786468:LXA786468 MGV786468:MGW786468 MQR786468:MQS786468 NAN786468:NAO786468 NKJ786468:NKK786468 NUF786468:NUG786468 OEB786468:OEC786468 ONX786468:ONY786468 OXT786468:OXU786468 PHP786468:PHQ786468 PRL786468:PRM786468 QBH786468:QBI786468 QLD786468:QLE786468 QUZ786468:QVA786468 REV786468:REW786468 ROR786468:ROS786468 RYN786468:RYO786468 SIJ786468:SIK786468 SSF786468:SSG786468 TCB786468:TCC786468 TLX786468:TLY786468 TVT786468:TVU786468 UFP786468:UFQ786468 UPL786468:UPM786468 UZH786468:UZI786468 VJD786468:VJE786468 VSZ786468:VTA786468 WCV786468:WCW786468 WMR786468:WMS786468 WWN786468:WWO786468 KB852004:KC852004 TX852004:TY852004 ADT852004:ADU852004 ANP852004:ANQ852004 AXL852004:AXM852004 BHH852004:BHI852004 BRD852004:BRE852004 CAZ852004:CBA852004 CKV852004:CKW852004 CUR852004:CUS852004 DEN852004:DEO852004 DOJ852004:DOK852004 DYF852004:DYG852004 EIB852004:EIC852004 ERX852004:ERY852004 FBT852004:FBU852004 FLP852004:FLQ852004 FVL852004:FVM852004 GFH852004:GFI852004 GPD852004:GPE852004 GYZ852004:GZA852004 HIV852004:HIW852004 HSR852004:HSS852004 ICN852004:ICO852004 IMJ852004:IMK852004 IWF852004:IWG852004 JGB852004:JGC852004 JPX852004:JPY852004 JZT852004:JZU852004 KJP852004:KJQ852004 KTL852004:KTM852004 LDH852004:LDI852004 LND852004:LNE852004 LWZ852004:LXA852004 MGV852004:MGW852004 MQR852004:MQS852004 NAN852004:NAO852004 NKJ852004:NKK852004 NUF852004:NUG852004 OEB852004:OEC852004 ONX852004:ONY852004 OXT852004:OXU852004 PHP852004:PHQ852004 PRL852004:PRM852004 QBH852004:QBI852004 QLD852004:QLE852004 QUZ852004:QVA852004 REV852004:REW852004 ROR852004:ROS852004 RYN852004:RYO852004 SIJ852004:SIK852004 SSF852004:SSG852004 TCB852004:TCC852004 TLX852004:TLY852004 TVT852004:TVU852004 UFP852004:UFQ852004 UPL852004:UPM852004 UZH852004:UZI852004 VJD852004:VJE852004 VSZ852004:VTA852004 WCV852004:WCW852004 WMR852004:WMS852004 WWN852004:WWO852004 KB917540:KC917540 TX917540:TY917540 ADT917540:ADU917540 ANP917540:ANQ917540 AXL917540:AXM917540 BHH917540:BHI917540 BRD917540:BRE917540 CAZ917540:CBA917540 CKV917540:CKW917540 CUR917540:CUS917540 DEN917540:DEO917540 DOJ917540:DOK917540 DYF917540:DYG917540 EIB917540:EIC917540 ERX917540:ERY917540 FBT917540:FBU917540 FLP917540:FLQ917540 FVL917540:FVM917540 GFH917540:GFI917540 GPD917540:GPE917540 GYZ917540:GZA917540 HIV917540:HIW917540 HSR917540:HSS917540 ICN917540:ICO917540 IMJ917540:IMK917540 IWF917540:IWG917540 JGB917540:JGC917540 JPX917540:JPY917540 JZT917540:JZU917540 KJP917540:KJQ917540 KTL917540:KTM917540 LDH917540:LDI917540 LND917540:LNE917540 LWZ917540:LXA917540 MGV917540:MGW917540 MQR917540:MQS917540 NAN917540:NAO917540 NKJ917540:NKK917540 NUF917540:NUG917540 OEB917540:OEC917540 ONX917540:ONY917540 OXT917540:OXU917540 PHP917540:PHQ917540 PRL917540:PRM917540 QBH917540:QBI917540 QLD917540:QLE917540 QUZ917540:QVA917540 REV917540:REW917540 ROR917540:ROS917540 RYN917540:RYO917540 SIJ917540:SIK917540 SSF917540:SSG917540 TCB917540:TCC917540 TLX917540:TLY917540 TVT917540:TVU917540 UFP917540:UFQ917540 UPL917540:UPM917540 UZH917540:UZI917540 VJD917540:VJE917540 VSZ917540:VTA917540 WCV917540:WCW917540 WMR917540:WMS917540 WWN917540:WWO917540 KB983076:KC983076 TX983076:TY983076 ADT983076:ADU983076 ANP983076:ANQ983076 AXL983076:AXM983076 BHH983076:BHI983076 BRD983076:BRE983076 CAZ983076:CBA983076 CKV983076:CKW983076 CUR983076:CUS983076 DEN983076:DEO983076 DOJ983076:DOK983076 DYF983076:DYG983076 EIB983076:EIC983076 ERX983076:ERY983076 FBT983076:FBU983076 FLP983076:FLQ983076 FVL983076:FVM983076 GFH983076:GFI983076 GPD983076:GPE983076 GYZ983076:GZA983076 HIV983076:HIW983076 HSR983076:HSS983076 ICN983076:ICO983076 IMJ983076:IMK983076 IWF983076:IWG983076 JGB983076:JGC983076 JPX983076:JPY983076 JZT983076:JZU983076 KJP983076:KJQ983076 KTL983076:KTM983076 LDH983076:LDI983076 LND983076:LNE983076 LWZ983076:LXA983076 MGV983076:MGW983076 MQR983076:MQS983076 NAN983076:NAO983076 NKJ983076:NKK983076 NUF983076:NUG983076 OEB983076:OEC983076 ONX983076:ONY983076 OXT983076:OXU983076 PHP983076:PHQ983076 PRL983076:PRM983076 QBH983076:QBI983076 QLD983076:QLE983076 QUZ983076:QVA983076 REV983076:REW983076 ROR983076:ROS983076 RYN983076:RYO983076 SIJ983076:SIK983076 SSF983076:SSG983076 TCB983076:TCC983076 TLX983076:TLY983076 TVT983076:TVU983076 UFP983076:UFQ983076 UPL983076:UPM983076 UZH983076:UZI983076 VJD983076:VJE983076 VSZ983076:VTA983076 WCV983076:WCW983076 WMR983076:WMS983076 WWN983076:WWO983076 AH29:AI29 KD29:KE29 TZ29:UA29 ADV29:ADW29 ANR29:ANS29 AXN29:AXO29 BHJ29:BHK29 BRF29:BRG29 CBB29:CBC29 CKX29:CKY29 CUT29:CUU29 DEP29:DEQ29 DOL29:DOM29 DYH29:DYI29 EID29:EIE29 ERZ29:ESA29 FBV29:FBW29 FLR29:FLS29 FVN29:FVO29 GFJ29:GFK29 GPF29:GPG29 GZB29:GZC29 HIX29:HIY29 HST29:HSU29 ICP29:ICQ29 IML29:IMM29 IWH29:IWI29 JGD29:JGE29 JPZ29:JQA29 JZV29:JZW29 KJR29:KJS29 KTN29:KTO29 LDJ29:LDK29 LNF29:LNG29 LXB29:LXC29 MGX29:MGY29 MQT29:MQU29 NAP29:NAQ29 NKL29:NKM29 NUH29:NUI29 OED29:OEE29 ONZ29:OOA29 OXV29:OXW29 PHR29:PHS29 PRN29:PRO29 QBJ29:QBK29 QLF29:QLG29 QVB29:QVC29 REX29:REY29 ROT29:ROU29 RYP29:RYQ29 SIL29:SIM29 SSH29:SSI29 TCD29:TCE29 TLZ29:TMA29 TVV29:TVW29 UFR29:UFS29 UPN29:UPO29 UZJ29:UZK29 VJF29:VJG29 VTB29:VTC29 WCX29:WCY29 WMT29:WMU29 WWP29:WWQ29 AG65563:AH65563 KC65563:KD65563 TY65563:TZ65563 ADU65563:ADV65563 ANQ65563:ANR65563 AXM65563:AXN65563 BHI65563:BHJ65563 BRE65563:BRF65563 CBA65563:CBB65563 CKW65563:CKX65563 CUS65563:CUT65563 DEO65563:DEP65563 DOK65563:DOL65563 DYG65563:DYH65563 EIC65563:EID65563 ERY65563:ERZ65563 FBU65563:FBV65563 FLQ65563:FLR65563 FVM65563:FVN65563 GFI65563:GFJ65563 GPE65563:GPF65563 GZA65563:GZB65563 HIW65563:HIX65563 HSS65563:HST65563 ICO65563:ICP65563 IMK65563:IML65563 IWG65563:IWH65563 JGC65563:JGD65563 JPY65563:JPZ65563 JZU65563:JZV65563 KJQ65563:KJR65563 KTM65563:KTN65563 LDI65563:LDJ65563 LNE65563:LNF65563 LXA65563:LXB65563 MGW65563:MGX65563 MQS65563:MQT65563 NAO65563:NAP65563 NKK65563:NKL65563 NUG65563:NUH65563 OEC65563:OED65563 ONY65563:ONZ65563 OXU65563:OXV65563 PHQ65563:PHR65563 PRM65563:PRN65563 QBI65563:QBJ65563 QLE65563:QLF65563 QVA65563:QVB65563 REW65563:REX65563 ROS65563:ROT65563 RYO65563:RYP65563 SIK65563:SIL65563 SSG65563:SSH65563 TCC65563:TCD65563 TLY65563:TLZ65563 TVU65563:TVV65563 UFQ65563:UFR65563 UPM65563:UPN65563 UZI65563:UZJ65563 VJE65563:VJF65563 VTA65563:VTB65563 WCW65563:WCX65563 WMS65563:WMT65563 WWO65563:WWP65563 AG131099:AH131099 KC131099:KD131099 TY131099:TZ131099 ADU131099:ADV131099 ANQ131099:ANR131099 AXM131099:AXN131099 BHI131099:BHJ131099 BRE131099:BRF131099 CBA131099:CBB131099 CKW131099:CKX131099 CUS131099:CUT131099 DEO131099:DEP131099 DOK131099:DOL131099 DYG131099:DYH131099 EIC131099:EID131099 ERY131099:ERZ131099 FBU131099:FBV131099 FLQ131099:FLR131099 FVM131099:FVN131099 GFI131099:GFJ131099 GPE131099:GPF131099 GZA131099:GZB131099 HIW131099:HIX131099 HSS131099:HST131099 ICO131099:ICP131099 IMK131099:IML131099 IWG131099:IWH131099 JGC131099:JGD131099 JPY131099:JPZ131099 JZU131099:JZV131099 KJQ131099:KJR131099 KTM131099:KTN131099 LDI131099:LDJ131099 LNE131099:LNF131099 LXA131099:LXB131099 MGW131099:MGX131099 MQS131099:MQT131099 NAO131099:NAP131099 NKK131099:NKL131099 NUG131099:NUH131099 OEC131099:OED131099 ONY131099:ONZ131099 OXU131099:OXV131099 PHQ131099:PHR131099 PRM131099:PRN131099 QBI131099:QBJ131099 QLE131099:QLF131099 QVA131099:QVB131099 REW131099:REX131099 ROS131099:ROT131099 RYO131099:RYP131099 SIK131099:SIL131099 SSG131099:SSH131099 TCC131099:TCD131099 TLY131099:TLZ131099 TVU131099:TVV131099 UFQ131099:UFR131099 UPM131099:UPN131099 UZI131099:UZJ131099 VJE131099:VJF131099 VTA131099:VTB131099 WCW131099:WCX131099 WMS131099:WMT131099 WWO131099:WWP131099 AG196635:AH196635 KC196635:KD196635 TY196635:TZ196635 ADU196635:ADV196635 ANQ196635:ANR196635 AXM196635:AXN196635 BHI196635:BHJ196635 BRE196635:BRF196635 CBA196635:CBB196635 CKW196635:CKX196635 CUS196635:CUT196635 DEO196635:DEP196635 DOK196635:DOL196635 DYG196635:DYH196635 EIC196635:EID196635 ERY196635:ERZ196635 FBU196635:FBV196635 FLQ196635:FLR196635 FVM196635:FVN196635 GFI196635:GFJ196635 GPE196635:GPF196635 GZA196635:GZB196635 HIW196635:HIX196635 HSS196635:HST196635 ICO196635:ICP196635 IMK196635:IML196635 IWG196635:IWH196635 JGC196635:JGD196635 JPY196635:JPZ196635 JZU196635:JZV196635 KJQ196635:KJR196635 KTM196635:KTN196635 LDI196635:LDJ196635 LNE196635:LNF196635 LXA196635:LXB196635 MGW196635:MGX196635 MQS196635:MQT196635 NAO196635:NAP196635 NKK196635:NKL196635 NUG196635:NUH196635 OEC196635:OED196635 ONY196635:ONZ196635 OXU196635:OXV196635 PHQ196635:PHR196635 PRM196635:PRN196635 QBI196635:QBJ196635 QLE196635:QLF196635 QVA196635:QVB196635 REW196635:REX196635 ROS196635:ROT196635 RYO196635:RYP196635 SIK196635:SIL196635 SSG196635:SSH196635 TCC196635:TCD196635 TLY196635:TLZ196635 TVU196635:TVV196635 UFQ196635:UFR196635 UPM196635:UPN196635 UZI196635:UZJ196635 VJE196635:VJF196635 VTA196635:VTB196635 WCW196635:WCX196635 WMS196635:WMT196635 WWO196635:WWP196635 AG262171:AH262171 KC262171:KD262171 TY262171:TZ262171 ADU262171:ADV262171 ANQ262171:ANR262171 AXM262171:AXN262171 BHI262171:BHJ262171 BRE262171:BRF262171 CBA262171:CBB262171 CKW262171:CKX262171 CUS262171:CUT262171 DEO262171:DEP262171 DOK262171:DOL262171 DYG262171:DYH262171 EIC262171:EID262171 ERY262171:ERZ262171 FBU262171:FBV262171 FLQ262171:FLR262171 FVM262171:FVN262171 GFI262171:GFJ262171 GPE262171:GPF262171 GZA262171:GZB262171 HIW262171:HIX262171 HSS262171:HST262171 ICO262171:ICP262171 IMK262171:IML262171 IWG262171:IWH262171 JGC262171:JGD262171 JPY262171:JPZ262171 JZU262171:JZV262171 KJQ262171:KJR262171 KTM262171:KTN262171 LDI262171:LDJ262171 LNE262171:LNF262171 LXA262171:LXB262171 MGW262171:MGX262171 MQS262171:MQT262171 NAO262171:NAP262171 NKK262171:NKL262171 NUG262171:NUH262171 OEC262171:OED262171 ONY262171:ONZ262171 OXU262171:OXV262171 PHQ262171:PHR262171 PRM262171:PRN262171 QBI262171:QBJ262171 QLE262171:QLF262171 QVA262171:QVB262171 REW262171:REX262171 ROS262171:ROT262171 RYO262171:RYP262171 SIK262171:SIL262171 SSG262171:SSH262171 TCC262171:TCD262171 TLY262171:TLZ262171 TVU262171:TVV262171 UFQ262171:UFR262171 UPM262171:UPN262171 UZI262171:UZJ262171 VJE262171:VJF262171 VTA262171:VTB262171 WCW262171:WCX262171 WMS262171:WMT262171 WWO262171:WWP262171 AG327707:AH327707 KC327707:KD327707 TY327707:TZ327707 ADU327707:ADV327707 ANQ327707:ANR327707 AXM327707:AXN327707 BHI327707:BHJ327707 BRE327707:BRF327707 CBA327707:CBB327707 CKW327707:CKX327707 CUS327707:CUT327707 DEO327707:DEP327707 DOK327707:DOL327707 DYG327707:DYH327707 EIC327707:EID327707 ERY327707:ERZ327707 FBU327707:FBV327707 FLQ327707:FLR327707 FVM327707:FVN327707 GFI327707:GFJ327707 GPE327707:GPF327707 GZA327707:GZB327707 HIW327707:HIX327707 HSS327707:HST327707 ICO327707:ICP327707 IMK327707:IML327707 IWG327707:IWH327707 JGC327707:JGD327707 JPY327707:JPZ327707 JZU327707:JZV327707 KJQ327707:KJR327707 KTM327707:KTN327707 LDI327707:LDJ327707 LNE327707:LNF327707 LXA327707:LXB327707 MGW327707:MGX327707 MQS327707:MQT327707 NAO327707:NAP327707 NKK327707:NKL327707 NUG327707:NUH327707 OEC327707:OED327707 ONY327707:ONZ327707 OXU327707:OXV327707 PHQ327707:PHR327707 PRM327707:PRN327707 QBI327707:QBJ327707 QLE327707:QLF327707 QVA327707:QVB327707 REW327707:REX327707 ROS327707:ROT327707 RYO327707:RYP327707 SIK327707:SIL327707 SSG327707:SSH327707 TCC327707:TCD327707 TLY327707:TLZ327707 TVU327707:TVV327707 UFQ327707:UFR327707 UPM327707:UPN327707 UZI327707:UZJ327707 VJE327707:VJF327707 VTA327707:VTB327707 WCW327707:WCX327707 WMS327707:WMT327707 WWO327707:WWP327707 AG393243:AH393243 KC393243:KD393243 TY393243:TZ393243 ADU393243:ADV393243 ANQ393243:ANR393243 AXM393243:AXN393243 BHI393243:BHJ393243 BRE393243:BRF393243 CBA393243:CBB393243 CKW393243:CKX393243 CUS393243:CUT393243 DEO393243:DEP393243 DOK393243:DOL393243 DYG393243:DYH393243 EIC393243:EID393243 ERY393243:ERZ393243 FBU393243:FBV393243 FLQ393243:FLR393243 FVM393243:FVN393243 GFI393243:GFJ393243 GPE393243:GPF393243 GZA393243:GZB393243 HIW393243:HIX393243 HSS393243:HST393243 ICO393243:ICP393243 IMK393243:IML393243 IWG393243:IWH393243 JGC393243:JGD393243 JPY393243:JPZ393243 JZU393243:JZV393243 KJQ393243:KJR393243 KTM393243:KTN393243 LDI393243:LDJ393243 LNE393243:LNF393243 LXA393243:LXB393243 MGW393243:MGX393243 MQS393243:MQT393243 NAO393243:NAP393243 NKK393243:NKL393243 NUG393243:NUH393243 OEC393243:OED393243 ONY393243:ONZ393243 OXU393243:OXV393243 PHQ393243:PHR393243 PRM393243:PRN393243 QBI393243:QBJ393243 QLE393243:QLF393243 QVA393243:QVB393243 REW393243:REX393243 ROS393243:ROT393243 RYO393243:RYP393243 SIK393243:SIL393243 SSG393243:SSH393243 TCC393243:TCD393243 TLY393243:TLZ393243 TVU393243:TVV393243 UFQ393243:UFR393243 UPM393243:UPN393243 UZI393243:UZJ393243 VJE393243:VJF393243 VTA393243:VTB393243 WCW393243:WCX393243 WMS393243:WMT393243 WWO393243:WWP393243 AG458779:AH458779 KC458779:KD458779 TY458779:TZ458779 ADU458779:ADV458779 ANQ458779:ANR458779 AXM458779:AXN458779 BHI458779:BHJ458779 BRE458779:BRF458779 CBA458779:CBB458779 CKW458779:CKX458779 CUS458779:CUT458779 DEO458779:DEP458779 DOK458779:DOL458779 DYG458779:DYH458779 EIC458779:EID458779 ERY458779:ERZ458779 FBU458779:FBV458779 FLQ458779:FLR458779 FVM458779:FVN458779 GFI458779:GFJ458779 GPE458779:GPF458779 GZA458779:GZB458779 HIW458779:HIX458779 HSS458779:HST458779 ICO458779:ICP458779 IMK458779:IML458779 IWG458779:IWH458779 JGC458779:JGD458779 JPY458779:JPZ458779 JZU458779:JZV458779 KJQ458779:KJR458779 KTM458779:KTN458779 LDI458779:LDJ458779 LNE458779:LNF458779 LXA458779:LXB458779 MGW458779:MGX458779 MQS458779:MQT458779 NAO458779:NAP458779 NKK458779:NKL458779 NUG458779:NUH458779 OEC458779:OED458779 ONY458779:ONZ458779 OXU458779:OXV458779 PHQ458779:PHR458779 PRM458779:PRN458779 QBI458779:QBJ458779 QLE458779:QLF458779 QVA458779:QVB458779 REW458779:REX458779 ROS458779:ROT458779 RYO458779:RYP458779 SIK458779:SIL458779 SSG458779:SSH458779 TCC458779:TCD458779 TLY458779:TLZ458779 TVU458779:TVV458779 UFQ458779:UFR458779 UPM458779:UPN458779 UZI458779:UZJ458779 VJE458779:VJF458779 VTA458779:VTB458779 WCW458779:WCX458779 WMS458779:WMT458779 WWO458779:WWP458779 AG524315:AH524315 KC524315:KD524315 TY524315:TZ524315 ADU524315:ADV524315 ANQ524315:ANR524315 AXM524315:AXN524315 BHI524315:BHJ524315 BRE524315:BRF524315 CBA524315:CBB524315 CKW524315:CKX524315 CUS524315:CUT524315 DEO524315:DEP524315 DOK524315:DOL524315 DYG524315:DYH524315 EIC524315:EID524315 ERY524315:ERZ524315 FBU524315:FBV524315 FLQ524315:FLR524315 FVM524315:FVN524315 GFI524315:GFJ524315 GPE524315:GPF524315 GZA524315:GZB524315 HIW524315:HIX524315 HSS524315:HST524315 ICO524315:ICP524315 IMK524315:IML524315 IWG524315:IWH524315 JGC524315:JGD524315 JPY524315:JPZ524315 JZU524315:JZV524315 KJQ524315:KJR524315 KTM524315:KTN524315 LDI524315:LDJ524315 LNE524315:LNF524315 LXA524315:LXB524315 MGW524315:MGX524315 MQS524315:MQT524315 NAO524315:NAP524315 NKK524315:NKL524315 NUG524315:NUH524315 OEC524315:OED524315 ONY524315:ONZ524315 OXU524315:OXV524315 PHQ524315:PHR524315 PRM524315:PRN524315 QBI524315:QBJ524315 QLE524315:QLF524315 QVA524315:QVB524315 REW524315:REX524315 ROS524315:ROT524315 RYO524315:RYP524315 SIK524315:SIL524315 SSG524315:SSH524315 TCC524315:TCD524315 TLY524315:TLZ524315 TVU524315:TVV524315 UFQ524315:UFR524315 UPM524315:UPN524315 UZI524315:UZJ524315 VJE524315:VJF524315 VTA524315:VTB524315 WCW524315:WCX524315 WMS524315:WMT524315 WWO524315:WWP524315 AG589851:AH589851 KC589851:KD589851 TY589851:TZ589851 ADU589851:ADV589851 ANQ589851:ANR589851 AXM589851:AXN589851 BHI589851:BHJ589851 BRE589851:BRF589851 CBA589851:CBB589851 CKW589851:CKX589851 CUS589851:CUT589851 DEO589851:DEP589851 DOK589851:DOL589851 DYG589851:DYH589851 EIC589851:EID589851 ERY589851:ERZ589851 FBU589851:FBV589851 FLQ589851:FLR589851 FVM589851:FVN589851 GFI589851:GFJ589851 GPE589851:GPF589851 GZA589851:GZB589851 HIW589851:HIX589851 HSS589851:HST589851 ICO589851:ICP589851 IMK589851:IML589851 IWG589851:IWH589851 JGC589851:JGD589851 JPY589851:JPZ589851 JZU589851:JZV589851 KJQ589851:KJR589851 KTM589851:KTN589851 LDI589851:LDJ589851 LNE589851:LNF589851 LXA589851:LXB589851 MGW589851:MGX589851 MQS589851:MQT589851 NAO589851:NAP589851 NKK589851:NKL589851 NUG589851:NUH589851 OEC589851:OED589851 ONY589851:ONZ589851 OXU589851:OXV589851 PHQ589851:PHR589851 PRM589851:PRN589851 QBI589851:QBJ589851 QLE589851:QLF589851 QVA589851:QVB589851 REW589851:REX589851 ROS589851:ROT589851 RYO589851:RYP589851 SIK589851:SIL589851 SSG589851:SSH589851 TCC589851:TCD589851 TLY589851:TLZ589851 TVU589851:TVV589851 UFQ589851:UFR589851 UPM589851:UPN589851 UZI589851:UZJ589851 VJE589851:VJF589851 VTA589851:VTB589851 WCW589851:WCX589851 WMS589851:WMT589851 WWO589851:WWP589851 AG655387:AH655387 KC655387:KD655387 TY655387:TZ655387 ADU655387:ADV655387 ANQ655387:ANR655387 AXM655387:AXN655387 BHI655387:BHJ655387 BRE655387:BRF655387 CBA655387:CBB655387 CKW655387:CKX655387 CUS655387:CUT655387 DEO655387:DEP655387 DOK655387:DOL655387 DYG655387:DYH655387 EIC655387:EID655387 ERY655387:ERZ655387 FBU655387:FBV655387 FLQ655387:FLR655387 FVM655387:FVN655387 GFI655387:GFJ655387 GPE655387:GPF655387 GZA655387:GZB655387 HIW655387:HIX655387 HSS655387:HST655387 ICO655387:ICP655387 IMK655387:IML655387 IWG655387:IWH655387 JGC655387:JGD655387 JPY655387:JPZ655387 JZU655387:JZV655387 KJQ655387:KJR655387 KTM655387:KTN655387 LDI655387:LDJ655387 LNE655387:LNF655387 LXA655387:LXB655387 MGW655387:MGX655387 MQS655387:MQT655387 NAO655387:NAP655387 NKK655387:NKL655387 NUG655387:NUH655387 OEC655387:OED655387 ONY655387:ONZ655387 OXU655387:OXV655387 PHQ655387:PHR655387 PRM655387:PRN655387 QBI655387:QBJ655387 QLE655387:QLF655387 QVA655387:QVB655387 REW655387:REX655387 ROS655387:ROT655387 RYO655387:RYP655387 SIK655387:SIL655387 SSG655387:SSH655387 TCC655387:TCD655387 TLY655387:TLZ655387 TVU655387:TVV655387 UFQ655387:UFR655387 UPM655387:UPN655387 UZI655387:UZJ655387 VJE655387:VJF655387 VTA655387:VTB655387 WCW655387:WCX655387 WMS655387:WMT655387 WWO655387:WWP655387 AG720923:AH720923 KC720923:KD720923 TY720923:TZ720923 ADU720923:ADV720923 ANQ720923:ANR720923 AXM720923:AXN720923 BHI720923:BHJ720923 BRE720923:BRF720923 CBA720923:CBB720923 CKW720923:CKX720923 CUS720923:CUT720923 DEO720923:DEP720923 DOK720923:DOL720923 DYG720923:DYH720923 EIC720923:EID720923 ERY720923:ERZ720923 FBU720923:FBV720923 FLQ720923:FLR720923 FVM720923:FVN720923 GFI720923:GFJ720923 GPE720923:GPF720923 GZA720923:GZB720923 HIW720923:HIX720923 HSS720923:HST720923 ICO720923:ICP720923 IMK720923:IML720923 IWG720923:IWH720923 JGC720923:JGD720923 JPY720923:JPZ720923 JZU720923:JZV720923 KJQ720923:KJR720923 KTM720923:KTN720923 LDI720923:LDJ720923 LNE720923:LNF720923 LXA720923:LXB720923 MGW720923:MGX720923 MQS720923:MQT720923 NAO720923:NAP720923 NKK720923:NKL720923 NUG720923:NUH720923 OEC720923:OED720923 ONY720923:ONZ720923 OXU720923:OXV720923 PHQ720923:PHR720923 PRM720923:PRN720923 QBI720923:QBJ720923 QLE720923:QLF720923 QVA720923:QVB720923 REW720923:REX720923 ROS720923:ROT720923 RYO720923:RYP720923 SIK720923:SIL720923 SSG720923:SSH720923 TCC720923:TCD720923 TLY720923:TLZ720923 TVU720923:TVV720923 UFQ720923:UFR720923 UPM720923:UPN720923 UZI720923:UZJ720923 VJE720923:VJF720923 VTA720923:VTB720923 WCW720923:WCX720923 WMS720923:WMT720923 WWO720923:WWP720923 AG786459:AH786459 KC786459:KD786459 TY786459:TZ786459 ADU786459:ADV786459 ANQ786459:ANR786459 AXM786459:AXN786459 BHI786459:BHJ786459 BRE786459:BRF786459 CBA786459:CBB786459 CKW786459:CKX786459 CUS786459:CUT786459 DEO786459:DEP786459 DOK786459:DOL786459 DYG786459:DYH786459 EIC786459:EID786459 ERY786459:ERZ786459 FBU786459:FBV786459 FLQ786459:FLR786459 FVM786459:FVN786459 GFI786459:GFJ786459 GPE786459:GPF786459 GZA786459:GZB786459 HIW786459:HIX786459 HSS786459:HST786459 ICO786459:ICP786459 IMK786459:IML786459 IWG786459:IWH786459 JGC786459:JGD786459 JPY786459:JPZ786459 JZU786459:JZV786459 KJQ786459:KJR786459 KTM786459:KTN786459 LDI786459:LDJ786459 LNE786459:LNF786459 LXA786459:LXB786459 MGW786459:MGX786459 MQS786459:MQT786459 NAO786459:NAP786459 NKK786459:NKL786459 NUG786459:NUH786459 OEC786459:OED786459 ONY786459:ONZ786459 OXU786459:OXV786459 PHQ786459:PHR786459 PRM786459:PRN786459 QBI786459:QBJ786459 QLE786459:QLF786459 QVA786459:QVB786459 REW786459:REX786459 ROS786459:ROT786459 RYO786459:RYP786459 SIK786459:SIL786459 SSG786459:SSH786459 TCC786459:TCD786459 TLY786459:TLZ786459 TVU786459:TVV786459 UFQ786459:UFR786459 UPM786459:UPN786459 UZI786459:UZJ786459 VJE786459:VJF786459 VTA786459:VTB786459 WCW786459:WCX786459 WMS786459:WMT786459 WWO786459:WWP786459 AG851995:AH851995 KC851995:KD851995 TY851995:TZ851995 ADU851995:ADV851995 ANQ851995:ANR851995 AXM851995:AXN851995 BHI851995:BHJ851995 BRE851995:BRF851995 CBA851995:CBB851995 CKW851995:CKX851995 CUS851995:CUT851995 DEO851995:DEP851995 DOK851995:DOL851995 DYG851995:DYH851995 EIC851995:EID851995 ERY851995:ERZ851995 FBU851995:FBV851995 FLQ851995:FLR851995 FVM851995:FVN851995 GFI851995:GFJ851995 GPE851995:GPF851995 GZA851995:GZB851995 HIW851995:HIX851995 HSS851995:HST851995 ICO851995:ICP851995 IMK851995:IML851995 IWG851995:IWH851995 JGC851995:JGD851995 JPY851995:JPZ851995 JZU851995:JZV851995 KJQ851995:KJR851995 KTM851995:KTN851995 LDI851995:LDJ851995 LNE851995:LNF851995 LXA851995:LXB851995 MGW851995:MGX851995 MQS851995:MQT851995 NAO851995:NAP851995 NKK851995:NKL851995 NUG851995:NUH851995 OEC851995:OED851995 ONY851995:ONZ851995 OXU851995:OXV851995 PHQ851995:PHR851995 PRM851995:PRN851995 QBI851995:QBJ851995 QLE851995:QLF851995 QVA851995:QVB851995 REW851995:REX851995 ROS851995:ROT851995 RYO851995:RYP851995 SIK851995:SIL851995 SSG851995:SSH851995 TCC851995:TCD851995 TLY851995:TLZ851995 TVU851995:TVV851995 UFQ851995:UFR851995 UPM851995:UPN851995 UZI851995:UZJ851995 VJE851995:VJF851995 VTA851995:VTB851995 WCW851995:WCX851995 WMS851995:WMT851995 WWO851995:WWP851995 AG917531:AH917531 KC917531:KD917531 TY917531:TZ917531 ADU917531:ADV917531 ANQ917531:ANR917531 AXM917531:AXN917531 BHI917531:BHJ917531 BRE917531:BRF917531 CBA917531:CBB917531 CKW917531:CKX917531 CUS917531:CUT917531 DEO917531:DEP917531 DOK917531:DOL917531 DYG917531:DYH917531 EIC917531:EID917531 ERY917531:ERZ917531 FBU917531:FBV917531 FLQ917531:FLR917531 FVM917531:FVN917531 GFI917531:GFJ917531 GPE917531:GPF917531 GZA917531:GZB917531 HIW917531:HIX917531 HSS917531:HST917531 ICO917531:ICP917531 IMK917531:IML917531 IWG917531:IWH917531 JGC917531:JGD917531 JPY917531:JPZ917531 JZU917531:JZV917531 KJQ917531:KJR917531 KTM917531:KTN917531 LDI917531:LDJ917531 LNE917531:LNF917531 LXA917531:LXB917531 MGW917531:MGX917531 MQS917531:MQT917531 NAO917531:NAP917531 NKK917531:NKL917531 NUG917531:NUH917531 OEC917531:OED917531 ONY917531:ONZ917531 OXU917531:OXV917531 PHQ917531:PHR917531 PRM917531:PRN917531 QBI917531:QBJ917531 QLE917531:QLF917531 QVA917531:QVB917531 REW917531:REX917531 ROS917531:ROT917531 RYO917531:RYP917531 SIK917531:SIL917531 SSG917531:SSH917531 TCC917531:TCD917531 TLY917531:TLZ917531 TVU917531:TVV917531 UFQ917531:UFR917531 UPM917531:UPN917531 UZI917531:UZJ917531 VJE917531:VJF917531 VTA917531:VTB917531 WCW917531:WCX917531 WMS917531:WMT917531 WWO917531:WWP917531 AG983067:AH983067 KC983067:KD983067 TY983067:TZ983067 ADU983067:ADV983067 ANQ983067:ANR983067 AXM983067:AXN983067 BHI983067:BHJ983067 BRE983067:BRF983067 CBA983067:CBB983067 CKW983067:CKX983067 CUS983067:CUT983067 DEO983067:DEP983067 DOK983067:DOL983067 DYG983067:DYH983067 EIC983067:EID983067 ERY983067:ERZ983067 FBU983067:FBV983067 FLQ983067:FLR983067 FVM983067:FVN983067 GFI983067:GFJ983067 GPE983067:GPF983067 GZA983067:GZB983067 HIW983067:HIX983067 HSS983067:HST983067 ICO983067:ICP983067 IMK983067:IML983067 IWG983067:IWH983067 JGC983067:JGD983067 JPY983067:JPZ983067 JZU983067:JZV983067 KJQ983067:KJR983067 KTM983067:KTN983067 LDI983067:LDJ983067 LNE983067:LNF983067 LXA983067:LXB983067 MGW983067:MGX983067 MQS983067:MQT983067 NAO983067:NAP983067 NKK983067:NKL983067 NUG983067:NUH983067 OEC983067:OED983067 ONY983067:ONZ983067 OXU983067:OXV983067 PHQ983067:PHR983067 PRM983067:PRN983067 QBI983067:QBJ983067 QLE983067:QLF983067 QVA983067:QVB983067 REW983067:REX983067 ROS983067:ROT983067 RYO983067:RYP983067 SIK983067:SIL983067 SSG983067:SSH983067 TCC983067:TCD983067 TLY983067:TLZ983067 TVU983067:TVV983067 UFQ983067:UFR983067 UPM983067:UPN983067 UZI983067:UZJ983067 VJE983067:VJF983067 VTA983067:VTB983067 WCW983067:WCX983067 WMS983067:WMT983067 WWO983067:WWP983067 AH65564:AI65564 KD65564:KE65564 TZ65564:UA65564 ADV65564:ADW65564 ANR65564:ANS65564 AXN65564:AXO65564 BHJ65564:BHK65564 BRF65564:BRG65564 CBB65564:CBC65564 CKX65564:CKY65564 CUT65564:CUU65564 DEP65564:DEQ65564 DOL65564:DOM65564 DYH65564:DYI65564 EID65564:EIE65564 ERZ65564:ESA65564 FBV65564:FBW65564 FLR65564:FLS65564 FVN65564:FVO65564 GFJ65564:GFK65564 GPF65564:GPG65564 GZB65564:GZC65564 HIX65564:HIY65564 HST65564:HSU65564 ICP65564:ICQ65564 IML65564:IMM65564 IWH65564:IWI65564 JGD65564:JGE65564 JPZ65564:JQA65564 JZV65564:JZW65564 KJR65564:KJS65564 KTN65564:KTO65564 LDJ65564:LDK65564 LNF65564:LNG65564 LXB65564:LXC65564 MGX65564:MGY65564 MQT65564:MQU65564 NAP65564:NAQ65564 NKL65564:NKM65564 NUH65564:NUI65564 OED65564:OEE65564 ONZ65564:OOA65564 OXV65564:OXW65564 PHR65564:PHS65564 PRN65564:PRO65564 QBJ65564:QBK65564 QLF65564:QLG65564 QVB65564:QVC65564 REX65564:REY65564 ROT65564:ROU65564 RYP65564:RYQ65564 SIL65564:SIM65564 SSH65564:SSI65564 TCD65564:TCE65564 TLZ65564:TMA65564 TVV65564:TVW65564 UFR65564:UFS65564 UPN65564:UPO65564 UZJ65564:UZK65564 VJF65564:VJG65564 VTB65564:VTC65564 WCX65564:WCY65564 WMT65564:WMU65564 WWP65564:WWQ65564 AH131100:AI131100 KD131100:KE131100 TZ131100:UA131100 ADV131100:ADW131100 ANR131100:ANS131100 AXN131100:AXO131100 BHJ131100:BHK131100 BRF131100:BRG131100 CBB131100:CBC131100 CKX131100:CKY131100 CUT131100:CUU131100 DEP131100:DEQ131100 DOL131100:DOM131100 DYH131100:DYI131100 EID131100:EIE131100 ERZ131100:ESA131100 FBV131100:FBW131100 FLR131100:FLS131100 FVN131100:FVO131100 GFJ131100:GFK131100 GPF131100:GPG131100 GZB131100:GZC131100 HIX131100:HIY131100 HST131100:HSU131100 ICP131100:ICQ131100 IML131100:IMM131100 IWH131100:IWI131100 JGD131100:JGE131100 JPZ131100:JQA131100 JZV131100:JZW131100 KJR131100:KJS131100 KTN131100:KTO131100 LDJ131100:LDK131100 LNF131100:LNG131100 LXB131100:LXC131100 MGX131100:MGY131100 MQT131100:MQU131100 NAP131100:NAQ131100 NKL131100:NKM131100 NUH131100:NUI131100 OED131100:OEE131100 ONZ131100:OOA131100 OXV131100:OXW131100 PHR131100:PHS131100 PRN131100:PRO131100 QBJ131100:QBK131100 QLF131100:QLG131100 QVB131100:QVC131100 REX131100:REY131100 ROT131100:ROU131100 RYP131100:RYQ131100 SIL131100:SIM131100 SSH131100:SSI131100 TCD131100:TCE131100 TLZ131100:TMA131100 TVV131100:TVW131100 UFR131100:UFS131100 UPN131100:UPO131100 UZJ131100:UZK131100 VJF131100:VJG131100 VTB131100:VTC131100 WCX131100:WCY131100 WMT131100:WMU131100 WWP131100:WWQ131100 AH196636:AI196636 KD196636:KE196636 TZ196636:UA196636 ADV196636:ADW196636 ANR196636:ANS196636 AXN196636:AXO196636 BHJ196636:BHK196636 BRF196636:BRG196636 CBB196636:CBC196636 CKX196636:CKY196636 CUT196636:CUU196636 DEP196636:DEQ196636 DOL196636:DOM196636 DYH196636:DYI196636 EID196636:EIE196636 ERZ196636:ESA196636 FBV196636:FBW196636 FLR196636:FLS196636 FVN196636:FVO196636 GFJ196636:GFK196636 GPF196636:GPG196636 GZB196636:GZC196636 HIX196636:HIY196636 HST196636:HSU196636 ICP196636:ICQ196636 IML196636:IMM196636 IWH196636:IWI196636 JGD196636:JGE196636 JPZ196636:JQA196636 JZV196636:JZW196636 KJR196636:KJS196636 KTN196636:KTO196636 LDJ196636:LDK196636 LNF196636:LNG196636 LXB196636:LXC196636 MGX196636:MGY196636 MQT196636:MQU196636 NAP196636:NAQ196636 NKL196636:NKM196636 NUH196636:NUI196636 OED196636:OEE196636 ONZ196636:OOA196636 OXV196636:OXW196636 PHR196636:PHS196636 PRN196636:PRO196636 QBJ196636:QBK196636 QLF196636:QLG196636 QVB196636:QVC196636 REX196636:REY196636 ROT196636:ROU196636 RYP196636:RYQ196636 SIL196636:SIM196636 SSH196636:SSI196636 TCD196636:TCE196636 TLZ196636:TMA196636 TVV196636:TVW196636 UFR196636:UFS196636 UPN196636:UPO196636 UZJ196636:UZK196636 VJF196636:VJG196636 VTB196636:VTC196636 WCX196636:WCY196636 WMT196636:WMU196636 WWP196636:WWQ196636 AH262172:AI262172 KD262172:KE262172 TZ262172:UA262172 ADV262172:ADW262172 ANR262172:ANS262172 AXN262172:AXO262172 BHJ262172:BHK262172 BRF262172:BRG262172 CBB262172:CBC262172 CKX262172:CKY262172 CUT262172:CUU262172 DEP262172:DEQ262172 DOL262172:DOM262172 DYH262172:DYI262172 EID262172:EIE262172 ERZ262172:ESA262172 FBV262172:FBW262172 FLR262172:FLS262172 FVN262172:FVO262172 GFJ262172:GFK262172 GPF262172:GPG262172 GZB262172:GZC262172 HIX262172:HIY262172 HST262172:HSU262172 ICP262172:ICQ262172 IML262172:IMM262172 IWH262172:IWI262172 JGD262172:JGE262172 JPZ262172:JQA262172 JZV262172:JZW262172 KJR262172:KJS262172 KTN262172:KTO262172 LDJ262172:LDK262172 LNF262172:LNG262172 LXB262172:LXC262172 MGX262172:MGY262172 MQT262172:MQU262172 NAP262172:NAQ262172 NKL262172:NKM262172 NUH262172:NUI262172 OED262172:OEE262172 ONZ262172:OOA262172 OXV262172:OXW262172 PHR262172:PHS262172 PRN262172:PRO262172 QBJ262172:QBK262172 QLF262172:QLG262172 QVB262172:QVC262172 REX262172:REY262172 ROT262172:ROU262172 RYP262172:RYQ262172 SIL262172:SIM262172 SSH262172:SSI262172 TCD262172:TCE262172 TLZ262172:TMA262172 TVV262172:TVW262172 UFR262172:UFS262172 UPN262172:UPO262172 UZJ262172:UZK262172 VJF262172:VJG262172 VTB262172:VTC262172 WCX262172:WCY262172 WMT262172:WMU262172 WWP262172:WWQ262172 AH327708:AI327708 KD327708:KE327708 TZ327708:UA327708 ADV327708:ADW327708 ANR327708:ANS327708 AXN327708:AXO327708 BHJ327708:BHK327708 BRF327708:BRG327708 CBB327708:CBC327708 CKX327708:CKY327708 CUT327708:CUU327708 DEP327708:DEQ327708 DOL327708:DOM327708 DYH327708:DYI327708 EID327708:EIE327708 ERZ327708:ESA327708 FBV327708:FBW327708 FLR327708:FLS327708 FVN327708:FVO327708 GFJ327708:GFK327708 GPF327708:GPG327708 GZB327708:GZC327708 HIX327708:HIY327708 HST327708:HSU327708 ICP327708:ICQ327708 IML327708:IMM327708 IWH327708:IWI327708 JGD327708:JGE327708 JPZ327708:JQA327708 JZV327708:JZW327708 KJR327708:KJS327708 KTN327708:KTO327708 LDJ327708:LDK327708 LNF327708:LNG327708 LXB327708:LXC327708 MGX327708:MGY327708 MQT327708:MQU327708 NAP327708:NAQ327708 NKL327708:NKM327708 NUH327708:NUI327708 OED327708:OEE327708 ONZ327708:OOA327708 OXV327708:OXW327708 PHR327708:PHS327708 PRN327708:PRO327708 QBJ327708:QBK327708 QLF327708:QLG327708 QVB327708:QVC327708 REX327708:REY327708 ROT327708:ROU327708 RYP327708:RYQ327708 SIL327708:SIM327708 SSH327708:SSI327708 TCD327708:TCE327708 TLZ327708:TMA327708 TVV327708:TVW327708 UFR327708:UFS327708 UPN327708:UPO327708 UZJ327708:UZK327708 VJF327708:VJG327708 VTB327708:VTC327708 WCX327708:WCY327708 WMT327708:WMU327708 WWP327708:WWQ327708 AH393244:AI393244 KD393244:KE393244 TZ393244:UA393244 ADV393244:ADW393244 ANR393244:ANS393244 AXN393244:AXO393244 BHJ393244:BHK393244 BRF393244:BRG393244 CBB393244:CBC393244 CKX393244:CKY393244 CUT393244:CUU393244 DEP393244:DEQ393244 DOL393244:DOM393244 DYH393244:DYI393244 EID393244:EIE393244 ERZ393244:ESA393244 FBV393244:FBW393244 FLR393244:FLS393244 FVN393244:FVO393244 GFJ393244:GFK393244 GPF393244:GPG393244 GZB393244:GZC393244 HIX393244:HIY393244 HST393244:HSU393244 ICP393244:ICQ393244 IML393244:IMM393244 IWH393244:IWI393244 JGD393244:JGE393244 JPZ393244:JQA393244 JZV393244:JZW393244 KJR393244:KJS393244 KTN393244:KTO393244 LDJ393244:LDK393244 LNF393244:LNG393244 LXB393244:LXC393244 MGX393244:MGY393244 MQT393244:MQU393244 NAP393244:NAQ393244 NKL393244:NKM393244 NUH393244:NUI393244 OED393244:OEE393244 ONZ393244:OOA393244 OXV393244:OXW393244 PHR393244:PHS393244 PRN393244:PRO393244 QBJ393244:QBK393244 QLF393244:QLG393244 QVB393244:QVC393244 REX393244:REY393244 ROT393244:ROU393244 RYP393244:RYQ393244 SIL393244:SIM393244 SSH393244:SSI393244 TCD393244:TCE393244 TLZ393244:TMA393244 TVV393244:TVW393244 UFR393244:UFS393244 UPN393244:UPO393244 UZJ393244:UZK393244 VJF393244:VJG393244 VTB393244:VTC393244 WCX393244:WCY393244 WMT393244:WMU393244 WWP393244:WWQ393244 AH458780:AI458780 KD458780:KE458780 TZ458780:UA458780 ADV458780:ADW458780 ANR458780:ANS458780 AXN458780:AXO458780 BHJ458780:BHK458780 BRF458780:BRG458780 CBB458780:CBC458780 CKX458780:CKY458780 CUT458780:CUU458780 DEP458780:DEQ458780 DOL458780:DOM458780 DYH458780:DYI458780 EID458780:EIE458780 ERZ458780:ESA458780 FBV458780:FBW458780 FLR458780:FLS458780 FVN458780:FVO458780 GFJ458780:GFK458780 GPF458780:GPG458780 GZB458780:GZC458780 HIX458780:HIY458780 HST458780:HSU458780 ICP458780:ICQ458780 IML458780:IMM458780 IWH458780:IWI458780 JGD458780:JGE458780 JPZ458780:JQA458780 JZV458780:JZW458780 KJR458780:KJS458780 KTN458780:KTO458780 LDJ458780:LDK458780 LNF458780:LNG458780 LXB458780:LXC458780 MGX458780:MGY458780 MQT458780:MQU458780 NAP458780:NAQ458780 NKL458780:NKM458780 NUH458780:NUI458780 OED458780:OEE458780 ONZ458780:OOA458780 OXV458780:OXW458780 PHR458780:PHS458780 PRN458780:PRO458780 QBJ458780:QBK458780 QLF458780:QLG458780 QVB458780:QVC458780 REX458780:REY458780 ROT458780:ROU458780 RYP458780:RYQ458780 SIL458780:SIM458780 SSH458780:SSI458780 TCD458780:TCE458780 TLZ458780:TMA458780 TVV458780:TVW458780 UFR458780:UFS458780 UPN458780:UPO458780 UZJ458780:UZK458780 VJF458780:VJG458780 VTB458780:VTC458780 WCX458780:WCY458780 WMT458780:WMU458780 WWP458780:WWQ458780 AH524316:AI524316 KD524316:KE524316 TZ524316:UA524316 ADV524316:ADW524316 ANR524316:ANS524316 AXN524316:AXO524316 BHJ524316:BHK524316 BRF524316:BRG524316 CBB524316:CBC524316 CKX524316:CKY524316 CUT524316:CUU524316 DEP524316:DEQ524316 DOL524316:DOM524316 DYH524316:DYI524316 EID524316:EIE524316 ERZ524316:ESA524316 FBV524316:FBW524316 FLR524316:FLS524316 FVN524316:FVO524316 GFJ524316:GFK524316 GPF524316:GPG524316 GZB524316:GZC524316 HIX524316:HIY524316 HST524316:HSU524316 ICP524316:ICQ524316 IML524316:IMM524316 IWH524316:IWI524316 JGD524316:JGE524316 JPZ524316:JQA524316 JZV524316:JZW524316 KJR524316:KJS524316 KTN524316:KTO524316 LDJ524316:LDK524316 LNF524316:LNG524316 LXB524316:LXC524316 MGX524316:MGY524316 MQT524316:MQU524316 NAP524316:NAQ524316 NKL524316:NKM524316 NUH524316:NUI524316 OED524316:OEE524316 ONZ524316:OOA524316 OXV524316:OXW524316 PHR524316:PHS524316 PRN524316:PRO524316 QBJ524316:QBK524316 QLF524316:QLG524316 QVB524316:QVC524316 REX524316:REY524316 ROT524316:ROU524316 RYP524316:RYQ524316 SIL524316:SIM524316 SSH524316:SSI524316 TCD524316:TCE524316 TLZ524316:TMA524316 TVV524316:TVW524316 UFR524316:UFS524316 UPN524316:UPO524316 UZJ524316:UZK524316 VJF524316:VJG524316 VTB524316:VTC524316 WCX524316:WCY524316 WMT524316:WMU524316 WWP524316:WWQ524316 AH589852:AI589852 KD589852:KE589852 TZ589852:UA589852 ADV589852:ADW589852 ANR589852:ANS589852 AXN589852:AXO589852 BHJ589852:BHK589852 BRF589852:BRG589852 CBB589852:CBC589852 CKX589852:CKY589852 CUT589852:CUU589852 DEP589852:DEQ589852 DOL589852:DOM589852 DYH589852:DYI589852 EID589852:EIE589852 ERZ589852:ESA589852 FBV589852:FBW589852 FLR589852:FLS589852 FVN589852:FVO589852 GFJ589852:GFK589852 GPF589852:GPG589852 GZB589852:GZC589852 HIX589852:HIY589852 HST589852:HSU589852 ICP589852:ICQ589852 IML589852:IMM589852 IWH589852:IWI589852 JGD589852:JGE589852 JPZ589852:JQA589852 JZV589852:JZW589852 KJR589852:KJS589852 KTN589852:KTO589852 LDJ589852:LDK589852 LNF589852:LNG589852 LXB589852:LXC589852 MGX589852:MGY589852 MQT589852:MQU589852 NAP589852:NAQ589852 NKL589852:NKM589852 NUH589852:NUI589852 OED589852:OEE589852 ONZ589852:OOA589852 OXV589852:OXW589852 PHR589852:PHS589852 PRN589852:PRO589852 QBJ589852:QBK589852 QLF589852:QLG589852 QVB589852:QVC589852 REX589852:REY589852 ROT589852:ROU589852 RYP589852:RYQ589852 SIL589852:SIM589852 SSH589852:SSI589852 TCD589852:TCE589852 TLZ589852:TMA589852 TVV589852:TVW589852 UFR589852:UFS589852 UPN589852:UPO589852 UZJ589852:UZK589852 VJF589852:VJG589852 VTB589852:VTC589852 WCX589852:WCY589852 WMT589852:WMU589852 WWP589852:WWQ589852 AH655388:AI655388 KD655388:KE655388 TZ655388:UA655388 ADV655388:ADW655388 ANR655388:ANS655388 AXN655388:AXO655388 BHJ655388:BHK655388 BRF655388:BRG655388 CBB655388:CBC655388 CKX655388:CKY655388 CUT655388:CUU655388 DEP655388:DEQ655388 DOL655388:DOM655388 DYH655388:DYI655388 EID655388:EIE655388 ERZ655388:ESA655388 FBV655388:FBW655388 FLR655388:FLS655388 FVN655388:FVO655388 GFJ655388:GFK655388 GPF655388:GPG655388 GZB655388:GZC655388 HIX655388:HIY655388 HST655388:HSU655388 ICP655388:ICQ655388 IML655388:IMM655388 IWH655388:IWI655388 JGD655388:JGE655388 JPZ655388:JQA655388 JZV655388:JZW655388 KJR655388:KJS655388 KTN655388:KTO655388 LDJ655388:LDK655388 LNF655388:LNG655388 LXB655388:LXC655388 MGX655388:MGY655388 MQT655388:MQU655388 NAP655388:NAQ655388 NKL655388:NKM655388 NUH655388:NUI655388 OED655388:OEE655388 ONZ655388:OOA655388 OXV655388:OXW655388 PHR655388:PHS655388 PRN655388:PRO655388 QBJ655388:QBK655388 QLF655388:QLG655388 QVB655388:QVC655388 REX655388:REY655388 ROT655388:ROU655388 RYP655388:RYQ655388 SIL655388:SIM655388 SSH655388:SSI655388 TCD655388:TCE655388 TLZ655388:TMA655388 TVV655388:TVW655388 UFR655388:UFS655388 UPN655388:UPO655388 UZJ655388:UZK655388 VJF655388:VJG655388 VTB655388:VTC655388 WCX655388:WCY655388 WMT655388:WMU655388 WWP655388:WWQ655388 AH720924:AI720924 KD720924:KE720924 TZ720924:UA720924 ADV720924:ADW720924 ANR720924:ANS720924 AXN720924:AXO720924 BHJ720924:BHK720924 BRF720924:BRG720924 CBB720924:CBC720924 CKX720924:CKY720924 CUT720924:CUU720924 DEP720924:DEQ720924 DOL720924:DOM720924 DYH720924:DYI720924 EID720924:EIE720924 ERZ720924:ESA720924 FBV720924:FBW720924 FLR720924:FLS720924 FVN720924:FVO720924 GFJ720924:GFK720924 GPF720924:GPG720924 GZB720924:GZC720924 HIX720924:HIY720924 HST720924:HSU720924 ICP720924:ICQ720924 IML720924:IMM720924 IWH720924:IWI720924 JGD720924:JGE720924 JPZ720924:JQA720924 JZV720924:JZW720924 KJR720924:KJS720924 KTN720924:KTO720924 LDJ720924:LDK720924 LNF720924:LNG720924 LXB720924:LXC720924 MGX720924:MGY720924 MQT720924:MQU720924 NAP720924:NAQ720924 NKL720924:NKM720924 NUH720924:NUI720924 OED720924:OEE720924 ONZ720924:OOA720924 OXV720924:OXW720924 PHR720924:PHS720924 PRN720924:PRO720924 QBJ720924:QBK720924 QLF720924:QLG720924 QVB720924:QVC720924 REX720924:REY720924 ROT720924:ROU720924 RYP720924:RYQ720924 SIL720924:SIM720924 SSH720924:SSI720924 TCD720924:TCE720924 TLZ720924:TMA720924 TVV720924:TVW720924 UFR720924:UFS720924 UPN720924:UPO720924 UZJ720924:UZK720924 VJF720924:VJG720924 VTB720924:VTC720924 WCX720924:WCY720924 WMT720924:WMU720924 WWP720924:WWQ720924 AH786460:AI786460 KD786460:KE786460 TZ786460:UA786460 ADV786460:ADW786460 ANR786460:ANS786460 AXN786460:AXO786460 BHJ786460:BHK786460 BRF786460:BRG786460 CBB786460:CBC786460 CKX786460:CKY786460 CUT786460:CUU786460 DEP786460:DEQ786460 DOL786460:DOM786460 DYH786460:DYI786460 EID786460:EIE786460 ERZ786460:ESA786460 FBV786460:FBW786460 FLR786460:FLS786460 FVN786460:FVO786460 GFJ786460:GFK786460 GPF786460:GPG786460 GZB786460:GZC786460 HIX786460:HIY786460 HST786460:HSU786460 ICP786460:ICQ786460 IML786460:IMM786460 IWH786460:IWI786460 JGD786460:JGE786460 JPZ786460:JQA786460 JZV786460:JZW786460 KJR786460:KJS786460 KTN786460:KTO786460 LDJ786460:LDK786460 LNF786460:LNG786460 LXB786460:LXC786460 MGX786460:MGY786460 MQT786460:MQU786460 NAP786460:NAQ786460 NKL786460:NKM786460 NUH786460:NUI786460 OED786460:OEE786460 ONZ786460:OOA786460 OXV786460:OXW786460 PHR786460:PHS786460 PRN786460:PRO786460 QBJ786460:QBK786460 QLF786460:QLG786460 QVB786460:QVC786460 REX786460:REY786460 ROT786460:ROU786460 RYP786460:RYQ786460 SIL786460:SIM786460 SSH786460:SSI786460 TCD786460:TCE786460 TLZ786460:TMA786460 TVV786460:TVW786460 UFR786460:UFS786460 UPN786460:UPO786460 UZJ786460:UZK786460 VJF786460:VJG786460 VTB786460:VTC786460 WCX786460:WCY786460 WMT786460:WMU786460 WWP786460:WWQ786460 AH851996:AI851996 KD851996:KE851996 TZ851996:UA851996 ADV851996:ADW851996 ANR851996:ANS851996 AXN851996:AXO851996 BHJ851996:BHK851996 BRF851996:BRG851996 CBB851996:CBC851996 CKX851996:CKY851996 CUT851996:CUU851996 DEP851996:DEQ851996 DOL851996:DOM851996 DYH851996:DYI851996 EID851996:EIE851996 ERZ851996:ESA851996 FBV851996:FBW851996 FLR851996:FLS851996 FVN851996:FVO851996 GFJ851996:GFK851996 GPF851996:GPG851996 GZB851996:GZC851996 HIX851996:HIY851996 HST851996:HSU851996 ICP851996:ICQ851996 IML851996:IMM851996 IWH851996:IWI851996 JGD851996:JGE851996 JPZ851996:JQA851996 JZV851996:JZW851996 KJR851996:KJS851996 KTN851996:KTO851996 LDJ851996:LDK851996 LNF851996:LNG851996 LXB851996:LXC851996 MGX851996:MGY851996 MQT851996:MQU851996 NAP851996:NAQ851996 NKL851996:NKM851996 NUH851996:NUI851996 OED851996:OEE851996 ONZ851996:OOA851996 OXV851996:OXW851996 PHR851996:PHS851996 PRN851996:PRO851996 QBJ851996:QBK851996 QLF851996:QLG851996 QVB851996:QVC851996 REX851996:REY851996 ROT851996:ROU851996 RYP851996:RYQ851996 SIL851996:SIM851996 SSH851996:SSI851996 TCD851996:TCE851996 TLZ851996:TMA851996 TVV851996:TVW851996 UFR851996:UFS851996 UPN851996:UPO851996 UZJ851996:UZK851996 VJF851996:VJG851996 VTB851996:VTC851996 WCX851996:WCY851996 WMT851996:WMU851996 WWP851996:WWQ851996 AH917532:AI917532 KD917532:KE917532 TZ917532:UA917532 ADV917532:ADW917532 ANR917532:ANS917532 AXN917532:AXO917532 BHJ917532:BHK917532 BRF917532:BRG917532 CBB917532:CBC917532 CKX917532:CKY917532 CUT917532:CUU917532 DEP917532:DEQ917532 DOL917532:DOM917532 DYH917532:DYI917532 EID917532:EIE917532 ERZ917532:ESA917532 FBV917532:FBW917532 FLR917532:FLS917532 FVN917532:FVO917532 GFJ917532:GFK917532 GPF917532:GPG917532 GZB917532:GZC917532 HIX917532:HIY917532 HST917532:HSU917532 ICP917532:ICQ917532 IML917532:IMM917532 IWH917532:IWI917532 JGD917532:JGE917532 JPZ917532:JQA917532 JZV917532:JZW917532 KJR917532:KJS917532 KTN917532:KTO917532 LDJ917532:LDK917532 LNF917532:LNG917532 LXB917532:LXC917532 MGX917532:MGY917532 MQT917532:MQU917532 NAP917532:NAQ917532 NKL917532:NKM917532 NUH917532:NUI917532 OED917532:OEE917532 ONZ917532:OOA917532 OXV917532:OXW917532 PHR917532:PHS917532 PRN917532:PRO917532 QBJ917532:QBK917532 QLF917532:QLG917532 QVB917532:QVC917532 REX917532:REY917532 ROT917532:ROU917532 RYP917532:RYQ917532 SIL917532:SIM917532 SSH917532:SSI917532 TCD917532:TCE917532 TLZ917532:TMA917532 TVV917532:TVW917532 UFR917532:UFS917532 UPN917532:UPO917532 UZJ917532:UZK917532 VJF917532:VJG917532 VTB917532:VTC917532 WCX917532:WCY917532 WMT917532:WMU917532 WWP917532:WWQ917532 AH983068:AI983068 KD983068:KE983068 TZ983068:UA983068 ADV983068:ADW983068 ANR983068:ANS983068 AXN983068:AXO983068 BHJ983068:BHK983068 BRF983068:BRG983068 CBB983068:CBC983068 CKX983068:CKY983068 CUT983068:CUU983068 DEP983068:DEQ983068 DOL983068:DOM983068 DYH983068:DYI983068 EID983068:EIE983068 ERZ983068:ESA983068 FBV983068:FBW983068 FLR983068:FLS983068 FVN983068:FVO983068 GFJ983068:GFK983068 GPF983068:GPG983068 GZB983068:GZC983068 HIX983068:HIY983068 HST983068:HSU983068 ICP983068:ICQ983068 IML983068:IMM983068 IWH983068:IWI983068 JGD983068:JGE983068 JPZ983068:JQA983068 JZV983068:JZW983068 KJR983068:KJS983068 KTN983068:KTO983068 LDJ983068:LDK983068 LNF983068:LNG983068 LXB983068:LXC983068 MGX983068:MGY983068 MQT983068:MQU983068 NAP983068:NAQ983068 NKL983068:NKM983068 NUH983068:NUI983068 OED983068:OEE983068 ONZ983068:OOA983068 OXV983068:OXW983068 PHR983068:PHS983068 PRN983068:PRO983068 QBJ983068:QBK983068 QLF983068:QLG983068 QVB983068:QVC983068 REX983068:REY983068 ROT983068:ROU983068 RYP983068:RYQ983068 SIL983068:SIM983068 SSH983068:SSI983068 TCD983068:TCE983068 TLZ983068:TMA983068 TVV983068:TVW983068 UFR983068:UFS983068 UPN983068:UPO983068 UZJ983068:UZK983068 VJF983068:VJG983068 VTB983068:VTC983068 WCX983068:WCY983068 WMT983068:WMU983068 WWP983068:WWQ983068 AG65576:AH65576 KC65576:KD65576 TY65576:TZ65576 ADU65576:ADV65576 ANQ65576:ANR65576 AXM65576:AXN65576 BHI65576:BHJ65576 BRE65576:BRF65576 CBA65576:CBB65576 CKW65576:CKX65576 CUS65576:CUT65576 DEO65576:DEP65576 DOK65576:DOL65576 DYG65576:DYH65576 EIC65576:EID65576 ERY65576:ERZ65576 FBU65576:FBV65576 FLQ65576:FLR65576 FVM65576:FVN65576 GFI65576:GFJ65576 GPE65576:GPF65576 GZA65576:GZB65576 HIW65576:HIX65576 HSS65576:HST65576 ICO65576:ICP65576 IMK65576:IML65576 IWG65576:IWH65576 JGC65576:JGD65576 JPY65576:JPZ65576 JZU65576:JZV65576 KJQ65576:KJR65576 KTM65576:KTN65576 LDI65576:LDJ65576 LNE65576:LNF65576 LXA65576:LXB65576 MGW65576:MGX65576 MQS65576:MQT65576 NAO65576:NAP65576 NKK65576:NKL65576 NUG65576:NUH65576 OEC65576:OED65576 ONY65576:ONZ65576 OXU65576:OXV65576 PHQ65576:PHR65576 PRM65576:PRN65576 QBI65576:QBJ65576 QLE65576:QLF65576 QVA65576:QVB65576 REW65576:REX65576 ROS65576:ROT65576 RYO65576:RYP65576 SIK65576:SIL65576 SSG65576:SSH65576 TCC65576:TCD65576 TLY65576:TLZ65576 TVU65576:TVV65576 UFQ65576:UFR65576 UPM65576:UPN65576 UZI65576:UZJ65576 VJE65576:VJF65576 VTA65576:VTB65576 WCW65576:WCX65576 WMS65576:WMT65576 WWO65576:WWP65576 AG131112:AH131112 KC131112:KD131112 TY131112:TZ131112 ADU131112:ADV131112 ANQ131112:ANR131112 AXM131112:AXN131112 BHI131112:BHJ131112 BRE131112:BRF131112 CBA131112:CBB131112 CKW131112:CKX131112 CUS131112:CUT131112 DEO131112:DEP131112 DOK131112:DOL131112 DYG131112:DYH131112 EIC131112:EID131112 ERY131112:ERZ131112 FBU131112:FBV131112 FLQ131112:FLR131112 FVM131112:FVN131112 GFI131112:GFJ131112 GPE131112:GPF131112 GZA131112:GZB131112 HIW131112:HIX131112 HSS131112:HST131112 ICO131112:ICP131112 IMK131112:IML131112 IWG131112:IWH131112 JGC131112:JGD131112 JPY131112:JPZ131112 JZU131112:JZV131112 KJQ131112:KJR131112 KTM131112:KTN131112 LDI131112:LDJ131112 LNE131112:LNF131112 LXA131112:LXB131112 MGW131112:MGX131112 MQS131112:MQT131112 NAO131112:NAP131112 NKK131112:NKL131112 NUG131112:NUH131112 OEC131112:OED131112 ONY131112:ONZ131112 OXU131112:OXV131112 PHQ131112:PHR131112 PRM131112:PRN131112 QBI131112:QBJ131112 QLE131112:QLF131112 QVA131112:QVB131112 REW131112:REX131112 ROS131112:ROT131112 RYO131112:RYP131112 SIK131112:SIL131112 SSG131112:SSH131112 TCC131112:TCD131112 TLY131112:TLZ131112 TVU131112:TVV131112 UFQ131112:UFR131112 UPM131112:UPN131112 UZI131112:UZJ131112 VJE131112:VJF131112 VTA131112:VTB131112 WCW131112:WCX131112 WMS131112:WMT131112 WWO131112:WWP131112 AG196648:AH196648 KC196648:KD196648 TY196648:TZ196648 ADU196648:ADV196648 ANQ196648:ANR196648 AXM196648:AXN196648 BHI196648:BHJ196648 BRE196648:BRF196648 CBA196648:CBB196648 CKW196648:CKX196648 CUS196648:CUT196648 DEO196648:DEP196648 DOK196648:DOL196648 DYG196648:DYH196648 EIC196648:EID196648 ERY196648:ERZ196648 FBU196648:FBV196648 FLQ196648:FLR196648 FVM196648:FVN196648 GFI196648:GFJ196648 GPE196648:GPF196648 GZA196648:GZB196648 HIW196648:HIX196648 HSS196648:HST196648 ICO196648:ICP196648 IMK196648:IML196648 IWG196648:IWH196648 JGC196648:JGD196648 JPY196648:JPZ196648 JZU196648:JZV196648 KJQ196648:KJR196648 KTM196648:KTN196648 LDI196648:LDJ196648 LNE196648:LNF196648 LXA196648:LXB196648 MGW196648:MGX196648 MQS196648:MQT196648 NAO196648:NAP196648 NKK196648:NKL196648 NUG196648:NUH196648 OEC196648:OED196648 ONY196648:ONZ196648 OXU196648:OXV196648 PHQ196648:PHR196648 PRM196648:PRN196648 QBI196648:QBJ196648 QLE196648:QLF196648 QVA196648:QVB196648 REW196648:REX196648 ROS196648:ROT196648 RYO196648:RYP196648 SIK196648:SIL196648 SSG196648:SSH196648 TCC196648:TCD196648 TLY196648:TLZ196648 TVU196648:TVV196648 UFQ196648:UFR196648 UPM196648:UPN196648 UZI196648:UZJ196648 VJE196648:VJF196648 VTA196648:VTB196648 WCW196648:WCX196648 WMS196648:WMT196648 WWO196648:WWP196648 AG262184:AH262184 KC262184:KD262184 TY262184:TZ262184 ADU262184:ADV262184 ANQ262184:ANR262184 AXM262184:AXN262184 BHI262184:BHJ262184 BRE262184:BRF262184 CBA262184:CBB262184 CKW262184:CKX262184 CUS262184:CUT262184 DEO262184:DEP262184 DOK262184:DOL262184 DYG262184:DYH262184 EIC262184:EID262184 ERY262184:ERZ262184 FBU262184:FBV262184 FLQ262184:FLR262184 FVM262184:FVN262184 GFI262184:GFJ262184 GPE262184:GPF262184 GZA262184:GZB262184 HIW262184:HIX262184 HSS262184:HST262184 ICO262184:ICP262184 IMK262184:IML262184 IWG262184:IWH262184 JGC262184:JGD262184 JPY262184:JPZ262184 JZU262184:JZV262184 KJQ262184:KJR262184 KTM262184:KTN262184 LDI262184:LDJ262184 LNE262184:LNF262184 LXA262184:LXB262184 MGW262184:MGX262184 MQS262184:MQT262184 NAO262184:NAP262184 NKK262184:NKL262184 NUG262184:NUH262184 OEC262184:OED262184 ONY262184:ONZ262184 OXU262184:OXV262184 PHQ262184:PHR262184 PRM262184:PRN262184 QBI262184:QBJ262184 QLE262184:QLF262184 QVA262184:QVB262184 REW262184:REX262184 ROS262184:ROT262184 RYO262184:RYP262184 SIK262184:SIL262184 SSG262184:SSH262184 TCC262184:TCD262184 TLY262184:TLZ262184 TVU262184:TVV262184 UFQ262184:UFR262184 UPM262184:UPN262184 UZI262184:UZJ262184 VJE262184:VJF262184 VTA262184:VTB262184 WCW262184:WCX262184 WMS262184:WMT262184 WWO262184:WWP262184 AG327720:AH327720 KC327720:KD327720 TY327720:TZ327720 ADU327720:ADV327720 ANQ327720:ANR327720 AXM327720:AXN327720 BHI327720:BHJ327720 BRE327720:BRF327720 CBA327720:CBB327720 CKW327720:CKX327720 CUS327720:CUT327720 DEO327720:DEP327720 DOK327720:DOL327720 DYG327720:DYH327720 EIC327720:EID327720 ERY327720:ERZ327720 FBU327720:FBV327720 FLQ327720:FLR327720 FVM327720:FVN327720 GFI327720:GFJ327720 GPE327720:GPF327720 GZA327720:GZB327720 HIW327720:HIX327720 HSS327720:HST327720 ICO327720:ICP327720 IMK327720:IML327720 IWG327720:IWH327720 JGC327720:JGD327720 JPY327720:JPZ327720 JZU327720:JZV327720 KJQ327720:KJR327720 KTM327720:KTN327720 LDI327720:LDJ327720 LNE327720:LNF327720 LXA327720:LXB327720 MGW327720:MGX327720 MQS327720:MQT327720 NAO327720:NAP327720 NKK327720:NKL327720 NUG327720:NUH327720 OEC327720:OED327720 ONY327720:ONZ327720 OXU327720:OXV327720 PHQ327720:PHR327720 PRM327720:PRN327720 QBI327720:QBJ327720 QLE327720:QLF327720 QVA327720:QVB327720 REW327720:REX327720 ROS327720:ROT327720 RYO327720:RYP327720 SIK327720:SIL327720 SSG327720:SSH327720 TCC327720:TCD327720 TLY327720:TLZ327720 TVU327720:TVV327720 UFQ327720:UFR327720 UPM327720:UPN327720 UZI327720:UZJ327720 VJE327720:VJF327720 VTA327720:VTB327720 WCW327720:WCX327720 WMS327720:WMT327720 WWO327720:WWP327720 AG393256:AH393256 KC393256:KD393256 TY393256:TZ393256 ADU393256:ADV393256 ANQ393256:ANR393256 AXM393256:AXN393256 BHI393256:BHJ393256 BRE393256:BRF393256 CBA393256:CBB393256 CKW393256:CKX393256 CUS393256:CUT393256 DEO393256:DEP393256 DOK393256:DOL393256 DYG393256:DYH393256 EIC393256:EID393256 ERY393256:ERZ393256 FBU393256:FBV393256 FLQ393256:FLR393256 FVM393256:FVN393256 GFI393256:GFJ393256 GPE393256:GPF393256 GZA393256:GZB393256 HIW393256:HIX393256 HSS393256:HST393256 ICO393256:ICP393256 IMK393256:IML393256 IWG393256:IWH393256 JGC393256:JGD393256 JPY393256:JPZ393256 JZU393256:JZV393256 KJQ393256:KJR393256 KTM393256:KTN393256 LDI393256:LDJ393256 LNE393256:LNF393256 LXA393256:LXB393256 MGW393256:MGX393256 MQS393256:MQT393256 NAO393256:NAP393256 NKK393256:NKL393256 NUG393256:NUH393256 OEC393256:OED393256 ONY393256:ONZ393256 OXU393256:OXV393256 PHQ393256:PHR393256 PRM393256:PRN393256 QBI393256:QBJ393256 QLE393256:QLF393256 QVA393256:QVB393256 REW393256:REX393256 ROS393256:ROT393256 RYO393256:RYP393256 SIK393256:SIL393256 SSG393256:SSH393256 TCC393256:TCD393256 TLY393256:TLZ393256 TVU393256:TVV393256 UFQ393256:UFR393256 UPM393256:UPN393256 UZI393256:UZJ393256 VJE393256:VJF393256 VTA393256:VTB393256 WCW393256:WCX393256 WMS393256:WMT393256 WWO393256:WWP393256 AG458792:AH458792 KC458792:KD458792 TY458792:TZ458792 ADU458792:ADV458792 ANQ458792:ANR458792 AXM458792:AXN458792 BHI458792:BHJ458792 BRE458792:BRF458792 CBA458792:CBB458792 CKW458792:CKX458792 CUS458792:CUT458792 DEO458792:DEP458792 DOK458792:DOL458792 DYG458792:DYH458792 EIC458792:EID458792 ERY458792:ERZ458792 FBU458792:FBV458792 FLQ458792:FLR458792 FVM458792:FVN458792 GFI458792:GFJ458792 GPE458792:GPF458792 GZA458792:GZB458792 HIW458792:HIX458792 HSS458792:HST458792 ICO458792:ICP458792 IMK458792:IML458792 IWG458792:IWH458792 JGC458792:JGD458792 JPY458792:JPZ458792 JZU458792:JZV458792 KJQ458792:KJR458792 KTM458792:KTN458792 LDI458792:LDJ458792 LNE458792:LNF458792 LXA458792:LXB458792 MGW458792:MGX458792 MQS458792:MQT458792 NAO458792:NAP458792 NKK458792:NKL458792 NUG458792:NUH458792 OEC458792:OED458792 ONY458792:ONZ458792 OXU458792:OXV458792 PHQ458792:PHR458792 PRM458792:PRN458792 QBI458792:QBJ458792 QLE458792:QLF458792 QVA458792:QVB458792 REW458792:REX458792 ROS458792:ROT458792 RYO458792:RYP458792 SIK458792:SIL458792 SSG458792:SSH458792 TCC458792:TCD458792 TLY458792:TLZ458792 TVU458792:TVV458792 UFQ458792:UFR458792 UPM458792:UPN458792 UZI458792:UZJ458792 VJE458792:VJF458792 VTA458792:VTB458792 WCW458792:WCX458792 WMS458792:WMT458792 WWO458792:WWP458792 AG524328:AH524328 KC524328:KD524328 TY524328:TZ524328 ADU524328:ADV524328 ANQ524328:ANR524328 AXM524328:AXN524328 BHI524328:BHJ524328 BRE524328:BRF524328 CBA524328:CBB524328 CKW524328:CKX524328 CUS524328:CUT524328 DEO524328:DEP524328 DOK524328:DOL524328 DYG524328:DYH524328 EIC524328:EID524328 ERY524328:ERZ524328 FBU524328:FBV524328 FLQ524328:FLR524328 FVM524328:FVN524328 GFI524328:GFJ524328 GPE524328:GPF524328 GZA524328:GZB524328 HIW524328:HIX524328 HSS524328:HST524328 ICO524328:ICP524328 IMK524328:IML524328 IWG524328:IWH524328 JGC524328:JGD524328 JPY524328:JPZ524328 JZU524328:JZV524328 KJQ524328:KJR524328 KTM524328:KTN524328 LDI524328:LDJ524328 LNE524328:LNF524328 LXA524328:LXB524328 MGW524328:MGX524328 MQS524328:MQT524328 NAO524328:NAP524328 NKK524328:NKL524328 NUG524328:NUH524328 OEC524328:OED524328 ONY524328:ONZ524328 OXU524328:OXV524328 PHQ524328:PHR524328 PRM524328:PRN524328 QBI524328:QBJ524328 QLE524328:QLF524328 QVA524328:QVB524328 REW524328:REX524328 ROS524328:ROT524328 RYO524328:RYP524328 SIK524328:SIL524328 SSG524328:SSH524328 TCC524328:TCD524328 TLY524328:TLZ524328 TVU524328:TVV524328 UFQ524328:UFR524328 UPM524328:UPN524328 UZI524328:UZJ524328 VJE524328:VJF524328 VTA524328:VTB524328 WCW524328:WCX524328 WMS524328:WMT524328 WWO524328:WWP524328 AG589864:AH589864 KC589864:KD589864 TY589864:TZ589864 ADU589864:ADV589864 ANQ589864:ANR589864 AXM589864:AXN589864 BHI589864:BHJ589864 BRE589864:BRF589864 CBA589864:CBB589864 CKW589864:CKX589864 CUS589864:CUT589864 DEO589864:DEP589864 DOK589864:DOL589864 DYG589864:DYH589864 EIC589864:EID589864 ERY589864:ERZ589864 FBU589864:FBV589864 FLQ589864:FLR589864 FVM589864:FVN589864 GFI589864:GFJ589864 GPE589864:GPF589864 GZA589864:GZB589864 HIW589864:HIX589864 HSS589864:HST589864 ICO589864:ICP589864 IMK589864:IML589864 IWG589864:IWH589864 JGC589864:JGD589864 JPY589864:JPZ589864 JZU589864:JZV589864 KJQ589864:KJR589864 KTM589864:KTN589864 LDI589864:LDJ589864 LNE589864:LNF589864 LXA589864:LXB589864 MGW589864:MGX589864 MQS589864:MQT589864 NAO589864:NAP589864 NKK589864:NKL589864 NUG589864:NUH589864 OEC589864:OED589864 ONY589864:ONZ589864 OXU589864:OXV589864 PHQ589864:PHR589864 PRM589864:PRN589864 QBI589864:QBJ589864 QLE589864:QLF589864 QVA589864:QVB589864 REW589864:REX589864 ROS589864:ROT589864 RYO589864:RYP589864 SIK589864:SIL589864 SSG589864:SSH589864 TCC589864:TCD589864 TLY589864:TLZ589864 TVU589864:TVV589864 UFQ589864:UFR589864 UPM589864:UPN589864 UZI589864:UZJ589864 VJE589864:VJF589864 VTA589864:VTB589864 WCW589864:WCX589864 WMS589864:WMT589864 WWO589864:WWP589864 AG655400:AH655400 KC655400:KD655400 TY655400:TZ655400 ADU655400:ADV655400 ANQ655400:ANR655400 AXM655400:AXN655400 BHI655400:BHJ655400 BRE655400:BRF655400 CBA655400:CBB655400 CKW655400:CKX655400 CUS655400:CUT655400 DEO655400:DEP655400 DOK655400:DOL655400 DYG655400:DYH655400 EIC655400:EID655400 ERY655400:ERZ655400 FBU655400:FBV655400 FLQ655400:FLR655400 FVM655400:FVN655400 GFI655400:GFJ655400 GPE655400:GPF655400 GZA655400:GZB655400 HIW655400:HIX655400 HSS655400:HST655400 ICO655400:ICP655400 IMK655400:IML655400 IWG655400:IWH655400 JGC655400:JGD655400 JPY655400:JPZ655400 JZU655400:JZV655400 KJQ655400:KJR655400 KTM655400:KTN655400 LDI655400:LDJ655400 LNE655400:LNF655400 LXA655400:LXB655400 MGW655400:MGX655400 MQS655400:MQT655400 NAO655400:NAP655400 NKK655400:NKL655400 NUG655400:NUH655400 OEC655400:OED655400 ONY655400:ONZ655400 OXU655400:OXV655400 PHQ655400:PHR655400 PRM655400:PRN655400 QBI655400:QBJ655400 QLE655400:QLF655400 QVA655400:QVB655400 REW655400:REX655400 ROS655400:ROT655400 RYO655400:RYP655400 SIK655400:SIL655400 SSG655400:SSH655400 TCC655400:TCD655400 TLY655400:TLZ655400 TVU655400:TVV655400 UFQ655400:UFR655400 UPM655400:UPN655400 UZI655400:UZJ655400 VJE655400:VJF655400 VTA655400:VTB655400 WCW655400:WCX655400 WMS655400:WMT655400 WWO655400:WWP655400 AG720936:AH720936 KC720936:KD720936 TY720936:TZ720936 ADU720936:ADV720936 ANQ720936:ANR720936 AXM720936:AXN720936 BHI720936:BHJ720936 BRE720936:BRF720936 CBA720936:CBB720936 CKW720936:CKX720936 CUS720936:CUT720936 DEO720936:DEP720936 DOK720936:DOL720936 DYG720936:DYH720936 EIC720936:EID720936 ERY720936:ERZ720936 FBU720936:FBV720936 FLQ720936:FLR720936 FVM720936:FVN720936 GFI720936:GFJ720936 GPE720936:GPF720936 GZA720936:GZB720936 HIW720936:HIX720936 HSS720936:HST720936 ICO720936:ICP720936 IMK720936:IML720936 IWG720936:IWH720936 JGC720936:JGD720936 JPY720936:JPZ720936 JZU720936:JZV720936 KJQ720936:KJR720936 KTM720936:KTN720936 LDI720936:LDJ720936 LNE720936:LNF720936 LXA720936:LXB720936 MGW720936:MGX720936 MQS720936:MQT720936 NAO720936:NAP720936 NKK720936:NKL720936 NUG720936:NUH720936 OEC720936:OED720936 ONY720936:ONZ720936 OXU720936:OXV720936 PHQ720936:PHR720936 PRM720936:PRN720936 QBI720936:QBJ720936 QLE720936:QLF720936 QVA720936:QVB720936 REW720936:REX720936 ROS720936:ROT720936 RYO720936:RYP720936 SIK720936:SIL720936 SSG720936:SSH720936 TCC720936:TCD720936 TLY720936:TLZ720936 TVU720936:TVV720936 UFQ720936:UFR720936 UPM720936:UPN720936 UZI720936:UZJ720936 VJE720936:VJF720936 VTA720936:VTB720936 WCW720936:WCX720936 WMS720936:WMT720936 WWO720936:WWP720936 AG786472:AH786472 KC786472:KD786472 TY786472:TZ786472 ADU786472:ADV786472 ANQ786472:ANR786472 AXM786472:AXN786472 BHI786472:BHJ786472 BRE786472:BRF786472 CBA786472:CBB786472 CKW786472:CKX786472 CUS786472:CUT786472 DEO786472:DEP786472 DOK786472:DOL786472 DYG786472:DYH786472 EIC786472:EID786472 ERY786472:ERZ786472 FBU786472:FBV786472 FLQ786472:FLR786472 FVM786472:FVN786472 GFI786472:GFJ786472 GPE786472:GPF786472 GZA786472:GZB786472 HIW786472:HIX786472 HSS786472:HST786472 ICO786472:ICP786472 IMK786472:IML786472 IWG786472:IWH786472 JGC786472:JGD786472 JPY786472:JPZ786472 JZU786472:JZV786472 KJQ786472:KJR786472 KTM786472:KTN786472 LDI786472:LDJ786472 LNE786472:LNF786472 LXA786472:LXB786472 MGW786472:MGX786472 MQS786472:MQT786472 NAO786472:NAP786472 NKK786472:NKL786472 NUG786472:NUH786472 OEC786472:OED786472 ONY786472:ONZ786472 OXU786472:OXV786472 PHQ786472:PHR786472 PRM786472:PRN786472 QBI786472:QBJ786472 QLE786472:QLF786472 QVA786472:QVB786472 REW786472:REX786472 ROS786472:ROT786472 RYO786472:RYP786472 SIK786472:SIL786472 SSG786472:SSH786472 TCC786472:TCD786472 TLY786472:TLZ786472 TVU786472:TVV786472 UFQ786472:UFR786472 UPM786472:UPN786472 UZI786472:UZJ786472 VJE786472:VJF786472 VTA786472:VTB786472 WCW786472:WCX786472 WMS786472:WMT786472 WWO786472:WWP786472 AG852008:AH852008 KC852008:KD852008 TY852008:TZ852008 ADU852008:ADV852008 ANQ852008:ANR852008 AXM852008:AXN852008 BHI852008:BHJ852008 BRE852008:BRF852008 CBA852008:CBB852008 CKW852008:CKX852008 CUS852008:CUT852008 DEO852008:DEP852008 DOK852008:DOL852008 DYG852008:DYH852008 EIC852008:EID852008 ERY852008:ERZ852008 FBU852008:FBV852008 FLQ852008:FLR852008 FVM852008:FVN852008 GFI852008:GFJ852008 GPE852008:GPF852008 GZA852008:GZB852008 HIW852008:HIX852008 HSS852008:HST852008 ICO852008:ICP852008 IMK852008:IML852008 IWG852008:IWH852008 JGC852008:JGD852008 JPY852008:JPZ852008 JZU852008:JZV852008 KJQ852008:KJR852008 KTM852008:KTN852008 LDI852008:LDJ852008 LNE852008:LNF852008 LXA852008:LXB852008 MGW852008:MGX852008 MQS852008:MQT852008 NAO852008:NAP852008 NKK852008:NKL852008 NUG852008:NUH852008 OEC852008:OED852008 ONY852008:ONZ852008 OXU852008:OXV852008 PHQ852008:PHR852008 PRM852008:PRN852008 QBI852008:QBJ852008 QLE852008:QLF852008 QVA852008:QVB852008 REW852008:REX852008 ROS852008:ROT852008 RYO852008:RYP852008 SIK852008:SIL852008 SSG852008:SSH852008 TCC852008:TCD852008 TLY852008:TLZ852008 TVU852008:TVV852008 UFQ852008:UFR852008 UPM852008:UPN852008 UZI852008:UZJ852008 VJE852008:VJF852008 VTA852008:VTB852008 WCW852008:WCX852008 WMS852008:WMT852008 WWO852008:WWP852008 AG917544:AH917544 KC917544:KD917544 TY917544:TZ917544 ADU917544:ADV917544 ANQ917544:ANR917544 AXM917544:AXN917544 BHI917544:BHJ917544 BRE917544:BRF917544 CBA917544:CBB917544 CKW917544:CKX917544 CUS917544:CUT917544 DEO917544:DEP917544 DOK917544:DOL917544 DYG917544:DYH917544 EIC917544:EID917544 ERY917544:ERZ917544 FBU917544:FBV917544 FLQ917544:FLR917544 FVM917544:FVN917544 GFI917544:GFJ917544 GPE917544:GPF917544 GZA917544:GZB917544 HIW917544:HIX917544 HSS917544:HST917544 ICO917544:ICP917544 IMK917544:IML917544 IWG917544:IWH917544 JGC917544:JGD917544 JPY917544:JPZ917544 JZU917544:JZV917544 KJQ917544:KJR917544 KTM917544:KTN917544 LDI917544:LDJ917544 LNE917544:LNF917544 LXA917544:LXB917544 MGW917544:MGX917544 MQS917544:MQT917544 NAO917544:NAP917544 NKK917544:NKL917544 NUG917544:NUH917544 OEC917544:OED917544 ONY917544:ONZ917544 OXU917544:OXV917544 PHQ917544:PHR917544 PRM917544:PRN917544 QBI917544:QBJ917544 QLE917544:QLF917544 QVA917544:QVB917544 REW917544:REX917544 ROS917544:ROT917544 RYO917544:RYP917544 SIK917544:SIL917544 SSG917544:SSH917544 TCC917544:TCD917544 TLY917544:TLZ917544 TVU917544:TVV917544 UFQ917544:UFR917544 UPM917544:UPN917544 UZI917544:UZJ917544 VJE917544:VJF917544 VTA917544:VTB917544 WCW917544:WCX917544 WMS917544:WMT917544 WWO917544:WWP917544 AG983080:AH983080 KC983080:KD983080 TY983080:TZ983080 ADU983080:ADV983080 ANQ983080:ANR983080 AXM983080:AXN983080 BHI983080:BHJ983080 BRE983080:BRF983080 CBA983080:CBB983080 CKW983080:CKX983080 CUS983080:CUT983080 DEO983080:DEP983080 DOK983080:DOL983080 DYG983080:DYH983080 EIC983080:EID983080 ERY983080:ERZ983080 FBU983080:FBV983080 FLQ983080:FLR983080 FVM983080:FVN983080 GFI983080:GFJ983080 GPE983080:GPF983080 GZA983080:GZB983080 HIW983080:HIX983080 HSS983080:HST983080 ICO983080:ICP983080 IMK983080:IML983080 IWG983080:IWH983080 JGC983080:JGD983080 JPY983080:JPZ983080 JZU983080:JZV983080 KJQ983080:KJR983080 KTM983080:KTN983080 LDI983080:LDJ983080 LNE983080:LNF983080 LXA983080:LXB983080 MGW983080:MGX983080 MQS983080:MQT983080 NAO983080:NAP983080 NKK983080:NKL983080 NUG983080:NUH983080 OEC983080:OED983080 ONY983080:ONZ983080 OXU983080:OXV983080 PHQ983080:PHR983080 PRM983080:PRN983080 QBI983080:QBJ983080 QLE983080:QLF983080 QVA983080:QVB983080 REW983080:REX983080 ROS983080:ROT983080 RYO983080:RYP983080 SIK983080:SIL983080 SSG983080:SSH983080 TCC983080:TCD983080 TLY983080:TLZ983080 TVU983080:TVV983080 UFQ983080:UFR983080 UPM983080:UPN983080 UZI983080:UZJ983080 VJE983080:VJF983080 VTA983080:VTB983080 WCW983080:WCX983080 WMS983080:WMT983080 WWO983080:WWP983080 AH65577:AI65579 KD65577:KE65579 TZ65577:UA65579 ADV65577:ADW65579 ANR65577:ANS65579 AXN65577:AXO65579 BHJ65577:BHK65579 BRF65577:BRG65579 CBB65577:CBC65579 CKX65577:CKY65579 CUT65577:CUU65579 DEP65577:DEQ65579 DOL65577:DOM65579 DYH65577:DYI65579 EID65577:EIE65579 ERZ65577:ESA65579 FBV65577:FBW65579 FLR65577:FLS65579 FVN65577:FVO65579 GFJ65577:GFK65579 GPF65577:GPG65579 GZB65577:GZC65579 HIX65577:HIY65579 HST65577:HSU65579 ICP65577:ICQ65579 IML65577:IMM65579 IWH65577:IWI65579 JGD65577:JGE65579 JPZ65577:JQA65579 JZV65577:JZW65579 KJR65577:KJS65579 KTN65577:KTO65579 LDJ65577:LDK65579 LNF65577:LNG65579 LXB65577:LXC65579 MGX65577:MGY65579 MQT65577:MQU65579 NAP65577:NAQ65579 NKL65577:NKM65579 NUH65577:NUI65579 OED65577:OEE65579 ONZ65577:OOA65579 OXV65577:OXW65579 PHR65577:PHS65579 PRN65577:PRO65579 QBJ65577:QBK65579 QLF65577:QLG65579 QVB65577:QVC65579 REX65577:REY65579 ROT65577:ROU65579 RYP65577:RYQ65579 SIL65577:SIM65579 SSH65577:SSI65579 TCD65577:TCE65579 TLZ65577:TMA65579 TVV65577:TVW65579 UFR65577:UFS65579 UPN65577:UPO65579 UZJ65577:UZK65579 VJF65577:VJG65579 VTB65577:VTC65579 WCX65577:WCY65579 WMT65577:WMU65579 WWP65577:WWQ65579 AH131113:AI131115 KD131113:KE131115 TZ131113:UA131115 ADV131113:ADW131115 ANR131113:ANS131115 AXN131113:AXO131115 BHJ131113:BHK131115 BRF131113:BRG131115 CBB131113:CBC131115 CKX131113:CKY131115 CUT131113:CUU131115 DEP131113:DEQ131115 DOL131113:DOM131115 DYH131113:DYI131115 EID131113:EIE131115 ERZ131113:ESA131115 FBV131113:FBW131115 FLR131113:FLS131115 FVN131113:FVO131115 GFJ131113:GFK131115 GPF131113:GPG131115 GZB131113:GZC131115 HIX131113:HIY131115 HST131113:HSU131115 ICP131113:ICQ131115 IML131113:IMM131115 IWH131113:IWI131115 JGD131113:JGE131115 JPZ131113:JQA131115 JZV131113:JZW131115 KJR131113:KJS131115 KTN131113:KTO131115 LDJ131113:LDK131115 LNF131113:LNG131115 LXB131113:LXC131115 MGX131113:MGY131115 MQT131113:MQU131115 NAP131113:NAQ131115 NKL131113:NKM131115 NUH131113:NUI131115 OED131113:OEE131115 ONZ131113:OOA131115 OXV131113:OXW131115 PHR131113:PHS131115 PRN131113:PRO131115 QBJ131113:QBK131115 QLF131113:QLG131115 QVB131113:QVC131115 REX131113:REY131115 ROT131113:ROU131115 RYP131113:RYQ131115 SIL131113:SIM131115 SSH131113:SSI131115 TCD131113:TCE131115 TLZ131113:TMA131115 TVV131113:TVW131115 UFR131113:UFS131115 UPN131113:UPO131115 UZJ131113:UZK131115 VJF131113:VJG131115 VTB131113:VTC131115 WCX131113:WCY131115 WMT131113:WMU131115 WWP131113:WWQ131115 AH196649:AI196651 KD196649:KE196651 TZ196649:UA196651 ADV196649:ADW196651 ANR196649:ANS196651 AXN196649:AXO196651 BHJ196649:BHK196651 BRF196649:BRG196651 CBB196649:CBC196651 CKX196649:CKY196651 CUT196649:CUU196651 DEP196649:DEQ196651 DOL196649:DOM196651 DYH196649:DYI196651 EID196649:EIE196651 ERZ196649:ESA196651 FBV196649:FBW196651 FLR196649:FLS196651 FVN196649:FVO196651 GFJ196649:GFK196651 GPF196649:GPG196651 GZB196649:GZC196651 HIX196649:HIY196651 HST196649:HSU196651 ICP196649:ICQ196651 IML196649:IMM196651 IWH196649:IWI196651 JGD196649:JGE196651 JPZ196649:JQA196651 JZV196649:JZW196651 KJR196649:KJS196651 KTN196649:KTO196651 LDJ196649:LDK196651 LNF196649:LNG196651 LXB196649:LXC196651 MGX196649:MGY196651 MQT196649:MQU196651 NAP196649:NAQ196651 NKL196649:NKM196651 NUH196649:NUI196651 OED196649:OEE196651 ONZ196649:OOA196651 OXV196649:OXW196651 PHR196649:PHS196651 PRN196649:PRO196651 QBJ196649:QBK196651 QLF196649:QLG196651 QVB196649:QVC196651 REX196649:REY196651 ROT196649:ROU196651 RYP196649:RYQ196651 SIL196649:SIM196651 SSH196649:SSI196651 TCD196649:TCE196651 TLZ196649:TMA196651 TVV196649:TVW196651 UFR196649:UFS196651 UPN196649:UPO196651 UZJ196649:UZK196651 VJF196649:VJG196651 VTB196649:VTC196651 WCX196649:WCY196651 WMT196649:WMU196651 WWP196649:WWQ196651 AH262185:AI262187 KD262185:KE262187 TZ262185:UA262187 ADV262185:ADW262187 ANR262185:ANS262187 AXN262185:AXO262187 BHJ262185:BHK262187 BRF262185:BRG262187 CBB262185:CBC262187 CKX262185:CKY262187 CUT262185:CUU262187 DEP262185:DEQ262187 DOL262185:DOM262187 DYH262185:DYI262187 EID262185:EIE262187 ERZ262185:ESA262187 FBV262185:FBW262187 FLR262185:FLS262187 FVN262185:FVO262187 GFJ262185:GFK262187 GPF262185:GPG262187 GZB262185:GZC262187 HIX262185:HIY262187 HST262185:HSU262187 ICP262185:ICQ262187 IML262185:IMM262187 IWH262185:IWI262187 JGD262185:JGE262187 JPZ262185:JQA262187 JZV262185:JZW262187 KJR262185:KJS262187 KTN262185:KTO262187 LDJ262185:LDK262187 LNF262185:LNG262187 LXB262185:LXC262187 MGX262185:MGY262187 MQT262185:MQU262187 NAP262185:NAQ262187 NKL262185:NKM262187 NUH262185:NUI262187 OED262185:OEE262187 ONZ262185:OOA262187 OXV262185:OXW262187 PHR262185:PHS262187 PRN262185:PRO262187 QBJ262185:QBK262187 QLF262185:QLG262187 QVB262185:QVC262187 REX262185:REY262187 ROT262185:ROU262187 RYP262185:RYQ262187 SIL262185:SIM262187 SSH262185:SSI262187 TCD262185:TCE262187 TLZ262185:TMA262187 TVV262185:TVW262187 UFR262185:UFS262187 UPN262185:UPO262187 UZJ262185:UZK262187 VJF262185:VJG262187 VTB262185:VTC262187 WCX262185:WCY262187 WMT262185:WMU262187 WWP262185:WWQ262187 AH327721:AI327723 KD327721:KE327723 TZ327721:UA327723 ADV327721:ADW327723 ANR327721:ANS327723 AXN327721:AXO327723 BHJ327721:BHK327723 BRF327721:BRG327723 CBB327721:CBC327723 CKX327721:CKY327723 CUT327721:CUU327723 DEP327721:DEQ327723 DOL327721:DOM327723 DYH327721:DYI327723 EID327721:EIE327723 ERZ327721:ESA327723 FBV327721:FBW327723 FLR327721:FLS327723 FVN327721:FVO327723 GFJ327721:GFK327723 GPF327721:GPG327723 GZB327721:GZC327723 HIX327721:HIY327723 HST327721:HSU327723 ICP327721:ICQ327723 IML327721:IMM327723 IWH327721:IWI327723 JGD327721:JGE327723 JPZ327721:JQA327723 JZV327721:JZW327723 KJR327721:KJS327723 KTN327721:KTO327723 LDJ327721:LDK327723 LNF327721:LNG327723 LXB327721:LXC327723 MGX327721:MGY327723 MQT327721:MQU327723 NAP327721:NAQ327723 NKL327721:NKM327723 NUH327721:NUI327723 OED327721:OEE327723 ONZ327721:OOA327723 OXV327721:OXW327723 PHR327721:PHS327723 PRN327721:PRO327723 QBJ327721:QBK327723 QLF327721:QLG327723 QVB327721:QVC327723 REX327721:REY327723 ROT327721:ROU327723 RYP327721:RYQ327723 SIL327721:SIM327723 SSH327721:SSI327723 TCD327721:TCE327723 TLZ327721:TMA327723 TVV327721:TVW327723 UFR327721:UFS327723 UPN327721:UPO327723 UZJ327721:UZK327723 VJF327721:VJG327723 VTB327721:VTC327723 WCX327721:WCY327723 WMT327721:WMU327723 WWP327721:WWQ327723 AH393257:AI393259 KD393257:KE393259 TZ393257:UA393259 ADV393257:ADW393259 ANR393257:ANS393259 AXN393257:AXO393259 BHJ393257:BHK393259 BRF393257:BRG393259 CBB393257:CBC393259 CKX393257:CKY393259 CUT393257:CUU393259 DEP393257:DEQ393259 DOL393257:DOM393259 DYH393257:DYI393259 EID393257:EIE393259 ERZ393257:ESA393259 FBV393257:FBW393259 FLR393257:FLS393259 FVN393257:FVO393259 GFJ393257:GFK393259 GPF393257:GPG393259 GZB393257:GZC393259 HIX393257:HIY393259 HST393257:HSU393259 ICP393257:ICQ393259 IML393257:IMM393259 IWH393257:IWI393259 JGD393257:JGE393259 JPZ393257:JQA393259 JZV393257:JZW393259 KJR393257:KJS393259 KTN393257:KTO393259 LDJ393257:LDK393259 LNF393257:LNG393259 LXB393257:LXC393259 MGX393257:MGY393259 MQT393257:MQU393259 NAP393257:NAQ393259 NKL393257:NKM393259 NUH393257:NUI393259 OED393257:OEE393259 ONZ393257:OOA393259 OXV393257:OXW393259 PHR393257:PHS393259 PRN393257:PRO393259 QBJ393257:QBK393259 QLF393257:QLG393259 QVB393257:QVC393259 REX393257:REY393259 ROT393257:ROU393259 RYP393257:RYQ393259 SIL393257:SIM393259 SSH393257:SSI393259 TCD393257:TCE393259 TLZ393257:TMA393259 TVV393257:TVW393259 UFR393257:UFS393259 UPN393257:UPO393259 UZJ393257:UZK393259 VJF393257:VJG393259 VTB393257:VTC393259 WCX393257:WCY393259 WMT393257:WMU393259 WWP393257:WWQ393259 AH458793:AI458795 KD458793:KE458795 TZ458793:UA458795 ADV458793:ADW458795 ANR458793:ANS458795 AXN458793:AXO458795 BHJ458793:BHK458795 BRF458793:BRG458795 CBB458793:CBC458795 CKX458793:CKY458795 CUT458793:CUU458795 DEP458793:DEQ458795 DOL458793:DOM458795 DYH458793:DYI458795 EID458793:EIE458795 ERZ458793:ESA458795 FBV458793:FBW458795 FLR458793:FLS458795 FVN458793:FVO458795 GFJ458793:GFK458795 GPF458793:GPG458795 GZB458793:GZC458795 HIX458793:HIY458795 HST458793:HSU458795 ICP458793:ICQ458795 IML458793:IMM458795 IWH458793:IWI458795 JGD458793:JGE458795 JPZ458793:JQA458795 JZV458793:JZW458795 KJR458793:KJS458795 KTN458793:KTO458795 LDJ458793:LDK458795 LNF458793:LNG458795 LXB458793:LXC458795 MGX458793:MGY458795 MQT458793:MQU458795 NAP458793:NAQ458795 NKL458793:NKM458795 NUH458793:NUI458795 OED458793:OEE458795 ONZ458793:OOA458795 OXV458793:OXW458795 PHR458793:PHS458795 PRN458793:PRO458795 QBJ458793:QBK458795 QLF458793:QLG458795 QVB458793:QVC458795 REX458793:REY458795 ROT458793:ROU458795 RYP458793:RYQ458795 SIL458793:SIM458795 SSH458793:SSI458795 TCD458793:TCE458795 TLZ458793:TMA458795 TVV458793:TVW458795 UFR458793:UFS458795 UPN458793:UPO458795 UZJ458793:UZK458795 VJF458793:VJG458795 VTB458793:VTC458795 WCX458793:WCY458795 WMT458793:WMU458795 WWP458793:WWQ458795 AH524329:AI524331 KD524329:KE524331 TZ524329:UA524331 ADV524329:ADW524331 ANR524329:ANS524331 AXN524329:AXO524331 BHJ524329:BHK524331 BRF524329:BRG524331 CBB524329:CBC524331 CKX524329:CKY524331 CUT524329:CUU524331 DEP524329:DEQ524331 DOL524329:DOM524331 DYH524329:DYI524331 EID524329:EIE524331 ERZ524329:ESA524331 FBV524329:FBW524331 FLR524329:FLS524331 FVN524329:FVO524331 GFJ524329:GFK524331 GPF524329:GPG524331 GZB524329:GZC524331 HIX524329:HIY524331 HST524329:HSU524331 ICP524329:ICQ524331 IML524329:IMM524331 IWH524329:IWI524331 JGD524329:JGE524331 JPZ524329:JQA524331 JZV524329:JZW524331 KJR524329:KJS524331 KTN524329:KTO524331 LDJ524329:LDK524331 LNF524329:LNG524331 LXB524329:LXC524331 MGX524329:MGY524331 MQT524329:MQU524331 NAP524329:NAQ524331 NKL524329:NKM524331 NUH524329:NUI524331 OED524329:OEE524331 ONZ524329:OOA524331 OXV524329:OXW524331 PHR524329:PHS524331 PRN524329:PRO524331 QBJ524329:QBK524331 QLF524329:QLG524331 QVB524329:QVC524331 REX524329:REY524331 ROT524329:ROU524331 RYP524329:RYQ524331 SIL524329:SIM524331 SSH524329:SSI524331 TCD524329:TCE524331 TLZ524329:TMA524331 TVV524329:TVW524331 UFR524329:UFS524331 UPN524329:UPO524331 UZJ524329:UZK524331 VJF524329:VJG524331 VTB524329:VTC524331 WCX524329:WCY524331 WMT524329:WMU524331 WWP524329:WWQ524331 AH589865:AI589867 KD589865:KE589867 TZ589865:UA589867 ADV589865:ADW589867 ANR589865:ANS589867 AXN589865:AXO589867 BHJ589865:BHK589867 BRF589865:BRG589867 CBB589865:CBC589867 CKX589865:CKY589867 CUT589865:CUU589867 DEP589865:DEQ589867 DOL589865:DOM589867 DYH589865:DYI589867 EID589865:EIE589867 ERZ589865:ESA589867 FBV589865:FBW589867 FLR589865:FLS589867 FVN589865:FVO589867 GFJ589865:GFK589867 GPF589865:GPG589867 GZB589865:GZC589867 HIX589865:HIY589867 HST589865:HSU589867 ICP589865:ICQ589867 IML589865:IMM589867 IWH589865:IWI589867 JGD589865:JGE589867 JPZ589865:JQA589867 JZV589865:JZW589867 KJR589865:KJS589867 KTN589865:KTO589867 LDJ589865:LDK589867 LNF589865:LNG589867 LXB589865:LXC589867 MGX589865:MGY589867 MQT589865:MQU589867 NAP589865:NAQ589867 NKL589865:NKM589867 NUH589865:NUI589867 OED589865:OEE589867 ONZ589865:OOA589867 OXV589865:OXW589867 PHR589865:PHS589867 PRN589865:PRO589867 QBJ589865:QBK589867 QLF589865:QLG589867 QVB589865:QVC589867 REX589865:REY589867 ROT589865:ROU589867 RYP589865:RYQ589867 SIL589865:SIM589867 SSH589865:SSI589867 TCD589865:TCE589867 TLZ589865:TMA589867 TVV589865:TVW589867 UFR589865:UFS589867 UPN589865:UPO589867 UZJ589865:UZK589867 VJF589865:VJG589867 VTB589865:VTC589867 WCX589865:WCY589867 WMT589865:WMU589867 WWP589865:WWQ589867 AH655401:AI655403 KD655401:KE655403 TZ655401:UA655403 ADV655401:ADW655403 ANR655401:ANS655403 AXN655401:AXO655403 BHJ655401:BHK655403 BRF655401:BRG655403 CBB655401:CBC655403 CKX655401:CKY655403 CUT655401:CUU655403 DEP655401:DEQ655403 DOL655401:DOM655403 DYH655401:DYI655403 EID655401:EIE655403 ERZ655401:ESA655403 FBV655401:FBW655403 FLR655401:FLS655403 FVN655401:FVO655403 GFJ655401:GFK655403 GPF655401:GPG655403 GZB655401:GZC655403 HIX655401:HIY655403 HST655401:HSU655403 ICP655401:ICQ655403 IML655401:IMM655403 IWH655401:IWI655403 JGD655401:JGE655403 JPZ655401:JQA655403 JZV655401:JZW655403 KJR655401:KJS655403 KTN655401:KTO655403 LDJ655401:LDK655403 LNF655401:LNG655403 LXB655401:LXC655403 MGX655401:MGY655403 MQT655401:MQU655403 NAP655401:NAQ655403 NKL655401:NKM655403 NUH655401:NUI655403 OED655401:OEE655403 ONZ655401:OOA655403 OXV655401:OXW655403 PHR655401:PHS655403 PRN655401:PRO655403 QBJ655401:QBK655403 QLF655401:QLG655403 QVB655401:QVC655403 REX655401:REY655403 ROT655401:ROU655403 RYP655401:RYQ655403 SIL655401:SIM655403 SSH655401:SSI655403 TCD655401:TCE655403 TLZ655401:TMA655403 TVV655401:TVW655403 UFR655401:UFS655403 UPN655401:UPO655403 UZJ655401:UZK655403 VJF655401:VJG655403 VTB655401:VTC655403 WCX655401:WCY655403 WMT655401:WMU655403 WWP655401:WWQ655403 AH720937:AI720939 KD720937:KE720939 TZ720937:UA720939 ADV720937:ADW720939 ANR720937:ANS720939 AXN720937:AXO720939 BHJ720937:BHK720939 BRF720937:BRG720939 CBB720937:CBC720939 CKX720937:CKY720939 CUT720937:CUU720939 DEP720937:DEQ720939 DOL720937:DOM720939 DYH720937:DYI720939 EID720937:EIE720939 ERZ720937:ESA720939 FBV720937:FBW720939 FLR720937:FLS720939 FVN720937:FVO720939 GFJ720937:GFK720939 GPF720937:GPG720939 GZB720937:GZC720939 HIX720937:HIY720939 HST720937:HSU720939 ICP720937:ICQ720939 IML720937:IMM720939 IWH720937:IWI720939 JGD720937:JGE720939 JPZ720937:JQA720939 JZV720937:JZW720939 KJR720937:KJS720939 KTN720937:KTO720939 LDJ720937:LDK720939 LNF720937:LNG720939 LXB720937:LXC720939 MGX720937:MGY720939 MQT720937:MQU720939 NAP720937:NAQ720939 NKL720937:NKM720939 NUH720937:NUI720939 OED720937:OEE720939 ONZ720937:OOA720939 OXV720937:OXW720939 PHR720937:PHS720939 PRN720937:PRO720939 QBJ720937:QBK720939 QLF720937:QLG720939 QVB720937:QVC720939 REX720937:REY720939 ROT720937:ROU720939 RYP720937:RYQ720939 SIL720937:SIM720939 SSH720937:SSI720939 TCD720937:TCE720939 TLZ720937:TMA720939 TVV720937:TVW720939 UFR720937:UFS720939 UPN720937:UPO720939 UZJ720937:UZK720939 VJF720937:VJG720939 VTB720937:VTC720939 WCX720937:WCY720939 WMT720937:WMU720939 WWP720937:WWQ720939 AH786473:AI786475 KD786473:KE786475 TZ786473:UA786475 ADV786473:ADW786475 ANR786473:ANS786475 AXN786473:AXO786475 BHJ786473:BHK786475 BRF786473:BRG786475 CBB786473:CBC786475 CKX786473:CKY786475 CUT786473:CUU786475 DEP786473:DEQ786475 DOL786473:DOM786475 DYH786473:DYI786475 EID786473:EIE786475 ERZ786473:ESA786475 FBV786473:FBW786475 FLR786473:FLS786475 FVN786473:FVO786475 GFJ786473:GFK786475 GPF786473:GPG786475 GZB786473:GZC786475 HIX786473:HIY786475 HST786473:HSU786475 ICP786473:ICQ786475 IML786473:IMM786475 IWH786473:IWI786475 JGD786473:JGE786475 JPZ786473:JQA786475 JZV786473:JZW786475 KJR786473:KJS786475 KTN786473:KTO786475 LDJ786473:LDK786475 LNF786473:LNG786475 LXB786473:LXC786475 MGX786473:MGY786475 MQT786473:MQU786475 NAP786473:NAQ786475 NKL786473:NKM786475 NUH786473:NUI786475 OED786473:OEE786475 ONZ786473:OOA786475 OXV786473:OXW786475 PHR786473:PHS786475 PRN786473:PRO786475 QBJ786473:QBK786475 QLF786473:QLG786475 QVB786473:QVC786475 REX786473:REY786475 ROT786473:ROU786475 RYP786473:RYQ786475 SIL786473:SIM786475 SSH786473:SSI786475 TCD786473:TCE786475 TLZ786473:TMA786475 TVV786473:TVW786475 UFR786473:UFS786475 UPN786473:UPO786475 UZJ786473:UZK786475 VJF786473:VJG786475 VTB786473:VTC786475 WCX786473:WCY786475 WMT786473:WMU786475 WWP786473:WWQ786475 AH852009:AI852011 KD852009:KE852011 TZ852009:UA852011 ADV852009:ADW852011 ANR852009:ANS852011 AXN852009:AXO852011 BHJ852009:BHK852011 BRF852009:BRG852011 CBB852009:CBC852011 CKX852009:CKY852011 CUT852009:CUU852011 DEP852009:DEQ852011 DOL852009:DOM852011 DYH852009:DYI852011 EID852009:EIE852011 ERZ852009:ESA852011 FBV852009:FBW852011 FLR852009:FLS852011 FVN852009:FVO852011 GFJ852009:GFK852011 GPF852009:GPG852011 GZB852009:GZC852011 HIX852009:HIY852011 HST852009:HSU852011 ICP852009:ICQ852011 IML852009:IMM852011 IWH852009:IWI852011 JGD852009:JGE852011 JPZ852009:JQA852011 JZV852009:JZW852011 KJR852009:KJS852011 KTN852009:KTO852011 LDJ852009:LDK852011 LNF852009:LNG852011 LXB852009:LXC852011 MGX852009:MGY852011 MQT852009:MQU852011 NAP852009:NAQ852011 NKL852009:NKM852011 NUH852009:NUI852011 OED852009:OEE852011 ONZ852009:OOA852011 OXV852009:OXW852011 PHR852009:PHS852011 PRN852009:PRO852011 QBJ852009:QBK852011 QLF852009:QLG852011 QVB852009:QVC852011 REX852009:REY852011 ROT852009:ROU852011 RYP852009:RYQ852011 SIL852009:SIM852011 SSH852009:SSI852011 TCD852009:TCE852011 TLZ852009:TMA852011 TVV852009:TVW852011 UFR852009:UFS852011 UPN852009:UPO852011 UZJ852009:UZK852011 VJF852009:VJG852011 VTB852009:VTC852011 WCX852009:WCY852011 WMT852009:WMU852011 WWP852009:WWQ852011 AH917545:AI917547 KD917545:KE917547 TZ917545:UA917547 ADV917545:ADW917547 ANR917545:ANS917547 AXN917545:AXO917547 BHJ917545:BHK917547 BRF917545:BRG917547 CBB917545:CBC917547 CKX917545:CKY917547 CUT917545:CUU917547 DEP917545:DEQ917547 DOL917545:DOM917547 DYH917545:DYI917547 EID917545:EIE917547 ERZ917545:ESA917547 FBV917545:FBW917547 FLR917545:FLS917547 FVN917545:FVO917547 GFJ917545:GFK917547 GPF917545:GPG917547 GZB917545:GZC917547 HIX917545:HIY917547 HST917545:HSU917547 ICP917545:ICQ917547 IML917545:IMM917547 IWH917545:IWI917547 JGD917545:JGE917547 JPZ917545:JQA917547 JZV917545:JZW917547 KJR917545:KJS917547 KTN917545:KTO917547 LDJ917545:LDK917547 LNF917545:LNG917547 LXB917545:LXC917547 MGX917545:MGY917547 MQT917545:MQU917547 NAP917545:NAQ917547 NKL917545:NKM917547 NUH917545:NUI917547 OED917545:OEE917547 ONZ917545:OOA917547 OXV917545:OXW917547 PHR917545:PHS917547 PRN917545:PRO917547 QBJ917545:QBK917547 QLF917545:QLG917547 QVB917545:QVC917547 REX917545:REY917547 ROT917545:ROU917547 RYP917545:RYQ917547 SIL917545:SIM917547 SSH917545:SSI917547 TCD917545:TCE917547 TLZ917545:TMA917547 TVV917545:TVW917547 UFR917545:UFS917547 UPN917545:UPO917547 UZJ917545:UZK917547 VJF917545:VJG917547 VTB917545:VTC917547 WCX917545:WCY917547 WMT917545:WMU917547 WWP917545:WWQ917547 AH983081:AI983083 KD983081:KE983083 TZ983081:UA983083 ADV983081:ADW983083 ANR983081:ANS983083 AXN983081:AXO983083 BHJ983081:BHK983083 BRF983081:BRG983083 CBB983081:CBC983083 CKX983081:CKY983083 CUT983081:CUU983083 DEP983081:DEQ983083 DOL983081:DOM983083 DYH983081:DYI983083 EID983081:EIE983083 ERZ983081:ESA983083 FBV983081:FBW983083 FLR983081:FLS983083 FVN983081:FVO983083 GFJ983081:GFK983083 GPF983081:GPG983083 GZB983081:GZC983083 HIX983081:HIY983083 HST983081:HSU983083 ICP983081:ICQ983083 IML983081:IMM983083 IWH983081:IWI983083 JGD983081:JGE983083 JPZ983081:JQA983083 JZV983081:JZW983083 KJR983081:KJS983083 KTN983081:KTO983083 LDJ983081:LDK983083 LNF983081:LNG983083 LXB983081:LXC983083 MGX983081:MGY983083 MQT983081:MQU983083 NAP983081:NAQ983083 NKL983081:NKM983083 NUH983081:NUI983083 OED983081:OEE983083 ONZ983081:OOA983083 OXV983081:OXW983083 PHR983081:PHS983083 PRN983081:PRO983083 QBJ983081:QBK983083 QLF983081:QLG983083 QVB983081:QVC983083 REX983081:REY983083 ROT983081:ROU983083 RYP983081:RYQ983083 SIL983081:SIM983083 SSH983081:SSI983083 TCD983081:TCE983083 TLZ983081:TMA983083 TVV983081:TVW983083 UFR983081:UFS983083 UPN983081:UPO983083 UZJ983081:UZK983083 VJF983081:VJG983083 VTB983081:VTC983083 WCX983081:WCY983083 WMT983081:WMU983083 WWP983081:WWQ983083 AH65581:AI65581 KD65581:KE65581 TZ65581:UA65581 ADV65581:ADW65581 ANR65581:ANS65581 AXN65581:AXO65581 BHJ65581:BHK65581 BRF65581:BRG65581 CBB65581:CBC65581 CKX65581:CKY65581 CUT65581:CUU65581 DEP65581:DEQ65581 DOL65581:DOM65581 DYH65581:DYI65581 EID65581:EIE65581 ERZ65581:ESA65581 FBV65581:FBW65581 FLR65581:FLS65581 FVN65581:FVO65581 GFJ65581:GFK65581 GPF65581:GPG65581 GZB65581:GZC65581 HIX65581:HIY65581 HST65581:HSU65581 ICP65581:ICQ65581 IML65581:IMM65581 IWH65581:IWI65581 JGD65581:JGE65581 JPZ65581:JQA65581 JZV65581:JZW65581 KJR65581:KJS65581 KTN65581:KTO65581 LDJ65581:LDK65581 LNF65581:LNG65581 LXB65581:LXC65581 MGX65581:MGY65581 MQT65581:MQU65581 NAP65581:NAQ65581 NKL65581:NKM65581 NUH65581:NUI65581 OED65581:OEE65581 ONZ65581:OOA65581 OXV65581:OXW65581 PHR65581:PHS65581 PRN65581:PRO65581 QBJ65581:QBK65581 QLF65581:QLG65581 QVB65581:QVC65581 REX65581:REY65581 ROT65581:ROU65581 RYP65581:RYQ65581 SIL65581:SIM65581 SSH65581:SSI65581 TCD65581:TCE65581 TLZ65581:TMA65581 TVV65581:TVW65581 UFR65581:UFS65581 UPN65581:UPO65581 UZJ65581:UZK65581 VJF65581:VJG65581 VTB65581:VTC65581 WCX65581:WCY65581 WMT65581:WMU65581 WWP65581:WWQ65581 AH131117:AI131117 KD131117:KE131117 TZ131117:UA131117 ADV131117:ADW131117 ANR131117:ANS131117 AXN131117:AXO131117 BHJ131117:BHK131117 BRF131117:BRG131117 CBB131117:CBC131117 CKX131117:CKY131117 CUT131117:CUU131117 DEP131117:DEQ131117 DOL131117:DOM131117 DYH131117:DYI131117 EID131117:EIE131117 ERZ131117:ESA131117 FBV131117:FBW131117 FLR131117:FLS131117 FVN131117:FVO131117 GFJ131117:GFK131117 GPF131117:GPG131117 GZB131117:GZC131117 HIX131117:HIY131117 HST131117:HSU131117 ICP131117:ICQ131117 IML131117:IMM131117 IWH131117:IWI131117 JGD131117:JGE131117 JPZ131117:JQA131117 JZV131117:JZW131117 KJR131117:KJS131117 KTN131117:KTO131117 LDJ131117:LDK131117 LNF131117:LNG131117 LXB131117:LXC131117 MGX131117:MGY131117 MQT131117:MQU131117 NAP131117:NAQ131117 NKL131117:NKM131117 NUH131117:NUI131117 OED131117:OEE131117 ONZ131117:OOA131117 OXV131117:OXW131117 PHR131117:PHS131117 PRN131117:PRO131117 QBJ131117:QBK131117 QLF131117:QLG131117 QVB131117:QVC131117 REX131117:REY131117 ROT131117:ROU131117 RYP131117:RYQ131117 SIL131117:SIM131117 SSH131117:SSI131117 TCD131117:TCE131117 TLZ131117:TMA131117 TVV131117:TVW131117 UFR131117:UFS131117 UPN131117:UPO131117 UZJ131117:UZK131117 VJF131117:VJG131117 VTB131117:VTC131117 WCX131117:WCY131117 WMT131117:WMU131117 WWP131117:WWQ131117 AH196653:AI196653 KD196653:KE196653 TZ196653:UA196653 ADV196653:ADW196653 ANR196653:ANS196653 AXN196653:AXO196653 BHJ196653:BHK196653 BRF196653:BRG196653 CBB196653:CBC196653 CKX196653:CKY196653 CUT196653:CUU196653 DEP196653:DEQ196653 DOL196653:DOM196653 DYH196653:DYI196653 EID196653:EIE196653 ERZ196653:ESA196653 FBV196653:FBW196653 FLR196653:FLS196653 FVN196653:FVO196653 GFJ196653:GFK196653 GPF196653:GPG196653 GZB196653:GZC196653 HIX196653:HIY196653 HST196653:HSU196653 ICP196653:ICQ196653 IML196653:IMM196653 IWH196653:IWI196653 JGD196653:JGE196653 JPZ196653:JQA196653 JZV196653:JZW196653 KJR196653:KJS196653 KTN196653:KTO196653 LDJ196653:LDK196653 LNF196653:LNG196653 LXB196653:LXC196653 MGX196653:MGY196653 MQT196653:MQU196653 NAP196653:NAQ196653 NKL196653:NKM196653 NUH196653:NUI196653 OED196653:OEE196653 ONZ196653:OOA196653 OXV196653:OXW196653 PHR196653:PHS196653 PRN196653:PRO196653 QBJ196653:QBK196653 QLF196653:QLG196653 QVB196653:QVC196653 REX196653:REY196653 ROT196653:ROU196653 RYP196653:RYQ196653 SIL196653:SIM196653 SSH196653:SSI196653 TCD196653:TCE196653 TLZ196653:TMA196653 TVV196653:TVW196653 UFR196653:UFS196653 UPN196653:UPO196653 UZJ196653:UZK196653 VJF196653:VJG196653 VTB196653:VTC196653 WCX196653:WCY196653 WMT196653:WMU196653 WWP196653:WWQ196653 AH262189:AI262189 KD262189:KE262189 TZ262189:UA262189 ADV262189:ADW262189 ANR262189:ANS262189 AXN262189:AXO262189 BHJ262189:BHK262189 BRF262189:BRG262189 CBB262189:CBC262189 CKX262189:CKY262189 CUT262189:CUU262189 DEP262189:DEQ262189 DOL262189:DOM262189 DYH262189:DYI262189 EID262189:EIE262189 ERZ262189:ESA262189 FBV262189:FBW262189 FLR262189:FLS262189 FVN262189:FVO262189 GFJ262189:GFK262189 GPF262189:GPG262189 GZB262189:GZC262189 HIX262189:HIY262189 HST262189:HSU262189 ICP262189:ICQ262189 IML262189:IMM262189 IWH262189:IWI262189 JGD262189:JGE262189 JPZ262189:JQA262189 JZV262189:JZW262189 KJR262189:KJS262189 KTN262189:KTO262189 LDJ262189:LDK262189 LNF262189:LNG262189 LXB262189:LXC262189 MGX262189:MGY262189 MQT262189:MQU262189 NAP262189:NAQ262189 NKL262189:NKM262189 NUH262189:NUI262189 OED262189:OEE262189 ONZ262189:OOA262189 OXV262189:OXW262189 PHR262189:PHS262189 PRN262189:PRO262189 QBJ262189:QBK262189 QLF262189:QLG262189 QVB262189:QVC262189 REX262189:REY262189 ROT262189:ROU262189 RYP262189:RYQ262189 SIL262189:SIM262189 SSH262189:SSI262189 TCD262189:TCE262189 TLZ262189:TMA262189 TVV262189:TVW262189 UFR262189:UFS262189 UPN262189:UPO262189 UZJ262189:UZK262189 VJF262189:VJG262189 VTB262189:VTC262189 WCX262189:WCY262189 WMT262189:WMU262189 WWP262189:WWQ262189 AH327725:AI327725 KD327725:KE327725 TZ327725:UA327725 ADV327725:ADW327725 ANR327725:ANS327725 AXN327725:AXO327725 BHJ327725:BHK327725 BRF327725:BRG327725 CBB327725:CBC327725 CKX327725:CKY327725 CUT327725:CUU327725 DEP327725:DEQ327725 DOL327725:DOM327725 DYH327725:DYI327725 EID327725:EIE327725 ERZ327725:ESA327725 FBV327725:FBW327725 FLR327725:FLS327725 FVN327725:FVO327725 GFJ327725:GFK327725 GPF327725:GPG327725 GZB327725:GZC327725 HIX327725:HIY327725 HST327725:HSU327725 ICP327725:ICQ327725 IML327725:IMM327725 IWH327725:IWI327725 JGD327725:JGE327725 JPZ327725:JQA327725 JZV327725:JZW327725 KJR327725:KJS327725 KTN327725:KTO327725 LDJ327725:LDK327725 LNF327725:LNG327725 LXB327725:LXC327725 MGX327725:MGY327725 MQT327725:MQU327725 NAP327725:NAQ327725 NKL327725:NKM327725 NUH327725:NUI327725 OED327725:OEE327725 ONZ327725:OOA327725 OXV327725:OXW327725 PHR327725:PHS327725 PRN327725:PRO327725 QBJ327725:QBK327725 QLF327725:QLG327725 QVB327725:QVC327725 REX327725:REY327725 ROT327725:ROU327725 RYP327725:RYQ327725 SIL327725:SIM327725 SSH327725:SSI327725 TCD327725:TCE327725 TLZ327725:TMA327725 TVV327725:TVW327725 UFR327725:UFS327725 UPN327725:UPO327725 UZJ327725:UZK327725 VJF327725:VJG327725 VTB327725:VTC327725 WCX327725:WCY327725 WMT327725:WMU327725 WWP327725:WWQ327725 AH393261:AI393261 KD393261:KE393261 TZ393261:UA393261 ADV393261:ADW393261 ANR393261:ANS393261 AXN393261:AXO393261 BHJ393261:BHK393261 BRF393261:BRG393261 CBB393261:CBC393261 CKX393261:CKY393261 CUT393261:CUU393261 DEP393261:DEQ393261 DOL393261:DOM393261 DYH393261:DYI393261 EID393261:EIE393261 ERZ393261:ESA393261 FBV393261:FBW393261 FLR393261:FLS393261 FVN393261:FVO393261 GFJ393261:GFK393261 GPF393261:GPG393261 GZB393261:GZC393261 HIX393261:HIY393261 HST393261:HSU393261 ICP393261:ICQ393261 IML393261:IMM393261 IWH393261:IWI393261 JGD393261:JGE393261 JPZ393261:JQA393261 JZV393261:JZW393261 KJR393261:KJS393261 KTN393261:KTO393261 LDJ393261:LDK393261 LNF393261:LNG393261 LXB393261:LXC393261 MGX393261:MGY393261 MQT393261:MQU393261 NAP393261:NAQ393261 NKL393261:NKM393261 NUH393261:NUI393261 OED393261:OEE393261 ONZ393261:OOA393261 OXV393261:OXW393261 PHR393261:PHS393261 PRN393261:PRO393261 QBJ393261:QBK393261 QLF393261:QLG393261 QVB393261:QVC393261 REX393261:REY393261 ROT393261:ROU393261 RYP393261:RYQ393261 SIL393261:SIM393261 SSH393261:SSI393261 TCD393261:TCE393261 TLZ393261:TMA393261 TVV393261:TVW393261 UFR393261:UFS393261 UPN393261:UPO393261 UZJ393261:UZK393261 VJF393261:VJG393261 VTB393261:VTC393261 WCX393261:WCY393261 WMT393261:WMU393261 WWP393261:WWQ393261 AH458797:AI458797 KD458797:KE458797 TZ458797:UA458797 ADV458797:ADW458797 ANR458797:ANS458797 AXN458797:AXO458797 BHJ458797:BHK458797 BRF458797:BRG458797 CBB458797:CBC458797 CKX458797:CKY458797 CUT458797:CUU458797 DEP458797:DEQ458797 DOL458797:DOM458797 DYH458797:DYI458797 EID458797:EIE458797 ERZ458797:ESA458797 FBV458797:FBW458797 FLR458797:FLS458797 FVN458797:FVO458797 GFJ458797:GFK458797 GPF458797:GPG458797 GZB458797:GZC458797 HIX458797:HIY458797 HST458797:HSU458797 ICP458797:ICQ458797 IML458797:IMM458797 IWH458797:IWI458797 JGD458797:JGE458797 JPZ458797:JQA458797 JZV458797:JZW458797 KJR458797:KJS458797 KTN458797:KTO458797 LDJ458797:LDK458797 LNF458797:LNG458797 LXB458797:LXC458797 MGX458797:MGY458797 MQT458797:MQU458797 NAP458797:NAQ458797 NKL458797:NKM458797 NUH458797:NUI458797 OED458797:OEE458797 ONZ458797:OOA458797 OXV458797:OXW458797 PHR458797:PHS458797 PRN458797:PRO458797 QBJ458797:QBK458797 QLF458797:QLG458797 QVB458797:QVC458797 REX458797:REY458797 ROT458797:ROU458797 RYP458797:RYQ458797 SIL458797:SIM458797 SSH458797:SSI458797 TCD458797:TCE458797 TLZ458797:TMA458797 TVV458797:TVW458797 UFR458797:UFS458797 UPN458797:UPO458797 UZJ458797:UZK458797 VJF458797:VJG458797 VTB458797:VTC458797 WCX458797:WCY458797 WMT458797:WMU458797 WWP458797:WWQ458797 AH524333:AI524333 KD524333:KE524333 TZ524333:UA524333 ADV524333:ADW524333 ANR524333:ANS524333 AXN524333:AXO524333 BHJ524333:BHK524333 BRF524333:BRG524333 CBB524333:CBC524333 CKX524333:CKY524333 CUT524333:CUU524333 DEP524333:DEQ524333 DOL524333:DOM524333 DYH524333:DYI524333 EID524333:EIE524333 ERZ524333:ESA524333 FBV524333:FBW524333 FLR524333:FLS524333 FVN524333:FVO524333 GFJ524333:GFK524333 GPF524333:GPG524333 GZB524333:GZC524333 HIX524333:HIY524333 HST524333:HSU524333 ICP524333:ICQ524333 IML524333:IMM524333 IWH524333:IWI524333 JGD524333:JGE524333 JPZ524333:JQA524333 JZV524333:JZW524333 KJR524333:KJS524333 KTN524333:KTO524333 LDJ524333:LDK524333 LNF524333:LNG524333 LXB524333:LXC524333 MGX524333:MGY524333 MQT524333:MQU524333 NAP524333:NAQ524333 NKL524333:NKM524333 NUH524333:NUI524333 OED524333:OEE524333 ONZ524333:OOA524333 OXV524333:OXW524333 PHR524333:PHS524333 PRN524333:PRO524333 QBJ524333:QBK524333 QLF524333:QLG524333 QVB524333:QVC524333 REX524333:REY524333 ROT524333:ROU524333 RYP524333:RYQ524333 SIL524333:SIM524333 SSH524333:SSI524333 TCD524333:TCE524333 TLZ524333:TMA524333 TVV524333:TVW524333 UFR524333:UFS524333 UPN524333:UPO524333 UZJ524333:UZK524333 VJF524333:VJG524333 VTB524333:VTC524333 WCX524333:WCY524333 WMT524333:WMU524333 WWP524333:WWQ524333 AH589869:AI589869 KD589869:KE589869 TZ589869:UA589869 ADV589869:ADW589869 ANR589869:ANS589869 AXN589869:AXO589869 BHJ589869:BHK589869 BRF589869:BRG589869 CBB589869:CBC589869 CKX589869:CKY589869 CUT589869:CUU589869 DEP589869:DEQ589869 DOL589869:DOM589869 DYH589869:DYI589869 EID589869:EIE589869 ERZ589869:ESA589869 FBV589869:FBW589869 FLR589869:FLS589869 FVN589869:FVO589869 GFJ589869:GFK589869 GPF589869:GPG589869 GZB589869:GZC589869 HIX589869:HIY589869 HST589869:HSU589869 ICP589869:ICQ589869 IML589869:IMM589869 IWH589869:IWI589869 JGD589869:JGE589869 JPZ589869:JQA589869 JZV589869:JZW589869 KJR589869:KJS589869 KTN589869:KTO589869 LDJ589869:LDK589869 LNF589869:LNG589869 LXB589869:LXC589869 MGX589869:MGY589869 MQT589869:MQU589869 NAP589869:NAQ589869 NKL589869:NKM589869 NUH589869:NUI589869 OED589869:OEE589869 ONZ589869:OOA589869 OXV589869:OXW589869 PHR589869:PHS589869 PRN589869:PRO589869 QBJ589869:QBK589869 QLF589869:QLG589869 QVB589869:QVC589869 REX589869:REY589869 ROT589869:ROU589869 RYP589869:RYQ589869 SIL589869:SIM589869 SSH589869:SSI589869 TCD589869:TCE589869 TLZ589869:TMA589869 TVV589869:TVW589869 UFR589869:UFS589869 UPN589869:UPO589869 UZJ589869:UZK589869 VJF589869:VJG589869 VTB589869:VTC589869 WCX589869:WCY589869 WMT589869:WMU589869 WWP589869:WWQ589869 AH655405:AI655405 KD655405:KE655405 TZ655405:UA655405 ADV655405:ADW655405 ANR655405:ANS655405 AXN655405:AXO655405 BHJ655405:BHK655405 BRF655405:BRG655405 CBB655405:CBC655405 CKX655405:CKY655405 CUT655405:CUU655405 DEP655405:DEQ655405 DOL655405:DOM655405 DYH655405:DYI655405 EID655405:EIE655405 ERZ655405:ESA655405 FBV655405:FBW655405 FLR655405:FLS655405 FVN655405:FVO655405 GFJ655405:GFK655405 GPF655405:GPG655405 GZB655405:GZC655405 HIX655405:HIY655405 HST655405:HSU655405 ICP655405:ICQ655405 IML655405:IMM655405 IWH655405:IWI655405 JGD655405:JGE655405 JPZ655405:JQA655405 JZV655405:JZW655405 KJR655405:KJS655405 KTN655405:KTO655405 LDJ655405:LDK655405 LNF655405:LNG655405 LXB655405:LXC655405 MGX655405:MGY655405 MQT655405:MQU655405 NAP655405:NAQ655405 NKL655405:NKM655405 NUH655405:NUI655405 OED655405:OEE655405 ONZ655405:OOA655405 OXV655405:OXW655405 PHR655405:PHS655405 PRN655405:PRO655405 QBJ655405:QBK655405 QLF655405:QLG655405 QVB655405:QVC655405 REX655405:REY655405 ROT655405:ROU655405 RYP655405:RYQ655405 SIL655405:SIM655405 SSH655405:SSI655405 TCD655405:TCE655405 TLZ655405:TMA655405 TVV655405:TVW655405 UFR655405:UFS655405 UPN655405:UPO655405 UZJ655405:UZK655405 VJF655405:VJG655405 VTB655405:VTC655405 WCX655405:WCY655405 WMT655405:WMU655405 WWP655405:WWQ655405 AH720941:AI720941 KD720941:KE720941 TZ720941:UA720941 ADV720941:ADW720941 ANR720941:ANS720941 AXN720941:AXO720941 BHJ720941:BHK720941 BRF720941:BRG720941 CBB720941:CBC720941 CKX720941:CKY720941 CUT720941:CUU720941 DEP720941:DEQ720941 DOL720941:DOM720941 DYH720941:DYI720941 EID720941:EIE720941 ERZ720941:ESA720941 FBV720941:FBW720941 FLR720941:FLS720941 FVN720941:FVO720941 GFJ720941:GFK720941 GPF720941:GPG720941 GZB720941:GZC720941 HIX720941:HIY720941 HST720941:HSU720941 ICP720941:ICQ720941 IML720941:IMM720941 IWH720941:IWI720941 JGD720941:JGE720941 JPZ720941:JQA720941 JZV720941:JZW720941 KJR720941:KJS720941 KTN720941:KTO720941 LDJ720941:LDK720941 LNF720941:LNG720941 LXB720941:LXC720941 MGX720941:MGY720941 MQT720941:MQU720941 NAP720941:NAQ720941 NKL720941:NKM720941 NUH720941:NUI720941 OED720941:OEE720941 ONZ720941:OOA720941 OXV720941:OXW720941 PHR720941:PHS720941 PRN720941:PRO720941 QBJ720941:QBK720941 QLF720941:QLG720941 QVB720941:QVC720941 REX720941:REY720941 ROT720941:ROU720941 RYP720941:RYQ720941 SIL720941:SIM720941 SSH720941:SSI720941 TCD720941:TCE720941 TLZ720941:TMA720941 TVV720941:TVW720941 UFR720941:UFS720941 UPN720941:UPO720941 UZJ720941:UZK720941 VJF720941:VJG720941 VTB720941:VTC720941 WCX720941:WCY720941 WMT720941:WMU720941 WWP720941:WWQ720941 AH786477:AI786477 KD786477:KE786477 TZ786477:UA786477 ADV786477:ADW786477 ANR786477:ANS786477 AXN786477:AXO786477 BHJ786477:BHK786477 BRF786477:BRG786477 CBB786477:CBC786477 CKX786477:CKY786477 CUT786477:CUU786477 DEP786477:DEQ786477 DOL786477:DOM786477 DYH786477:DYI786477 EID786477:EIE786477 ERZ786477:ESA786477 FBV786477:FBW786477 FLR786477:FLS786477 FVN786477:FVO786477 GFJ786477:GFK786477 GPF786477:GPG786477 GZB786477:GZC786477 HIX786477:HIY786477 HST786477:HSU786477 ICP786477:ICQ786477 IML786477:IMM786477 IWH786477:IWI786477 JGD786477:JGE786477 JPZ786477:JQA786477 JZV786477:JZW786477 KJR786477:KJS786477 KTN786477:KTO786477 LDJ786477:LDK786477 LNF786477:LNG786477 LXB786477:LXC786477 MGX786477:MGY786477 MQT786477:MQU786477 NAP786477:NAQ786477 NKL786477:NKM786477 NUH786477:NUI786477 OED786477:OEE786477 ONZ786477:OOA786477 OXV786477:OXW786477 PHR786477:PHS786477 PRN786477:PRO786477 QBJ786477:QBK786477 QLF786477:QLG786477 QVB786477:QVC786477 REX786477:REY786477 ROT786477:ROU786477 RYP786477:RYQ786477 SIL786477:SIM786477 SSH786477:SSI786477 TCD786477:TCE786477 TLZ786477:TMA786477 TVV786477:TVW786477 UFR786477:UFS786477 UPN786477:UPO786477 UZJ786477:UZK786477 VJF786477:VJG786477 VTB786477:VTC786477 WCX786477:WCY786477 WMT786477:WMU786477 WWP786477:WWQ786477 AH852013:AI852013 KD852013:KE852013 TZ852013:UA852013 ADV852013:ADW852013 ANR852013:ANS852013 AXN852013:AXO852013 BHJ852013:BHK852013 BRF852013:BRG852013 CBB852013:CBC852013 CKX852013:CKY852013 CUT852013:CUU852013 DEP852013:DEQ852013 DOL852013:DOM852013 DYH852013:DYI852013 EID852013:EIE852013 ERZ852013:ESA852013 FBV852013:FBW852013 FLR852013:FLS852013 FVN852013:FVO852013 GFJ852013:GFK852013 GPF852013:GPG852013 GZB852013:GZC852013 HIX852013:HIY852013 HST852013:HSU852013 ICP852013:ICQ852013 IML852013:IMM852013 IWH852013:IWI852013 JGD852013:JGE852013 JPZ852013:JQA852013 JZV852013:JZW852013 KJR852013:KJS852013 KTN852013:KTO852013 LDJ852013:LDK852013 LNF852013:LNG852013 LXB852013:LXC852013 MGX852013:MGY852013 MQT852013:MQU852013 NAP852013:NAQ852013 NKL852013:NKM852013 NUH852013:NUI852013 OED852013:OEE852013 ONZ852013:OOA852013 OXV852013:OXW852013 PHR852013:PHS852013 PRN852013:PRO852013 QBJ852013:QBK852013 QLF852013:QLG852013 QVB852013:QVC852013 REX852013:REY852013 ROT852013:ROU852013 RYP852013:RYQ852013 SIL852013:SIM852013 SSH852013:SSI852013 TCD852013:TCE852013 TLZ852013:TMA852013 TVV852013:TVW852013 UFR852013:UFS852013 UPN852013:UPO852013 UZJ852013:UZK852013 VJF852013:VJG852013 VTB852013:VTC852013 WCX852013:WCY852013 WMT852013:WMU852013 WWP852013:WWQ852013 AH917549:AI917549 KD917549:KE917549 TZ917549:UA917549 ADV917549:ADW917549 ANR917549:ANS917549 AXN917549:AXO917549 BHJ917549:BHK917549 BRF917549:BRG917549 CBB917549:CBC917549 CKX917549:CKY917549 CUT917549:CUU917549 DEP917549:DEQ917549 DOL917549:DOM917549 DYH917549:DYI917549 EID917549:EIE917549 ERZ917549:ESA917549 FBV917549:FBW917549 FLR917549:FLS917549 FVN917549:FVO917549 GFJ917549:GFK917549 GPF917549:GPG917549 GZB917549:GZC917549 HIX917549:HIY917549 HST917549:HSU917549 ICP917549:ICQ917549 IML917549:IMM917549 IWH917549:IWI917549 JGD917549:JGE917549 JPZ917549:JQA917549 JZV917549:JZW917549 KJR917549:KJS917549 KTN917549:KTO917549 LDJ917549:LDK917549 LNF917549:LNG917549 LXB917549:LXC917549 MGX917549:MGY917549 MQT917549:MQU917549 NAP917549:NAQ917549 NKL917549:NKM917549 NUH917549:NUI917549 OED917549:OEE917549 ONZ917549:OOA917549 OXV917549:OXW917549 PHR917549:PHS917549 PRN917549:PRO917549 QBJ917549:QBK917549 QLF917549:QLG917549 QVB917549:QVC917549 REX917549:REY917549 ROT917549:ROU917549 RYP917549:RYQ917549 SIL917549:SIM917549 SSH917549:SSI917549 TCD917549:TCE917549 TLZ917549:TMA917549 TVV917549:TVW917549 UFR917549:UFS917549 UPN917549:UPO917549 UZJ917549:UZK917549 VJF917549:VJG917549 VTB917549:VTC917549 WCX917549:WCY917549 WMT917549:WMU917549 WWP917549:WWQ917549 AH983085:AI983085 KD983085:KE983085 TZ983085:UA983085 ADV983085:ADW983085 ANR983085:ANS983085 AXN983085:AXO983085 BHJ983085:BHK983085 BRF983085:BRG983085 CBB983085:CBC983085 CKX983085:CKY983085 CUT983085:CUU983085 DEP983085:DEQ983085 DOL983085:DOM983085 DYH983085:DYI983085 EID983085:EIE983085 ERZ983085:ESA983085 FBV983085:FBW983085 FLR983085:FLS983085 FVN983085:FVO983085 GFJ983085:GFK983085 GPF983085:GPG983085 GZB983085:GZC983085 HIX983085:HIY983085 HST983085:HSU983085 ICP983085:ICQ983085 IML983085:IMM983085 IWH983085:IWI983085 JGD983085:JGE983085 JPZ983085:JQA983085 JZV983085:JZW983085 KJR983085:KJS983085 KTN983085:KTO983085 LDJ983085:LDK983085 LNF983085:LNG983085 LXB983085:LXC983085 MGX983085:MGY983085 MQT983085:MQU983085 NAP983085:NAQ983085 NKL983085:NKM983085 NUH983085:NUI983085 OED983085:OEE983085 ONZ983085:OOA983085 OXV983085:OXW983085 PHR983085:PHS983085 PRN983085:PRO983085 QBJ983085:QBK983085 QLF983085:QLG983085 QVB983085:QVC983085 REX983085:REY983085 ROT983085:ROU983085 RYP983085:RYQ983085 SIL983085:SIM983085 SSH983085:SSI983085 TCD983085:TCE983085 TLZ983085:TMA983085 TVV983085:TVW983085 UFR983085:UFS983085 UPN983085:UPO983085 UZJ983085:UZK983085 VJF983085:VJG983085 VTB983085:VTC983085 WCX983085:WCY983085 WMT983085:WMU983085 WWP983085:WWQ983085 AF65571 AG65572 AF131107 AG131108 AF196643 AG196644 AF262179 AG262180 AF327715 AG327716 AF393251 AG393252 AF458787 AG458788 AF524323 AG524324 AF589859 AG589860 AF655395 AG655396 AF720931 AG720932 AF786467 AG786468 AF852003 AG852004 AF917539 AG917540 AF983075 AG983076 WMU51:WMV51 WWQ30:WWR30 WCY51:WCZ51 WMU30:WMV30 VTC51:VTD51 WCY30:WCZ30 VJG51:VJH51 VTC30:VTD30 UZK51:UZL51 VJG30:VJH30 UPO51:UPP51 UZK30:UZL30 UFS51:UFT51 UPO30:UPP30 TVW51:TVX51 UFS30:UFT30 TMA51:TMB51 TVW30:TVX30 TCE51:TCF51 TMA30:TMB30 SSI51:SSJ51 TCE30:TCF30 SIM51:SIN51 SSI30:SSJ30 RYQ51:RYR51 SIM30:SIN30 ROU51:ROV51 RYQ30:RYR30 REY51:REZ51 ROU30:ROV30 QVC51:QVD51 REY30:REZ30 QLG51:QLH51 QVC30:QVD30 QBK51:QBL51 QLG30:QLH30 PRO51:PRP51 QBK30:QBL30 PHS51:PHT51 PRO30:PRP30 OXW51:OXX51 PHS30:PHT30 OOA51:OOB51 OXW30:OXX30 OEE51:OEF51 OOA30:OOB30 NUI51:NUJ51 OEE30:OEF30 NKM51:NKN51 NUI30:NUJ30 NAQ51:NAR51 NKM30:NKN30 MQU51:MQV51 NAQ30:NAR30 MGY51:MGZ51 MQU30:MQV30 LXC51:LXD51 MGY30:MGZ30 LNG51:LNH51 LXC30:LXD30 LDK51:LDL51 LNG30:LNH30 KTO51:KTP51 LDK30:LDL30 KJS51:KJT51 KTO30:KTP30 JZW51:JZX51 KJS30:KJT30 JQA51:JQB51 JZW30:JZX30 JGE51:JGF51 JQA30:JQB30 IWI51:IWJ51 JGE30:JGF30 IMM51:IMN51 IWI30:IWJ30 ICQ51:ICR51 IMM30:IMN30 HSU51:HSV51 ICQ30:ICR30 HIY51:HIZ51 HSU30:HSV30 GZC51:GZD51 HIY30:HIZ30 GPG51:GPH51 GZC30:GZD30 GFK51:GFL51 GPG30:GPH30 FVO51:FVP51 GFK30:GFL30 FLS51:FLT51 FVO30:FVP30 FBW51:FBX51 FLS30:FLT30 ESA51:ESB51 FBW30:FBX30 EIE51:EIF51 ESA30:ESB30 DYI51:DYJ51 EIE30:EIF30 DOM51:DON51 DYI30:DYJ30 DEQ51:DER51 DOM30:DON30 CUU51:CUV51 DEQ30:DER30 CKY51:CKZ51 CUU30:CUV30 CBC51:CBD51 CKY30:CKZ30 BRG51:BRH51 CBC30:CBD30 BHK51:BHL51 BRG30:BRH30 AXO51:AXP51 BHK30:BHL30 ANS51:ANT51 AXO30:AXP30 ADW51:ADX51 ANS30:ANT30 UA51:UB51 ADW30:ADX30 KE51:KF51 UA30:UB30 AI51:AJ51 KE30:KF30 AI30:AJ30 WWQ51:WWR51 WMS49:WMT50 WCW49:WCX50 VTA49:VTB50 VJE49:VJF50 UZI49:UZJ50 UPM49:UPN50 UFQ49:UFR50 TVU49:TVV50 TLY49:TLZ50 TCC49:TCD50 SSG49:SSH50 SIK49:SIL50 RYO49:RYP50 ROS49:ROT50 REW49:REX50 QVA49:QVB50 QLE49:QLF50 QBI49:QBJ50 PRM49:PRN50 PHQ49:PHR50 OXU49:OXV50 ONY49:ONZ50 OEC49:OED50 NUG49:NUH50 NKK49:NKL50 NAO49:NAP50 MQS49:MQT50 MGW49:MGX50 LXA49:LXB50 LNE49:LNF50 LDI49:LDJ50 KTM49:KTN50 KJQ49:KJR50 JZU49:JZV50 JPY49:JPZ50 JGC49:JGD50 IWG49:IWH50 IMK49:IML50 ICO49:ICP50 HSS49:HST50 HIW49:HIX50 GZA49:GZB50 GPE49:GPF50 GFI49:GFJ50 FVM49:FVN50 FLQ49:FLR50 FBU49:FBV50 ERY49:ERZ50 EIC49:EID50 DYG49:DYH50 DOK49:DOL50 DEO49:DEP50 CUS49:CUT50 CKW49:CKX50 CBA49:CBB50 BRE49:BRF50 BHI49:BHJ50 AXM49:AXN50 ANQ49:ANR50 ADU49:ADV50 TY49:TZ50 KC49:KD50 AG49:AH50 WWO49:WWP50 WWQ43:WWR47 WMU43:WMV47 WCY43:WCZ47 VTC43:VTD47 VJG43:VJH47 UZK43:UZL47 UPO43:UPP47 UFS43:UFT47 TVW43:TVX47 TMA43:TMB47 TCE43:TCF47 SSI43:SSJ47 SIM43:SIN47 RYQ43:RYR47 ROU43:ROV47 REY43:REZ47 QVC43:QVD47 QLG43:QLH47 QBK43:QBL47 PRO43:PRP47 PHS43:PHT47 OXW43:OXX47 OOA43:OOB47 OEE43:OEF47 NUI43:NUJ47 NKM43:NKN47 NAQ43:NAR47 MQU43:MQV47 MGY43:MGZ47 LXC43:LXD47 LNG43:LNH47 LDK43:LDL47 KTO43:KTP47 KJS43:KJT47 JZW43:JZX47 JQA43:JQB47 JGE43:JGF47 IWI43:IWJ47 IMM43:IMN47 ICQ43:ICR47 HSU43:HSV47 HIY43:HIZ47 GZC43:GZD47 GPG43:GPH47 GFK43:GFL47 FVO43:FVP47 FLS43:FLT47 FBW43:FBX47 ESA43:ESB47 EIE43:EIF47 DYI43:DYJ47 DOM43:DON47 DEQ43:DER47 CUU43:CUV47 CKY43:CKZ47 CBC43:CBD47 BRG43:BRH47 BHK43:BHL47 AXO43:AXP47 ANS43:ANT47 ADW43:ADX47 UA43:UB47 KE43:KF47 AI43:AJ47 AI71:AJ74 KE71:KF74 UA71:UB74 ADW71:ADX74 ANS71:ANT74 AXO71:AXP74 BHK71:BHL74 BRG71:BRH74 CBC71:CBD74 CKY71:CKZ74 CUU71:CUV74 DEQ71:DER74 DOM71:DON74 DYI71:DYJ74 EIE71:EIF74 ESA71:ESB74 FBW71:FBX74 FLS71:FLT74 FVO71:FVP74 GFK71:GFL74 GPG71:GPH74 GZC71:GZD74 HIY71:HIZ74 HSU71:HSV74 ICQ71:ICR74 IMM71:IMN74 IWI71:IWJ74 JGE71:JGF74 JQA71:JQB74 JZW71:JZX74 KJS71:KJT74 KTO71:KTP74 LDK71:LDL74 LNG71:LNH74 LXC71:LXD74 MGY71:MGZ74 MQU71:MQV74 NAQ71:NAR74 NKM71:NKN74 NUI71:NUJ74 OEE71:OEF74 OOA71:OOB74 OXW71:OXX74 PHS71:PHT74 PRO71:PRP74 QBK71:QBL74 QLG71:QLH74 QVC71:QVD74 REY71:REZ74 ROU71:ROV74 RYQ71:RYR74 SIM71:SIN74 SSI71:SSJ74 TCE71:TCF74 TMA71:TMB74 TVW71:TVX74 UFS71:UFT74 UPO71:UPP74 UZK71:UZL74 VJG71:VJH74 VTC71:VTD74 WCY71:WCZ74 WMU71:WMV74 WWQ71:WWR74 AI96:AJ98 KE96:KF98 UA96:UB98 ADW96:ADX98 ANS96:ANT98 AXO96:AXP98 BHK96:BHL98 BRG96:BRH98 CBC96:CBD98 CKY96:CKZ98 CUU96:CUV98 DEQ96:DER98 DOM96:DON98 DYI96:DYJ98 EIE96:EIF98 ESA96:ESB98 FBW96:FBX98 FLS96:FLT98 FVO96:FVP98 GFK96:GFL98 GPG96:GPH98 GZC96:GZD98 HIY96:HIZ98 HSU96:HSV98 ICQ96:ICR98 IMM96:IMN98 IWI96:IWJ98 JGE96:JGF98 JQA96:JQB98 JZW96:JZX98 KJS96:KJT98 KTO96:KTP98 LDK96:LDL98 LNG96:LNH98 LXC96:LXD98 MGY96:MGZ98 MQU96:MQV98 NAQ96:NAR98 NKM96:NKN98 NUI96:NUJ98 OEE96:OEF98 OOA96:OOB98 OXW96:OXX98 PHS96:PHT98 PRO96:PRP98 QBK96:QBL98 QLG96:QLH98 QVC96:QVD98 REY96:REZ98 ROU96:ROV98 RYQ96:RYR98 SIM96:SIN98 SSI96:SSJ98 TCE96:TCF98 TMA96:TMB98 TVW96:TVX98 UFS96:UFT98 UPO96:UPP98 UZK96:UZL98 VJG96:VJH98 VTC96:VTD98 WCY96:WCZ98 WMU96:WMV98 WWQ96:WWR98"/>
  </dataValidations>
  <printOptions horizontalCentered="1"/>
  <pageMargins left="0.78740157480314965" right="0.35" top="0.41" bottom="0.37" header="0.31496062992125984" footer="0.2"/>
  <pageSetup paperSize="9" scale="84" fitToHeight="2" orientation="portrait" r:id="rId1"/>
  <rowBreaks count="1" manualBreakCount="1">
    <brk id="57" max="28" man="1"/>
  </row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T106"/>
  <sheetViews>
    <sheetView view="pageBreakPreview" zoomScale="85" zoomScaleNormal="100" zoomScaleSheetLayoutView="85" workbookViewId="0">
      <selection activeCell="D47" sqref="D47:K47"/>
    </sheetView>
  </sheetViews>
  <sheetFormatPr defaultRowHeight="13.5"/>
  <cols>
    <col min="1" max="11" width="3.625" style="35" customWidth="1"/>
    <col min="12" max="13" width="4.25" style="35" customWidth="1"/>
    <col min="14" max="30" width="3.625" style="35" customWidth="1"/>
    <col min="31" max="32" width="2.875" style="35" customWidth="1"/>
    <col min="33" max="40" width="5.625" style="35" customWidth="1"/>
    <col min="41" max="41" width="9" style="35"/>
    <col min="42" max="46" width="9" style="35" customWidth="1"/>
    <col min="47" max="47" width="11.125" style="35" customWidth="1"/>
    <col min="48" max="48" width="9" style="35" customWidth="1"/>
    <col min="49" max="256" width="9" style="35"/>
    <col min="257" max="257" width="5.125" style="35" customWidth="1"/>
    <col min="258" max="258" width="9.625" style="35" customWidth="1"/>
    <col min="259" max="259" width="5.125" style="35" customWidth="1"/>
    <col min="260" max="260" width="5.375" style="35" customWidth="1"/>
    <col min="261" max="284" width="5.125" style="35" customWidth="1"/>
    <col min="285" max="286" width="9" style="35"/>
    <col min="287" max="287" width="3.625" style="35" customWidth="1"/>
    <col min="288" max="296" width="5.625" style="35" customWidth="1"/>
    <col min="297" max="512" width="9" style="35"/>
    <col min="513" max="513" width="5.125" style="35" customWidth="1"/>
    <col min="514" max="514" width="9.625" style="35" customWidth="1"/>
    <col min="515" max="515" width="5.125" style="35" customWidth="1"/>
    <col min="516" max="516" width="5.375" style="35" customWidth="1"/>
    <col min="517" max="540" width="5.125" style="35" customWidth="1"/>
    <col min="541" max="542" width="9" style="35"/>
    <col min="543" max="543" width="3.625" style="35" customWidth="1"/>
    <col min="544" max="552" width="5.625" style="35" customWidth="1"/>
    <col min="553" max="768" width="9" style="35"/>
    <col min="769" max="769" width="5.125" style="35" customWidth="1"/>
    <col min="770" max="770" width="9.625" style="35" customWidth="1"/>
    <col min="771" max="771" width="5.125" style="35" customWidth="1"/>
    <col min="772" max="772" width="5.375" style="35" customWidth="1"/>
    <col min="773" max="796" width="5.125" style="35" customWidth="1"/>
    <col min="797" max="798" width="9" style="35"/>
    <col min="799" max="799" width="3.625" style="35" customWidth="1"/>
    <col min="800" max="808" width="5.625" style="35" customWidth="1"/>
    <col min="809" max="1024" width="9" style="35"/>
    <col min="1025" max="1025" width="5.125" style="35" customWidth="1"/>
    <col min="1026" max="1026" width="9.625" style="35" customWidth="1"/>
    <col min="1027" max="1027" width="5.125" style="35" customWidth="1"/>
    <col min="1028" max="1028" width="5.375" style="35" customWidth="1"/>
    <col min="1029" max="1052" width="5.125" style="35" customWidth="1"/>
    <col min="1053" max="1054" width="9" style="35"/>
    <col min="1055" max="1055" width="3.625" style="35" customWidth="1"/>
    <col min="1056" max="1064" width="5.625" style="35" customWidth="1"/>
    <col min="1065" max="1280" width="9" style="35"/>
    <col min="1281" max="1281" width="5.125" style="35" customWidth="1"/>
    <col min="1282" max="1282" width="9.625" style="35" customWidth="1"/>
    <col min="1283" max="1283" width="5.125" style="35" customWidth="1"/>
    <col min="1284" max="1284" width="5.375" style="35" customWidth="1"/>
    <col min="1285" max="1308" width="5.125" style="35" customWidth="1"/>
    <col min="1309" max="1310" width="9" style="35"/>
    <col min="1311" max="1311" width="3.625" style="35" customWidth="1"/>
    <col min="1312" max="1320" width="5.625" style="35" customWidth="1"/>
    <col min="1321" max="1536" width="9" style="35"/>
    <col min="1537" max="1537" width="5.125" style="35" customWidth="1"/>
    <col min="1538" max="1538" width="9.625" style="35" customWidth="1"/>
    <col min="1539" max="1539" width="5.125" style="35" customWidth="1"/>
    <col min="1540" max="1540" width="5.375" style="35" customWidth="1"/>
    <col min="1541" max="1564" width="5.125" style="35" customWidth="1"/>
    <col min="1565" max="1566" width="9" style="35"/>
    <col min="1567" max="1567" width="3.625" style="35" customWidth="1"/>
    <col min="1568" max="1576" width="5.625" style="35" customWidth="1"/>
    <col min="1577" max="1792" width="9" style="35"/>
    <col min="1793" max="1793" width="5.125" style="35" customWidth="1"/>
    <col min="1794" max="1794" width="9.625" style="35" customWidth="1"/>
    <col min="1795" max="1795" width="5.125" style="35" customWidth="1"/>
    <col min="1796" max="1796" width="5.375" style="35" customWidth="1"/>
    <col min="1797" max="1820" width="5.125" style="35" customWidth="1"/>
    <col min="1821" max="1822" width="9" style="35"/>
    <col min="1823" max="1823" width="3.625" style="35" customWidth="1"/>
    <col min="1824" max="1832" width="5.625" style="35" customWidth="1"/>
    <col min="1833" max="2048" width="9" style="35"/>
    <col min="2049" max="2049" width="5.125" style="35" customWidth="1"/>
    <col min="2050" max="2050" width="9.625" style="35" customWidth="1"/>
    <col min="2051" max="2051" width="5.125" style="35" customWidth="1"/>
    <col min="2052" max="2052" width="5.375" style="35" customWidth="1"/>
    <col min="2053" max="2076" width="5.125" style="35" customWidth="1"/>
    <col min="2077" max="2078" width="9" style="35"/>
    <col min="2079" max="2079" width="3.625" style="35" customWidth="1"/>
    <col min="2080" max="2088" width="5.625" style="35" customWidth="1"/>
    <col min="2089" max="2304" width="9" style="35"/>
    <col min="2305" max="2305" width="5.125" style="35" customWidth="1"/>
    <col min="2306" max="2306" width="9.625" style="35" customWidth="1"/>
    <col min="2307" max="2307" width="5.125" style="35" customWidth="1"/>
    <col min="2308" max="2308" width="5.375" style="35" customWidth="1"/>
    <col min="2309" max="2332" width="5.125" style="35" customWidth="1"/>
    <col min="2333" max="2334" width="9" style="35"/>
    <col min="2335" max="2335" width="3.625" style="35" customWidth="1"/>
    <col min="2336" max="2344" width="5.625" style="35" customWidth="1"/>
    <col min="2345" max="2560" width="9" style="35"/>
    <col min="2561" max="2561" width="5.125" style="35" customWidth="1"/>
    <col min="2562" max="2562" width="9.625" style="35" customWidth="1"/>
    <col min="2563" max="2563" width="5.125" style="35" customWidth="1"/>
    <col min="2564" max="2564" width="5.375" style="35" customWidth="1"/>
    <col min="2565" max="2588" width="5.125" style="35" customWidth="1"/>
    <col min="2589" max="2590" width="9" style="35"/>
    <col min="2591" max="2591" width="3.625" style="35" customWidth="1"/>
    <col min="2592" max="2600" width="5.625" style="35" customWidth="1"/>
    <col min="2601" max="2816" width="9" style="35"/>
    <col min="2817" max="2817" width="5.125" style="35" customWidth="1"/>
    <col min="2818" max="2818" width="9.625" style="35" customWidth="1"/>
    <col min="2819" max="2819" width="5.125" style="35" customWidth="1"/>
    <col min="2820" max="2820" width="5.375" style="35" customWidth="1"/>
    <col min="2821" max="2844" width="5.125" style="35" customWidth="1"/>
    <col min="2845" max="2846" width="9" style="35"/>
    <col min="2847" max="2847" width="3.625" style="35" customWidth="1"/>
    <col min="2848" max="2856" width="5.625" style="35" customWidth="1"/>
    <col min="2857" max="3072" width="9" style="35"/>
    <col min="3073" max="3073" width="5.125" style="35" customWidth="1"/>
    <col min="3074" max="3074" width="9.625" style="35" customWidth="1"/>
    <col min="3075" max="3075" width="5.125" style="35" customWidth="1"/>
    <col min="3076" max="3076" width="5.375" style="35" customWidth="1"/>
    <col min="3077" max="3100" width="5.125" style="35" customWidth="1"/>
    <col min="3101" max="3102" width="9" style="35"/>
    <col min="3103" max="3103" width="3.625" style="35" customWidth="1"/>
    <col min="3104" max="3112" width="5.625" style="35" customWidth="1"/>
    <col min="3113" max="3328" width="9" style="35"/>
    <col min="3329" max="3329" width="5.125" style="35" customWidth="1"/>
    <col min="3330" max="3330" width="9.625" style="35" customWidth="1"/>
    <col min="3331" max="3331" width="5.125" style="35" customWidth="1"/>
    <col min="3332" max="3332" width="5.375" style="35" customWidth="1"/>
    <col min="3333" max="3356" width="5.125" style="35" customWidth="1"/>
    <col min="3357" max="3358" width="9" style="35"/>
    <col min="3359" max="3359" width="3.625" style="35" customWidth="1"/>
    <col min="3360" max="3368" width="5.625" style="35" customWidth="1"/>
    <col min="3369" max="3584" width="9" style="35"/>
    <col min="3585" max="3585" width="5.125" style="35" customWidth="1"/>
    <col min="3586" max="3586" width="9.625" style="35" customWidth="1"/>
    <col min="3587" max="3587" width="5.125" style="35" customWidth="1"/>
    <col min="3588" max="3588" width="5.375" style="35" customWidth="1"/>
    <col min="3589" max="3612" width="5.125" style="35" customWidth="1"/>
    <col min="3613" max="3614" width="9" style="35"/>
    <col min="3615" max="3615" width="3.625" style="35" customWidth="1"/>
    <col min="3616" max="3624" width="5.625" style="35" customWidth="1"/>
    <col min="3625" max="3840" width="9" style="35"/>
    <col min="3841" max="3841" width="5.125" style="35" customWidth="1"/>
    <col min="3842" max="3842" width="9.625" style="35" customWidth="1"/>
    <col min="3843" max="3843" width="5.125" style="35" customWidth="1"/>
    <col min="3844" max="3844" width="5.375" style="35" customWidth="1"/>
    <col min="3845" max="3868" width="5.125" style="35" customWidth="1"/>
    <col min="3869" max="3870" width="9" style="35"/>
    <col min="3871" max="3871" width="3.625" style="35" customWidth="1"/>
    <col min="3872" max="3880" width="5.625" style="35" customWidth="1"/>
    <col min="3881" max="4096" width="9" style="35"/>
    <col min="4097" max="4097" width="5.125" style="35" customWidth="1"/>
    <col min="4098" max="4098" width="9.625" style="35" customWidth="1"/>
    <col min="4099" max="4099" width="5.125" style="35" customWidth="1"/>
    <col min="4100" max="4100" width="5.375" style="35" customWidth="1"/>
    <col min="4101" max="4124" width="5.125" style="35" customWidth="1"/>
    <col min="4125" max="4126" width="9" style="35"/>
    <col min="4127" max="4127" width="3.625" style="35" customWidth="1"/>
    <col min="4128" max="4136" width="5.625" style="35" customWidth="1"/>
    <col min="4137" max="4352" width="9" style="35"/>
    <col min="4353" max="4353" width="5.125" style="35" customWidth="1"/>
    <col min="4354" max="4354" width="9.625" style="35" customWidth="1"/>
    <col min="4355" max="4355" width="5.125" style="35" customWidth="1"/>
    <col min="4356" max="4356" width="5.375" style="35" customWidth="1"/>
    <col min="4357" max="4380" width="5.125" style="35" customWidth="1"/>
    <col min="4381" max="4382" width="9" style="35"/>
    <col min="4383" max="4383" width="3.625" style="35" customWidth="1"/>
    <col min="4384" max="4392" width="5.625" style="35" customWidth="1"/>
    <col min="4393" max="4608" width="9" style="35"/>
    <col min="4609" max="4609" width="5.125" style="35" customWidth="1"/>
    <col min="4610" max="4610" width="9.625" style="35" customWidth="1"/>
    <col min="4611" max="4611" width="5.125" style="35" customWidth="1"/>
    <col min="4612" max="4612" width="5.375" style="35" customWidth="1"/>
    <col min="4613" max="4636" width="5.125" style="35" customWidth="1"/>
    <col min="4637" max="4638" width="9" style="35"/>
    <col min="4639" max="4639" width="3.625" style="35" customWidth="1"/>
    <col min="4640" max="4648" width="5.625" style="35" customWidth="1"/>
    <col min="4649" max="4864" width="9" style="35"/>
    <col min="4865" max="4865" width="5.125" style="35" customWidth="1"/>
    <col min="4866" max="4866" width="9.625" style="35" customWidth="1"/>
    <col min="4867" max="4867" width="5.125" style="35" customWidth="1"/>
    <col min="4868" max="4868" width="5.375" style="35" customWidth="1"/>
    <col min="4869" max="4892" width="5.125" style="35" customWidth="1"/>
    <col min="4893" max="4894" width="9" style="35"/>
    <col min="4895" max="4895" width="3.625" style="35" customWidth="1"/>
    <col min="4896" max="4904" width="5.625" style="35" customWidth="1"/>
    <col min="4905" max="5120" width="9" style="35"/>
    <col min="5121" max="5121" width="5.125" style="35" customWidth="1"/>
    <col min="5122" max="5122" width="9.625" style="35" customWidth="1"/>
    <col min="5123" max="5123" width="5.125" style="35" customWidth="1"/>
    <col min="5124" max="5124" width="5.375" style="35" customWidth="1"/>
    <col min="5125" max="5148" width="5.125" style="35" customWidth="1"/>
    <col min="5149" max="5150" width="9" style="35"/>
    <col min="5151" max="5151" width="3.625" style="35" customWidth="1"/>
    <col min="5152" max="5160" width="5.625" style="35" customWidth="1"/>
    <col min="5161" max="5376" width="9" style="35"/>
    <col min="5377" max="5377" width="5.125" style="35" customWidth="1"/>
    <col min="5378" max="5378" width="9.625" style="35" customWidth="1"/>
    <col min="5379" max="5379" width="5.125" style="35" customWidth="1"/>
    <col min="5380" max="5380" width="5.375" style="35" customWidth="1"/>
    <col min="5381" max="5404" width="5.125" style="35" customWidth="1"/>
    <col min="5405" max="5406" width="9" style="35"/>
    <col min="5407" max="5407" width="3.625" style="35" customWidth="1"/>
    <col min="5408" max="5416" width="5.625" style="35" customWidth="1"/>
    <col min="5417" max="5632" width="9" style="35"/>
    <col min="5633" max="5633" width="5.125" style="35" customWidth="1"/>
    <col min="5634" max="5634" width="9.625" style="35" customWidth="1"/>
    <col min="5635" max="5635" width="5.125" style="35" customWidth="1"/>
    <col min="5636" max="5636" width="5.375" style="35" customWidth="1"/>
    <col min="5637" max="5660" width="5.125" style="35" customWidth="1"/>
    <col min="5661" max="5662" width="9" style="35"/>
    <col min="5663" max="5663" width="3.625" style="35" customWidth="1"/>
    <col min="5664" max="5672" width="5.625" style="35" customWidth="1"/>
    <col min="5673" max="5888" width="9" style="35"/>
    <col min="5889" max="5889" width="5.125" style="35" customWidth="1"/>
    <col min="5890" max="5890" width="9.625" style="35" customWidth="1"/>
    <col min="5891" max="5891" width="5.125" style="35" customWidth="1"/>
    <col min="5892" max="5892" width="5.375" style="35" customWidth="1"/>
    <col min="5893" max="5916" width="5.125" style="35" customWidth="1"/>
    <col min="5917" max="5918" width="9" style="35"/>
    <col min="5919" max="5919" width="3.625" style="35" customWidth="1"/>
    <col min="5920" max="5928" width="5.625" style="35" customWidth="1"/>
    <col min="5929" max="6144" width="9" style="35"/>
    <col min="6145" max="6145" width="5.125" style="35" customWidth="1"/>
    <col min="6146" max="6146" width="9.625" style="35" customWidth="1"/>
    <col min="6147" max="6147" width="5.125" style="35" customWidth="1"/>
    <col min="6148" max="6148" width="5.375" style="35" customWidth="1"/>
    <col min="6149" max="6172" width="5.125" style="35" customWidth="1"/>
    <col min="6173" max="6174" width="9" style="35"/>
    <col min="6175" max="6175" width="3.625" style="35" customWidth="1"/>
    <col min="6176" max="6184" width="5.625" style="35" customWidth="1"/>
    <col min="6185" max="6400" width="9" style="35"/>
    <col min="6401" max="6401" width="5.125" style="35" customWidth="1"/>
    <col min="6402" max="6402" width="9.625" style="35" customWidth="1"/>
    <col min="6403" max="6403" width="5.125" style="35" customWidth="1"/>
    <col min="6404" max="6404" width="5.375" style="35" customWidth="1"/>
    <col min="6405" max="6428" width="5.125" style="35" customWidth="1"/>
    <col min="6429" max="6430" width="9" style="35"/>
    <col min="6431" max="6431" width="3.625" style="35" customWidth="1"/>
    <col min="6432" max="6440" width="5.625" style="35" customWidth="1"/>
    <col min="6441" max="6656" width="9" style="35"/>
    <col min="6657" max="6657" width="5.125" style="35" customWidth="1"/>
    <col min="6658" max="6658" width="9.625" style="35" customWidth="1"/>
    <col min="6659" max="6659" width="5.125" style="35" customWidth="1"/>
    <col min="6660" max="6660" width="5.375" style="35" customWidth="1"/>
    <col min="6661" max="6684" width="5.125" style="35" customWidth="1"/>
    <col min="6685" max="6686" width="9" style="35"/>
    <col min="6687" max="6687" width="3.625" style="35" customWidth="1"/>
    <col min="6688" max="6696" width="5.625" style="35" customWidth="1"/>
    <col min="6697" max="6912" width="9" style="35"/>
    <col min="6913" max="6913" width="5.125" style="35" customWidth="1"/>
    <col min="6914" max="6914" width="9.625" style="35" customWidth="1"/>
    <col min="6915" max="6915" width="5.125" style="35" customWidth="1"/>
    <col min="6916" max="6916" width="5.375" style="35" customWidth="1"/>
    <col min="6917" max="6940" width="5.125" style="35" customWidth="1"/>
    <col min="6941" max="6942" width="9" style="35"/>
    <col min="6943" max="6943" width="3.625" style="35" customWidth="1"/>
    <col min="6944" max="6952" width="5.625" style="35" customWidth="1"/>
    <col min="6953" max="7168" width="9" style="35"/>
    <col min="7169" max="7169" width="5.125" style="35" customWidth="1"/>
    <col min="7170" max="7170" width="9.625" style="35" customWidth="1"/>
    <col min="7171" max="7171" width="5.125" style="35" customWidth="1"/>
    <col min="7172" max="7172" width="5.375" style="35" customWidth="1"/>
    <col min="7173" max="7196" width="5.125" style="35" customWidth="1"/>
    <col min="7197" max="7198" width="9" style="35"/>
    <col min="7199" max="7199" width="3.625" style="35" customWidth="1"/>
    <col min="7200" max="7208" width="5.625" style="35" customWidth="1"/>
    <col min="7209" max="7424" width="9" style="35"/>
    <col min="7425" max="7425" width="5.125" style="35" customWidth="1"/>
    <col min="7426" max="7426" width="9.625" style="35" customWidth="1"/>
    <col min="7427" max="7427" width="5.125" style="35" customWidth="1"/>
    <col min="7428" max="7428" width="5.375" style="35" customWidth="1"/>
    <col min="7429" max="7452" width="5.125" style="35" customWidth="1"/>
    <col min="7453" max="7454" width="9" style="35"/>
    <col min="7455" max="7455" width="3.625" style="35" customWidth="1"/>
    <col min="7456" max="7464" width="5.625" style="35" customWidth="1"/>
    <col min="7465" max="7680" width="9" style="35"/>
    <col min="7681" max="7681" width="5.125" style="35" customWidth="1"/>
    <col min="7682" max="7682" width="9.625" style="35" customWidth="1"/>
    <col min="7683" max="7683" width="5.125" style="35" customWidth="1"/>
    <col min="7684" max="7684" width="5.375" style="35" customWidth="1"/>
    <col min="7685" max="7708" width="5.125" style="35" customWidth="1"/>
    <col min="7709" max="7710" width="9" style="35"/>
    <col min="7711" max="7711" width="3.625" style="35" customWidth="1"/>
    <col min="7712" max="7720" width="5.625" style="35" customWidth="1"/>
    <col min="7721" max="7936" width="9" style="35"/>
    <col min="7937" max="7937" width="5.125" style="35" customWidth="1"/>
    <col min="7938" max="7938" width="9.625" style="35" customWidth="1"/>
    <col min="7939" max="7939" width="5.125" style="35" customWidth="1"/>
    <col min="7940" max="7940" width="5.375" style="35" customWidth="1"/>
    <col min="7941" max="7964" width="5.125" style="35" customWidth="1"/>
    <col min="7965" max="7966" width="9" style="35"/>
    <col min="7967" max="7967" width="3.625" style="35" customWidth="1"/>
    <col min="7968" max="7976" width="5.625" style="35" customWidth="1"/>
    <col min="7977" max="8192" width="9" style="35"/>
    <col min="8193" max="8193" width="5.125" style="35" customWidth="1"/>
    <col min="8194" max="8194" width="9.625" style="35" customWidth="1"/>
    <col min="8195" max="8195" width="5.125" style="35" customWidth="1"/>
    <col min="8196" max="8196" width="5.375" style="35" customWidth="1"/>
    <col min="8197" max="8220" width="5.125" style="35" customWidth="1"/>
    <col min="8221" max="8222" width="9" style="35"/>
    <col min="8223" max="8223" width="3.625" style="35" customWidth="1"/>
    <col min="8224" max="8232" width="5.625" style="35" customWidth="1"/>
    <col min="8233" max="8448" width="9" style="35"/>
    <col min="8449" max="8449" width="5.125" style="35" customWidth="1"/>
    <col min="8450" max="8450" width="9.625" style="35" customWidth="1"/>
    <col min="8451" max="8451" width="5.125" style="35" customWidth="1"/>
    <col min="8452" max="8452" width="5.375" style="35" customWidth="1"/>
    <col min="8453" max="8476" width="5.125" style="35" customWidth="1"/>
    <col min="8477" max="8478" width="9" style="35"/>
    <col min="8479" max="8479" width="3.625" style="35" customWidth="1"/>
    <col min="8480" max="8488" width="5.625" style="35" customWidth="1"/>
    <col min="8489" max="8704" width="9" style="35"/>
    <col min="8705" max="8705" width="5.125" style="35" customWidth="1"/>
    <col min="8706" max="8706" width="9.625" style="35" customWidth="1"/>
    <col min="8707" max="8707" width="5.125" style="35" customWidth="1"/>
    <col min="8708" max="8708" width="5.375" style="35" customWidth="1"/>
    <col min="8709" max="8732" width="5.125" style="35" customWidth="1"/>
    <col min="8733" max="8734" width="9" style="35"/>
    <col min="8735" max="8735" width="3.625" style="35" customWidth="1"/>
    <col min="8736" max="8744" width="5.625" style="35" customWidth="1"/>
    <col min="8745" max="8960" width="9" style="35"/>
    <col min="8961" max="8961" width="5.125" style="35" customWidth="1"/>
    <col min="8962" max="8962" width="9.625" style="35" customWidth="1"/>
    <col min="8963" max="8963" width="5.125" style="35" customWidth="1"/>
    <col min="8964" max="8964" width="5.375" style="35" customWidth="1"/>
    <col min="8965" max="8988" width="5.125" style="35" customWidth="1"/>
    <col min="8989" max="8990" width="9" style="35"/>
    <col min="8991" max="8991" width="3.625" style="35" customWidth="1"/>
    <col min="8992" max="9000" width="5.625" style="35" customWidth="1"/>
    <col min="9001" max="9216" width="9" style="35"/>
    <col min="9217" max="9217" width="5.125" style="35" customWidth="1"/>
    <col min="9218" max="9218" width="9.625" style="35" customWidth="1"/>
    <col min="9219" max="9219" width="5.125" style="35" customWidth="1"/>
    <col min="9220" max="9220" width="5.375" style="35" customWidth="1"/>
    <col min="9221" max="9244" width="5.125" style="35" customWidth="1"/>
    <col min="9245" max="9246" width="9" style="35"/>
    <col min="9247" max="9247" width="3.625" style="35" customWidth="1"/>
    <col min="9248" max="9256" width="5.625" style="35" customWidth="1"/>
    <col min="9257" max="9472" width="9" style="35"/>
    <col min="9473" max="9473" width="5.125" style="35" customWidth="1"/>
    <col min="9474" max="9474" width="9.625" style="35" customWidth="1"/>
    <col min="9475" max="9475" width="5.125" style="35" customWidth="1"/>
    <col min="9476" max="9476" width="5.375" style="35" customWidth="1"/>
    <col min="9477" max="9500" width="5.125" style="35" customWidth="1"/>
    <col min="9501" max="9502" width="9" style="35"/>
    <col min="9503" max="9503" width="3.625" style="35" customWidth="1"/>
    <col min="9504" max="9512" width="5.625" style="35" customWidth="1"/>
    <col min="9513" max="9728" width="9" style="35"/>
    <col min="9729" max="9729" width="5.125" style="35" customWidth="1"/>
    <col min="9730" max="9730" width="9.625" style="35" customWidth="1"/>
    <col min="9731" max="9731" width="5.125" style="35" customWidth="1"/>
    <col min="9732" max="9732" width="5.375" style="35" customWidth="1"/>
    <col min="9733" max="9756" width="5.125" style="35" customWidth="1"/>
    <col min="9757" max="9758" width="9" style="35"/>
    <col min="9759" max="9759" width="3.625" style="35" customWidth="1"/>
    <col min="9760" max="9768" width="5.625" style="35" customWidth="1"/>
    <col min="9769" max="9984" width="9" style="35"/>
    <col min="9985" max="9985" width="5.125" style="35" customWidth="1"/>
    <col min="9986" max="9986" width="9.625" style="35" customWidth="1"/>
    <col min="9987" max="9987" width="5.125" style="35" customWidth="1"/>
    <col min="9988" max="9988" width="5.375" style="35" customWidth="1"/>
    <col min="9989" max="10012" width="5.125" style="35" customWidth="1"/>
    <col min="10013" max="10014" width="9" style="35"/>
    <col min="10015" max="10015" width="3.625" style="35" customWidth="1"/>
    <col min="10016" max="10024" width="5.625" style="35" customWidth="1"/>
    <col min="10025" max="10240" width="9" style="35"/>
    <col min="10241" max="10241" width="5.125" style="35" customWidth="1"/>
    <col min="10242" max="10242" width="9.625" style="35" customWidth="1"/>
    <col min="10243" max="10243" width="5.125" style="35" customWidth="1"/>
    <col min="10244" max="10244" width="5.375" style="35" customWidth="1"/>
    <col min="10245" max="10268" width="5.125" style="35" customWidth="1"/>
    <col min="10269" max="10270" width="9" style="35"/>
    <col min="10271" max="10271" width="3.625" style="35" customWidth="1"/>
    <col min="10272" max="10280" width="5.625" style="35" customWidth="1"/>
    <col min="10281" max="10496" width="9" style="35"/>
    <col min="10497" max="10497" width="5.125" style="35" customWidth="1"/>
    <col min="10498" max="10498" width="9.625" style="35" customWidth="1"/>
    <col min="10499" max="10499" width="5.125" style="35" customWidth="1"/>
    <col min="10500" max="10500" width="5.375" style="35" customWidth="1"/>
    <col min="10501" max="10524" width="5.125" style="35" customWidth="1"/>
    <col min="10525" max="10526" width="9" style="35"/>
    <col min="10527" max="10527" width="3.625" style="35" customWidth="1"/>
    <col min="10528" max="10536" width="5.625" style="35" customWidth="1"/>
    <col min="10537" max="10752" width="9" style="35"/>
    <col min="10753" max="10753" width="5.125" style="35" customWidth="1"/>
    <col min="10754" max="10754" width="9.625" style="35" customWidth="1"/>
    <col min="10755" max="10755" width="5.125" style="35" customWidth="1"/>
    <col min="10756" max="10756" width="5.375" style="35" customWidth="1"/>
    <col min="10757" max="10780" width="5.125" style="35" customWidth="1"/>
    <col min="10781" max="10782" width="9" style="35"/>
    <col min="10783" max="10783" width="3.625" style="35" customWidth="1"/>
    <col min="10784" max="10792" width="5.625" style="35" customWidth="1"/>
    <col min="10793" max="11008" width="9" style="35"/>
    <col min="11009" max="11009" width="5.125" style="35" customWidth="1"/>
    <col min="11010" max="11010" width="9.625" style="35" customWidth="1"/>
    <col min="11011" max="11011" width="5.125" style="35" customWidth="1"/>
    <col min="11012" max="11012" width="5.375" style="35" customWidth="1"/>
    <col min="11013" max="11036" width="5.125" style="35" customWidth="1"/>
    <col min="11037" max="11038" width="9" style="35"/>
    <col min="11039" max="11039" width="3.625" style="35" customWidth="1"/>
    <col min="11040" max="11048" width="5.625" style="35" customWidth="1"/>
    <col min="11049" max="11264" width="9" style="35"/>
    <col min="11265" max="11265" width="5.125" style="35" customWidth="1"/>
    <col min="11266" max="11266" width="9.625" style="35" customWidth="1"/>
    <col min="11267" max="11267" width="5.125" style="35" customWidth="1"/>
    <col min="11268" max="11268" width="5.375" style="35" customWidth="1"/>
    <col min="11269" max="11292" width="5.125" style="35" customWidth="1"/>
    <col min="11293" max="11294" width="9" style="35"/>
    <col min="11295" max="11295" width="3.625" style="35" customWidth="1"/>
    <col min="11296" max="11304" width="5.625" style="35" customWidth="1"/>
    <col min="11305" max="11520" width="9" style="35"/>
    <col min="11521" max="11521" width="5.125" style="35" customWidth="1"/>
    <col min="11522" max="11522" width="9.625" style="35" customWidth="1"/>
    <col min="11523" max="11523" width="5.125" style="35" customWidth="1"/>
    <col min="11524" max="11524" width="5.375" style="35" customWidth="1"/>
    <col min="11525" max="11548" width="5.125" style="35" customWidth="1"/>
    <col min="11549" max="11550" width="9" style="35"/>
    <col min="11551" max="11551" width="3.625" style="35" customWidth="1"/>
    <col min="11552" max="11560" width="5.625" style="35" customWidth="1"/>
    <col min="11561" max="11776" width="9" style="35"/>
    <col min="11777" max="11777" width="5.125" style="35" customWidth="1"/>
    <col min="11778" max="11778" width="9.625" style="35" customWidth="1"/>
    <col min="11779" max="11779" width="5.125" style="35" customWidth="1"/>
    <col min="11780" max="11780" width="5.375" style="35" customWidth="1"/>
    <col min="11781" max="11804" width="5.125" style="35" customWidth="1"/>
    <col min="11805" max="11806" width="9" style="35"/>
    <col min="11807" max="11807" width="3.625" style="35" customWidth="1"/>
    <col min="11808" max="11816" width="5.625" style="35" customWidth="1"/>
    <col min="11817" max="12032" width="9" style="35"/>
    <col min="12033" max="12033" width="5.125" style="35" customWidth="1"/>
    <col min="12034" max="12034" width="9.625" style="35" customWidth="1"/>
    <col min="12035" max="12035" width="5.125" style="35" customWidth="1"/>
    <col min="12036" max="12036" width="5.375" style="35" customWidth="1"/>
    <col min="12037" max="12060" width="5.125" style="35" customWidth="1"/>
    <col min="12061" max="12062" width="9" style="35"/>
    <col min="12063" max="12063" width="3.625" style="35" customWidth="1"/>
    <col min="12064" max="12072" width="5.625" style="35" customWidth="1"/>
    <col min="12073" max="12288" width="9" style="35"/>
    <col min="12289" max="12289" width="5.125" style="35" customWidth="1"/>
    <col min="12290" max="12290" width="9.625" style="35" customWidth="1"/>
    <col min="12291" max="12291" width="5.125" style="35" customWidth="1"/>
    <col min="12292" max="12292" width="5.375" style="35" customWidth="1"/>
    <col min="12293" max="12316" width="5.125" style="35" customWidth="1"/>
    <col min="12317" max="12318" width="9" style="35"/>
    <col min="12319" max="12319" width="3.625" style="35" customWidth="1"/>
    <col min="12320" max="12328" width="5.625" style="35" customWidth="1"/>
    <col min="12329" max="12544" width="9" style="35"/>
    <col min="12545" max="12545" width="5.125" style="35" customWidth="1"/>
    <col min="12546" max="12546" width="9.625" style="35" customWidth="1"/>
    <col min="12547" max="12547" width="5.125" style="35" customWidth="1"/>
    <col min="12548" max="12548" width="5.375" style="35" customWidth="1"/>
    <col min="12549" max="12572" width="5.125" style="35" customWidth="1"/>
    <col min="12573" max="12574" width="9" style="35"/>
    <col min="12575" max="12575" width="3.625" style="35" customWidth="1"/>
    <col min="12576" max="12584" width="5.625" style="35" customWidth="1"/>
    <col min="12585" max="12800" width="9" style="35"/>
    <col min="12801" max="12801" width="5.125" style="35" customWidth="1"/>
    <col min="12802" max="12802" width="9.625" style="35" customWidth="1"/>
    <col min="12803" max="12803" width="5.125" style="35" customWidth="1"/>
    <col min="12804" max="12804" width="5.375" style="35" customWidth="1"/>
    <col min="12805" max="12828" width="5.125" style="35" customWidth="1"/>
    <col min="12829" max="12830" width="9" style="35"/>
    <col min="12831" max="12831" width="3.625" style="35" customWidth="1"/>
    <col min="12832" max="12840" width="5.625" style="35" customWidth="1"/>
    <col min="12841" max="13056" width="9" style="35"/>
    <col min="13057" max="13057" width="5.125" style="35" customWidth="1"/>
    <col min="13058" max="13058" width="9.625" style="35" customWidth="1"/>
    <col min="13059" max="13059" width="5.125" style="35" customWidth="1"/>
    <col min="13060" max="13060" width="5.375" style="35" customWidth="1"/>
    <col min="13061" max="13084" width="5.125" style="35" customWidth="1"/>
    <col min="13085" max="13086" width="9" style="35"/>
    <col min="13087" max="13087" width="3.625" style="35" customWidth="1"/>
    <col min="13088" max="13096" width="5.625" style="35" customWidth="1"/>
    <col min="13097" max="13312" width="9" style="35"/>
    <col min="13313" max="13313" width="5.125" style="35" customWidth="1"/>
    <col min="13314" max="13314" width="9.625" style="35" customWidth="1"/>
    <col min="13315" max="13315" width="5.125" style="35" customWidth="1"/>
    <col min="13316" max="13316" width="5.375" style="35" customWidth="1"/>
    <col min="13317" max="13340" width="5.125" style="35" customWidth="1"/>
    <col min="13341" max="13342" width="9" style="35"/>
    <col min="13343" max="13343" width="3.625" style="35" customWidth="1"/>
    <col min="13344" max="13352" width="5.625" style="35" customWidth="1"/>
    <col min="13353" max="13568" width="9" style="35"/>
    <col min="13569" max="13569" width="5.125" style="35" customWidth="1"/>
    <col min="13570" max="13570" width="9.625" style="35" customWidth="1"/>
    <col min="13571" max="13571" width="5.125" style="35" customWidth="1"/>
    <col min="13572" max="13572" width="5.375" style="35" customWidth="1"/>
    <col min="13573" max="13596" width="5.125" style="35" customWidth="1"/>
    <col min="13597" max="13598" width="9" style="35"/>
    <col min="13599" max="13599" width="3.625" style="35" customWidth="1"/>
    <col min="13600" max="13608" width="5.625" style="35" customWidth="1"/>
    <col min="13609" max="13824" width="9" style="35"/>
    <col min="13825" max="13825" width="5.125" style="35" customWidth="1"/>
    <col min="13826" max="13826" width="9.625" style="35" customWidth="1"/>
    <col min="13827" max="13827" width="5.125" style="35" customWidth="1"/>
    <col min="13828" max="13828" width="5.375" style="35" customWidth="1"/>
    <col min="13829" max="13852" width="5.125" style="35" customWidth="1"/>
    <col min="13853" max="13854" width="9" style="35"/>
    <col min="13855" max="13855" width="3.625" style="35" customWidth="1"/>
    <col min="13856" max="13864" width="5.625" style="35" customWidth="1"/>
    <col min="13865" max="14080" width="9" style="35"/>
    <col min="14081" max="14081" width="5.125" style="35" customWidth="1"/>
    <col min="14082" max="14082" width="9.625" style="35" customWidth="1"/>
    <col min="14083" max="14083" width="5.125" style="35" customWidth="1"/>
    <col min="14084" max="14084" width="5.375" style="35" customWidth="1"/>
    <col min="14085" max="14108" width="5.125" style="35" customWidth="1"/>
    <col min="14109" max="14110" width="9" style="35"/>
    <col min="14111" max="14111" width="3.625" style="35" customWidth="1"/>
    <col min="14112" max="14120" width="5.625" style="35" customWidth="1"/>
    <col min="14121" max="14336" width="9" style="35"/>
    <col min="14337" max="14337" width="5.125" style="35" customWidth="1"/>
    <col min="14338" max="14338" width="9.625" style="35" customWidth="1"/>
    <col min="14339" max="14339" width="5.125" style="35" customWidth="1"/>
    <col min="14340" max="14340" width="5.375" style="35" customWidth="1"/>
    <col min="14341" max="14364" width="5.125" style="35" customWidth="1"/>
    <col min="14365" max="14366" width="9" style="35"/>
    <col min="14367" max="14367" width="3.625" style="35" customWidth="1"/>
    <col min="14368" max="14376" width="5.625" style="35" customWidth="1"/>
    <col min="14377" max="14592" width="9" style="35"/>
    <col min="14593" max="14593" width="5.125" style="35" customWidth="1"/>
    <col min="14594" max="14594" width="9.625" style="35" customWidth="1"/>
    <col min="14595" max="14595" width="5.125" style="35" customWidth="1"/>
    <col min="14596" max="14596" width="5.375" style="35" customWidth="1"/>
    <col min="14597" max="14620" width="5.125" style="35" customWidth="1"/>
    <col min="14621" max="14622" width="9" style="35"/>
    <col min="14623" max="14623" width="3.625" style="35" customWidth="1"/>
    <col min="14624" max="14632" width="5.625" style="35" customWidth="1"/>
    <col min="14633" max="14848" width="9" style="35"/>
    <col min="14849" max="14849" width="5.125" style="35" customWidth="1"/>
    <col min="14850" max="14850" width="9.625" style="35" customWidth="1"/>
    <col min="14851" max="14851" width="5.125" style="35" customWidth="1"/>
    <col min="14852" max="14852" width="5.375" style="35" customWidth="1"/>
    <col min="14853" max="14876" width="5.125" style="35" customWidth="1"/>
    <col min="14877" max="14878" width="9" style="35"/>
    <col min="14879" max="14879" width="3.625" style="35" customWidth="1"/>
    <col min="14880" max="14888" width="5.625" style="35" customWidth="1"/>
    <col min="14889" max="15104" width="9" style="35"/>
    <col min="15105" max="15105" width="5.125" style="35" customWidth="1"/>
    <col min="15106" max="15106" width="9.625" style="35" customWidth="1"/>
    <col min="15107" max="15107" width="5.125" style="35" customWidth="1"/>
    <col min="15108" max="15108" width="5.375" style="35" customWidth="1"/>
    <col min="15109" max="15132" width="5.125" style="35" customWidth="1"/>
    <col min="15133" max="15134" width="9" style="35"/>
    <col min="15135" max="15135" width="3.625" style="35" customWidth="1"/>
    <col min="15136" max="15144" width="5.625" style="35" customWidth="1"/>
    <col min="15145" max="15360" width="9" style="35"/>
    <col min="15361" max="15361" width="5.125" style="35" customWidth="1"/>
    <col min="15362" max="15362" width="9.625" style="35" customWidth="1"/>
    <col min="15363" max="15363" width="5.125" style="35" customWidth="1"/>
    <col min="15364" max="15364" width="5.375" style="35" customWidth="1"/>
    <col min="15365" max="15388" width="5.125" style="35" customWidth="1"/>
    <col min="15389" max="15390" width="9" style="35"/>
    <col min="15391" max="15391" width="3.625" style="35" customWidth="1"/>
    <col min="15392" max="15400" width="5.625" style="35" customWidth="1"/>
    <col min="15401" max="15616" width="9" style="35"/>
    <col min="15617" max="15617" width="5.125" style="35" customWidth="1"/>
    <col min="15618" max="15618" width="9.625" style="35" customWidth="1"/>
    <col min="15619" max="15619" width="5.125" style="35" customWidth="1"/>
    <col min="15620" max="15620" width="5.375" style="35" customWidth="1"/>
    <col min="15621" max="15644" width="5.125" style="35" customWidth="1"/>
    <col min="15645" max="15646" width="9" style="35"/>
    <col min="15647" max="15647" width="3.625" style="35" customWidth="1"/>
    <col min="15648" max="15656" width="5.625" style="35" customWidth="1"/>
    <col min="15657" max="15872" width="9" style="35"/>
    <col min="15873" max="15873" width="5.125" style="35" customWidth="1"/>
    <col min="15874" max="15874" width="9.625" style="35" customWidth="1"/>
    <col min="15875" max="15875" width="5.125" style="35" customWidth="1"/>
    <col min="15876" max="15876" width="5.375" style="35" customWidth="1"/>
    <col min="15877" max="15900" width="5.125" style="35" customWidth="1"/>
    <col min="15901" max="15902" width="9" style="35"/>
    <col min="15903" max="15903" width="3.625" style="35" customWidth="1"/>
    <col min="15904" max="15912" width="5.625" style="35" customWidth="1"/>
    <col min="15913" max="16128" width="9" style="35"/>
    <col min="16129" max="16129" width="5.125" style="35" customWidth="1"/>
    <col min="16130" max="16130" width="9.625" style="35" customWidth="1"/>
    <col min="16131" max="16131" width="5.125" style="35" customWidth="1"/>
    <col min="16132" max="16132" width="5.375" style="35" customWidth="1"/>
    <col min="16133" max="16156" width="5.125" style="35" customWidth="1"/>
    <col min="16157" max="16158" width="9" style="35"/>
    <col min="16159" max="16159" width="3.625" style="35" customWidth="1"/>
    <col min="16160" max="16168" width="5.625" style="35" customWidth="1"/>
    <col min="16169" max="16384" width="9" style="35"/>
  </cols>
  <sheetData>
    <row r="1" spans="1:46" ht="18" customHeight="1">
      <c r="AM1" s="33"/>
      <c r="AN1" s="33"/>
      <c r="AQ1" s="33"/>
      <c r="AR1" s="33"/>
    </row>
    <row r="2" spans="1:46" ht="18" customHeight="1">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6"/>
      <c r="AC2" s="250" t="s">
        <v>244</v>
      </c>
      <c r="AD2" s="30"/>
      <c r="AE2" s="250"/>
      <c r="AF2" s="1"/>
      <c r="AG2" s="1"/>
      <c r="AH2" s="1"/>
      <c r="AI2" s="1"/>
      <c r="AM2" s="33"/>
      <c r="AN2" s="33"/>
      <c r="AQ2" s="33"/>
      <c r="AR2" s="33"/>
      <c r="AT2" s="3"/>
    </row>
    <row r="3" spans="1:46" ht="18" customHeight="1">
      <c r="A3" s="1053" t="s">
        <v>250</v>
      </c>
      <c r="B3" s="1493"/>
      <c r="C3" s="1493"/>
      <c r="D3" s="1493"/>
      <c r="E3" s="1493"/>
      <c r="F3" s="1493"/>
      <c r="G3" s="1493"/>
      <c r="H3" s="1493"/>
      <c r="I3" s="1493"/>
      <c r="J3" s="1493"/>
      <c r="K3" s="1493"/>
      <c r="L3" s="1493"/>
      <c r="M3" s="1493"/>
      <c r="N3" s="1493"/>
      <c r="O3" s="1493"/>
      <c r="P3" s="1493"/>
      <c r="Q3" s="1493"/>
      <c r="R3" s="1493"/>
      <c r="S3" s="1493"/>
      <c r="T3" s="1493"/>
      <c r="U3" s="1493"/>
      <c r="V3" s="1493"/>
      <c r="W3" s="1493"/>
      <c r="X3" s="1493"/>
      <c r="Y3" s="1493"/>
      <c r="Z3" s="1493"/>
      <c r="AA3" s="1493"/>
      <c r="AB3" s="1493"/>
      <c r="AC3" s="1493"/>
      <c r="AD3" s="194"/>
      <c r="AE3" s="195"/>
      <c r="AF3" s="195"/>
      <c r="AG3" s="1"/>
      <c r="AH3" s="1"/>
      <c r="AI3" s="1"/>
      <c r="AM3" s="33"/>
      <c r="AN3" s="33"/>
      <c r="AQ3" s="33"/>
      <c r="AR3" s="33"/>
      <c r="AT3" s="3"/>
    </row>
    <row r="4" spans="1:46" ht="9.9499999999999993" customHeight="1" thickBot="1">
      <c r="A4" s="196"/>
      <c r="B4" s="196"/>
      <c r="C4" s="196"/>
      <c r="D4" s="196"/>
      <c r="E4" s="196"/>
      <c r="F4" s="196"/>
      <c r="G4" s="196"/>
      <c r="H4" s="196"/>
      <c r="I4" s="196"/>
      <c r="J4" s="196"/>
      <c r="K4" s="196"/>
      <c r="L4" s="196"/>
      <c r="M4" s="196"/>
      <c r="N4" s="196"/>
      <c r="O4" s="196"/>
      <c r="P4" s="196"/>
      <c r="Q4" s="196"/>
      <c r="R4" s="196"/>
      <c r="S4" s="196"/>
      <c r="T4" s="196"/>
      <c r="U4" s="196"/>
      <c r="V4" s="196"/>
      <c r="W4" s="196"/>
      <c r="X4" s="196"/>
      <c r="Y4" s="196"/>
      <c r="Z4" s="196"/>
      <c r="AA4" s="196"/>
      <c r="AB4" s="196"/>
      <c r="AC4" s="196"/>
      <c r="AD4" s="196"/>
      <c r="AE4" s="197"/>
      <c r="AF4" s="197"/>
      <c r="AG4" s="1"/>
      <c r="AH4" s="1"/>
      <c r="AI4" s="1"/>
      <c r="AM4" s="33"/>
      <c r="AN4" s="33"/>
      <c r="AQ4" s="33"/>
      <c r="AR4" s="33"/>
    </row>
    <row r="5" spans="1:46" ht="18" customHeight="1" thickTop="1" thickBot="1">
      <c r="A5" s="196"/>
      <c r="B5" s="2540" t="s">
        <v>138</v>
      </c>
      <c r="C5" s="2541"/>
      <c r="D5" s="2541"/>
      <c r="E5" s="2541"/>
      <c r="F5" s="2542"/>
      <c r="G5" s="28"/>
      <c r="H5" s="28"/>
      <c r="I5" s="28"/>
      <c r="J5" s="28"/>
      <c r="K5" s="28"/>
      <c r="L5" s="28"/>
      <c r="M5" s="28"/>
      <c r="N5" s="28"/>
      <c r="O5" s="28"/>
      <c r="P5" s="28"/>
      <c r="Q5" s="28"/>
      <c r="R5" s="28"/>
      <c r="S5" s="1061" t="s">
        <v>29</v>
      </c>
      <c r="T5" s="1062"/>
      <c r="U5" s="1062"/>
      <c r="V5" s="1063"/>
      <c r="W5" s="1061" t="s">
        <v>98</v>
      </c>
      <c r="X5" s="1062"/>
      <c r="Y5" s="1062"/>
      <c r="Z5" s="1062"/>
      <c r="AA5" s="1062"/>
      <c r="AB5" s="1062"/>
      <c r="AC5" s="1063"/>
      <c r="AD5" s="28"/>
      <c r="AE5" s="28"/>
      <c r="AF5" s="1"/>
      <c r="AG5" s="1"/>
      <c r="AH5" s="1"/>
      <c r="AI5" s="1"/>
      <c r="AM5" s="33"/>
      <c r="AN5" s="33"/>
      <c r="AQ5" s="33"/>
      <c r="AR5" s="33"/>
    </row>
    <row r="6" spans="1:46" ht="18" customHeight="1" thickBot="1">
      <c r="A6" s="196"/>
      <c r="B6" s="2543"/>
      <c r="C6" s="2544"/>
      <c r="D6" s="2544"/>
      <c r="E6" s="2544"/>
      <c r="F6" s="2545"/>
      <c r="G6" s="28"/>
      <c r="H6" s="28"/>
      <c r="I6" s="28"/>
      <c r="J6" s="28"/>
      <c r="K6" s="28"/>
      <c r="L6" s="28"/>
      <c r="M6" s="28"/>
      <c r="N6" s="28"/>
      <c r="O6" s="28"/>
      <c r="P6" s="28"/>
      <c r="Q6" s="28"/>
      <c r="R6" s="28"/>
      <c r="S6" s="1061" t="s">
        <v>28</v>
      </c>
      <c r="T6" s="1062"/>
      <c r="U6" s="1062"/>
      <c r="V6" s="1062"/>
      <c r="W6" s="1064" t="s">
        <v>222</v>
      </c>
      <c r="X6" s="1065"/>
      <c r="Y6" s="1065"/>
      <c r="Z6" s="1065"/>
      <c r="AA6" s="1065"/>
      <c r="AB6" s="1065"/>
      <c r="AC6" s="1066"/>
      <c r="AD6" s="28"/>
      <c r="AE6" s="28"/>
      <c r="AF6" s="1"/>
      <c r="AG6" s="1"/>
      <c r="AH6" s="1"/>
      <c r="AI6" s="1"/>
      <c r="AM6" s="33"/>
      <c r="AN6" s="33"/>
      <c r="AQ6" s="33"/>
      <c r="AR6" s="33"/>
    </row>
    <row r="7" spans="1:46" ht="18" customHeight="1" thickTop="1" thickBot="1">
      <c r="A7" s="196"/>
      <c r="B7" s="28"/>
      <c r="C7" s="28"/>
      <c r="D7" s="28"/>
      <c r="E7" s="28"/>
      <c r="F7" s="28"/>
      <c r="G7" s="28"/>
      <c r="H7" s="28"/>
      <c r="I7" s="28"/>
      <c r="J7" s="28"/>
      <c r="K7" s="28"/>
      <c r="L7" s="28"/>
      <c r="M7" s="28"/>
      <c r="N7" s="28"/>
      <c r="O7" s="28"/>
      <c r="P7" s="28"/>
      <c r="Q7" s="28"/>
      <c r="R7" s="28"/>
      <c r="S7" s="1061" t="s">
        <v>148</v>
      </c>
      <c r="T7" s="1062"/>
      <c r="U7" s="1062"/>
      <c r="V7" s="1062"/>
      <c r="W7" s="1085" t="s">
        <v>219</v>
      </c>
      <c r="X7" s="1086"/>
      <c r="Y7" s="1086"/>
      <c r="Z7" s="1086"/>
      <c r="AA7" s="1086"/>
      <c r="AB7" s="1086"/>
      <c r="AC7" s="1087"/>
      <c r="AD7" s="28"/>
      <c r="AE7" s="28"/>
      <c r="AF7" s="1"/>
      <c r="AG7" s="1"/>
      <c r="AH7" s="1"/>
      <c r="AI7" s="1"/>
      <c r="AM7" s="33"/>
      <c r="AN7" s="33"/>
      <c r="AQ7" s="33"/>
      <c r="AR7" s="33"/>
    </row>
    <row r="8" spans="1:46" ht="18" customHeight="1">
      <c r="A8" s="28" t="s">
        <v>177</v>
      </c>
      <c r="B8" s="28"/>
      <c r="C8" s="28"/>
      <c r="D8" s="28"/>
      <c r="E8" s="28"/>
      <c r="F8" s="28"/>
      <c r="G8" s="28"/>
      <c r="H8" s="28"/>
      <c r="I8" s="28"/>
      <c r="J8" s="28"/>
      <c r="K8" s="28"/>
      <c r="L8" s="28"/>
      <c r="M8" s="28"/>
      <c r="N8" s="28"/>
      <c r="O8" s="28"/>
      <c r="P8" s="28"/>
      <c r="Q8" s="28"/>
      <c r="R8" s="28"/>
      <c r="S8" s="28"/>
      <c r="T8" s="28"/>
      <c r="U8" s="28"/>
      <c r="V8" s="28"/>
      <c r="W8" s="28"/>
      <c r="X8" s="28"/>
      <c r="Y8" s="28"/>
      <c r="Z8" s="28"/>
      <c r="AA8" s="28"/>
      <c r="AB8" s="26"/>
      <c r="AC8" s="28"/>
      <c r="AD8" s="28"/>
      <c r="AE8" s="250"/>
      <c r="AF8" s="1"/>
      <c r="AG8" s="1"/>
      <c r="AH8" s="1"/>
      <c r="AI8" s="1"/>
      <c r="AM8" s="33"/>
      <c r="AN8" s="33"/>
      <c r="AQ8" s="33"/>
      <c r="AR8" s="33"/>
    </row>
    <row r="9" spans="1:46" ht="18" customHeight="1">
      <c r="A9" s="35" t="s">
        <v>30</v>
      </c>
      <c r="B9" s="28"/>
      <c r="C9" s="1"/>
      <c r="D9" s="1"/>
      <c r="E9" s="1"/>
      <c r="F9" s="1"/>
      <c r="G9" s="1"/>
      <c r="H9" s="1"/>
      <c r="I9" s="1"/>
      <c r="J9" s="1"/>
      <c r="K9" s="1"/>
      <c r="L9" s="1"/>
      <c r="M9" s="1"/>
      <c r="N9" s="1"/>
      <c r="O9" s="1"/>
      <c r="P9" s="1"/>
      <c r="Q9" s="1"/>
      <c r="R9" s="1"/>
      <c r="S9" s="1"/>
      <c r="T9" s="1"/>
      <c r="U9" s="1"/>
      <c r="V9" s="1"/>
      <c r="W9" s="1"/>
      <c r="X9" s="1"/>
      <c r="Y9" s="1"/>
      <c r="Z9" s="1"/>
      <c r="AA9" s="1"/>
      <c r="AB9" s="7"/>
      <c r="AC9" s="1"/>
      <c r="AD9" s="1"/>
      <c r="AE9" s="250"/>
      <c r="AF9" s="1"/>
      <c r="AG9" s="1"/>
      <c r="AH9" s="1"/>
      <c r="AI9" s="1"/>
      <c r="AM9" s="33"/>
      <c r="AN9" s="33"/>
      <c r="AQ9" s="33"/>
      <c r="AR9" s="33"/>
    </row>
    <row r="10" spans="1:46" ht="18" customHeight="1" thickBot="1">
      <c r="A10" s="1"/>
      <c r="B10" s="440" t="s">
        <v>84</v>
      </c>
      <c r="C10" s="1088"/>
      <c r="D10" s="1088"/>
      <c r="E10" s="1088"/>
      <c r="F10" s="1088"/>
      <c r="G10" s="1089"/>
      <c r="H10" s="391" t="s">
        <v>35</v>
      </c>
      <c r="I10" s="1072"/>
      <c r="J10" s="1072"/>
      <c r="K10" s="1072"/>
      <c r="L10" s="1072"/>
      <c r="M10" s="1072"/>
      <c r="N10" s="1073"/>
      <c r="O10" s="1090" t="s">
        <v>32</v>
      </c>
      <c r="P10" s="1088"/>
      <c r="Q10" s="1088"/>
      <c r="R10" s="1088"/>
      <c r="S10" s="1088"/>
      <c r="T10" s="1089"/>
      <c r="W10" s="33"/>
      <c r="X10" s="33"/>
    </row>
    <row r="11" spans="1:46" ht="18" customHeight="1" thickBot="1">
      <c r="A11" s="1"/>
      <c r="B11" s="1091">
        <v>50</v>
      </c>
      <c r="C11" s="1092"/>
      <c r="D11" s="1092"/>
      <c r="E11" s="1092"/>
      <c r="F11" s="1092"/>
      <c r="G11" s="1093"/>
      <c r="H11" s="2256" t="s">
        <v>242</v>
      </c>
      <c r="I11" s="2238"/>
      <c r="J11" s="2238"/>
      <c r="K11" s="2238"/>
      <c r="L11" s="2238"/>
      <c r="M11" s="2238"/>
      <c r="N11" s="2257"/>
      <c r="O11" s="1096" t="s">
        <v>33</v>
      </c>
      <c r="P11" s="1097"/>
      <c r="Q11" s="1097"/>
      <c r="R11" s="1097"/>
      <c r="S11" s="1097"/>
      <c r="T11" s="1098"/>
      <c r="U11" s="149"/>
      <c r="V11" s="149"/>
      <c r="W11" s="149"/>
      <c r="X11" s="255"/>
      <c r="Y11" s="256"/>
      <c r="Z11" s="256"/>
      <c r="AA11" s="256"/>
      <c r="AB11" s="256"/>
      <c r="AF11" s="33"/>
      <c r="AG11" s="33"/>
      <c r="AJ11" s="33"/>
      <c r="AK11" s="33"/>
    </row>
    <row r="12" spans="1:46" ht="18" customHeight="1">
      <c r="A12" s="1"/>
      <c r="B12" s="255"/>
      <c r="C12" s="255"/>
      <c r="D12" s="255"/>
      <c r="E12" s="255"/>
      <c r="F12" s="255"/>
      <c r="G12" s="256"/>
      <c r="H12" s="256"/>
      <c r="I12" s="256"/>
      <c r="J12" s="256"/>
      <c r="K12" s="40"/>
      <c r="L12" s="40"/>
      <c r="M12" s="40"/>
      <c r="N12" s="40"/>
      <c r="O12" s="40"/>
      <c r="P12" s="42"/>
      <c r="Q12" s="42"/>
      <c r="R12" s="42"/>
      <c r="S12" s="149"/>
      <c r="T12" s="8"/>
      <c r="U12" s="149"/>
      <c r="V12" s="149"/>
      <c r="W12" s="149"/>
      <c r="X12" s="255"/>
      <c r="Y12" s="256"/>
      <c r="Z12" s="256"/>
      <c r="AA12" s="256"/>
      <c r="AB12" s="256"/>
      <c r="AF12" s="33"/>
      <c r="AG12" s="33"/>
      <c r="AJ12" s="33"/>
      <c r="AK12" s="33"/>
    </row>
    <row r="13" spans="1:46" ht="18" customHeight="1">
      <c r="A13" s="35" t="s">
        <v>31</v>
      </c>
      <c r="L13" s="1"/>
      <c r="M13" s="1"/>
      <c r="N13" s="1"/>
      <c r="O13" s="1"/>
      <c r="P13" s="1"/>
      <c r="Q13" s="1"/>
      <c r="R13" s="1"/>
      <c r="S13" s="1"/>
      <c r="T13" s="1"/>
      <c r="U13" s="1"/>
      <c r="V13" s="1"/>
      <c r="W13" s="1"/>
      <c r="X13" s="1"/>
      <c r="Y13" s="1"/>
      <c r="Z13" s="1"/>
      <c r="AA13" s="1"/>
      <c r="AB13" s="1"/>
      <c r="AC13" s="1"/>
      <c r="AE13" s="250"/>
      <c r="AF13" s="1"/>
      <c r="AG13" s="1"/>
      <c r="AH13" s="1"/>
      <c r="AI13" s="1"/>
      <c r="AM13" s="33"/>
      <c r="AN13" s="33"/>
      <c r="AQ13" s="33"/>
      <c r="AR13" s="33"/>
    </row>
    <row r="14" spans="1:46" ht="18" customHeight="1">
      <c r="B14" s="440" t="s">
        <v>36</v>
      </c>
      <c r="C14" s="1088"/>
      <c r="D14" s="1088"/>
      <c r="E14" s="1088"/>
      <c r="F14" s="1088"/>
      <c r="G14" s="1089"/>
      <c r="H14" s="440" t="s">
        <v>37</v>
      </c>
      <c r="I14" s="1088"/>
      <c r="J14" s="1088"/>
      <c r="K14" s="1088"/>
      <c r="L14" s="1088"/>
      <c r="M14" s="1088"/>
      <c r="N14" s="1088"/>
      <c r="O14" s="1088"/>
      <c r="P14" s="1088"/>
      <c r="Q14" s="1089"/>
      <c r="R14" s="643" t="s">
        <v>39</v>
      </c>
      <c r="S14" s="1115"/>
      <c r="T14" s="1115"/>
      <c r="U14" s="1115"/>
      <c r="V14" s="1115"/>
      <c r="W14" s="1115"/>
      <c r="X14" s="428" t="s">
        <v>40</v>
      </c>
      <c r="Y14" s="1067"/>
      <c r="Z14" s="1067"/>
      <c r="AA14" s="1067"/>
      <c r="AB14" s="1068"/>
      <c r="AC14" s="10"/>
      <c r="AD14" s="10"/>
      <c r="AE14" s="11"/>
      <c r="AF14" s="12"/>
      <c r="AG14" s="12"/>
      <c r="AH14" s="2"/>
      <c r="AI14" s="1"/>
      <c r="AK14" s="1"/>
      <c r="AL14" s="1"/>
      <c r="AM14" s="1"/>
      <c r="AP14" s="33"/>
      <c r="AQ14" s="33"/>
      <c r="AR14" s="33"/>
    </row>
    <row r="15" spans="1:46" ht="18" customHeight="1" thickBot="1">
      <c r="B15" s="1112"/>
      <c r="C15" s="1113"/>
      <c r="D15" s="1113"/>
      <c r="E15" s="1113"/>
      <c r="F15" s="1113"/>
      <c r="G15" s="1114"/>
      <c r="H15" s="1"/>
      <c r="I15" s="1"/>
      <c r="J15" s="1"/>
      <c r="K15" s="1"/>
      <c r="L15" s="1"/>
      <c r="M15" s="85"/>
      <c r="N15" s="434" t="s">
        <v>38</v>
      </c>
      <c r="O15" s="1072"/>
      <c r="P15" s="1072"/>
      <c r="Q15" s="1073"/>
      <c r="R15" s="1116"/>
      <c r="S15" s="1117"/>
      <c r="T15" s="1117"/>
      <c r="U15" s="1117"/>
      <c r="V15" s="1117"/>
      <c r="W15" s="1117"/>
      <c r="X15" s="1069"/>
      <c r="Y15" s="1070"/>
      <c r="Z15" s="1070"/>
      <c r="AA15" s="1070"/>
      <c r="AB15" s="1071"/>
      <c r="AC15" s="10"/>
      <c r="AD15" s="10"/>
      <c r="AE15" s="8"/>
      <c r="AF15" s="2"/>
      <c r="AG15" s="2"/>
      <c r="AH15" s="2"/>
      <c r="AI15" s="1"/>
      <c r="AK15" s="1"/>
      <c r="AL15" s="1"/>
      <c r="AM15" s="1"/>
      <c r="AP15" s="33"/>
      <c r="AQ15" s="33"/>
      <c r="AR15" s="33"/>
    </row>
    <row r="16" spans="1:46" ht="18" customHeight="1" thickBot="1">
      <c r="B16" s="1074">
        <v>0.12</v>
      </c>
      <c r="C16" s="1075"/>
      <c r="D16" s="1075"/>
      <c r="E16" s="1075"/>
      <c r="F16" s="1075"/>
      <c r="G16" s="1076"/>
      <c r="H16" s="1077">
        <v>7.0000000000000007E-2</v>
      </c>
      <c r="I16" s="1075"/>
      <c r="J16" s="1075"/>
      <c r="K16" s="1075"/>
      <c r="L16" s="1075"/>
      <c r="M16" s="1076"/>
      <c r="N16" s="1078" t="s">
        <v>41</v>
      </c>
      <c r="O16" s="1079"/>
      <c r="P16" s="1079"/>
      <c r="Q16" s="1080"/>
      <c r="R16" s="450">
        <f>B16+H16</f>
        <v>0.19</v>
      </c>
      <c r="S16" s="1081"/>
      <c r="T16" s="1081"/>
      <c r="U16" s="1081"/>
      <c r="V16" s="1081"/>
      <c r="W16" s="1081"/>
      <c r="X16" s="1082">
        <v>12</v>
      </c>
      <c r="Y16" s="1083"/>
      <c r="Z16" s="1083"/>
      <c r="AA16" s="1083"/>
      <c r="AB16" s="1084"/>
      <c r="AC16" s="10"/>
      <c r="AD16" s="10"/>
      <c r="AE16" s="8"/>
      <c r="AF16" s="2"/>
      <c r="AG16" s="2"/>
      <c r="AH16" s="2"/>
      <c r="AI16" s="1"/>
      <c r="AK16" s="1"/>
      <c r="AL16" s="1"/>
      <c r="AM16" s="1"/>
      <c r="AP16" s="33"/>
      <c r="AQ16" s="33"/>
      <c r="AR16" s="33"/>
    </row>
    <row r="17" spans="1:45" ht="18" customHeight="1">
      <c r="B17" s="1"/>
      <c r="C17" s="1"/>
      <c r="D17" s="1"/>
      <c r="E17" s="1"/>
      <c r="F17" s="1"/>
      <c r="L17" s="1"/>
      <c r="M17" s="1"/>
      <c r="N17" s="1"/>
      <c r="O17" s="1"/>
      <c r="P17" s="1"/>
      <c r="Q17" s="1"/>
      <c r="R17" s="1"/>
      <c r="S17" s="1"/>
      <c r="T17" s="1"/>
      <c r="U17" s="1"/>
      <c r="V17" s="1"/>
      <c r="W17" s="1"/>
      <c r="X17" s="1"/>
      <c r="Y17" s="1"/>
      <c r="Z17" s="1"/>
      <c r="AA17" s="1"/>
      <c r="AB17" s="1"/>
      <c r="AC17" s="1"/>
      <c r="AE17" s="250"/>
      <c r="AF17" s="1"/>
      <c r="AG17" s="250"/>
      <c r="AH17" s="1"/>
      <c r="AI17" s="1"/>
      <c r="AJ17" s="1"/>
      <c r="AK17" s="1"/>
      <c r="AM17" s="33"/>
      <c r="AN17" s="33"/>
    </row>
    <row r="18" spans="1:45" ht="18" customHeight="1">
      <c r="A18" s="1" t="s">
        <v>42</v>
      </c>
      <c r="B18" s="1"/>
      <c r="C18" s="1"/>
      <c r="D18" s="1"/>
      <c r="E18" s="1"/>
      <c r="F18" s="1"/>
      <c r="G18" s="1"/>
      <c r="H18" s="1"/>
      <c r="I18" s="1"/>
      <c r="J18" s="1"/>
      <c r="K18" s="1"/>
      <c r="L18" s="1"/>
      <c r="M18" s="1"/>
      <c r="N18" s="1"/>
      <c r="O18" s="1"/>
      <c r="P18" s="1"/>
      <c r="Q18" s="1"/>
      <c r="R18" s="1"/>
      <c r="S18" s="1"/>
      <c r="T18" s="1"/>
      <c r="U18" s="1"/>
      <c r="V18" s="1"/>
      <c r="W18" s="1"/>
      <c r="X18" s="1"/>
      <c r="Y18" s="1"/>
      <c r="Z18" s="1"/>
      <c r="AA18" s="1"/>
      <c r="AB18" s="1"/>
      <c r="AS18" s="1"/>
    </row>
    <row r="19" spans="1:45" ht="18" customHeight="1" thickBot="1">
      <c r="A19" s="1"/>
      <c r="B19" s="1099" t="s">
        <v>21</v>
      </c>
      <c r="C19" s="1502"/>
      <c r="D19" s="1502"/>
      <c r="E19" s="1502"/>
      <c r="F19" s="1502"/>
      <c r="G19" s="1502"/>
      <c r="H19" s="1503"/>
      <c r="I19" s="440" t="s">
        <v>22</v>
      </c>
      <c r="J19" s="1088"/>
      <c r="K19" s="1088"/>
      <c r="L19" s="1088"/>
      <c r="M19" s="1089"/>
      <c r="N19" s="440" t="s">
        <v>23</v>
      </c>
      <c r="O19" s="1088"/>
      <c r="P19" s="1088"/>
      <c r="Q19" s="1088"/>
      <c r="R19" s="1089"/>
      <c r="S19" s="1099" t="s">
        <v>24</v>
      </c>
      <c r="T19" s="1502"/>
      <c r="U19" s="1502"/>
      <c r="V19" s="1502"/>
      <c r="W19" s="1503"/>
      <c r="AM19" s="1"/>
    </row>
    <row r="20" spans="1:45" ht="18" customHeight="1">
      <c r="A20" s="1"/>
      <c r="B20" s="1099" t="s">
        <v>17</v>
      </c>
      <c r="C20" s="1502"/>
      <c r="D20" s="1502"/>
      <c r="E20" s="1502"/>
      <c r="F20" s="1502"/>
      <c r="G20" s="1502"/>
      <c r="H20" s="1502"/>
      <c r="I20" s="1104">
        <v>5</v>
      </c>
      <c r="J20" s="1504"/>
      <c r="K20" s="1504"/>
      <c r="L20" s="1504"/>
      <c r="M20" s="1802"/>
      <c r="N20" s="1107">
        <v>1</v>
      </c>
      <c r="O20" s="1504"/>
      <c r="P20" s="1504"/>
      <c r="Q20" s="1504"/>
      <c r="R20" s="1505"/>
      <c r="S20" s="1109">
        <f>I20+N20</f>
        <v>6</v>
      </c>
      <c r="T20" s="1506"/>
      <c r="U20" s="1506"/>
      <c r="V20" s="1506"/>
      <c r="W20" s="1803"/>
      <c r="AM20" s="1"/>
    </row>
    <row r="21" spans="1:45" ht="18" customHeight="1">
      <c r="A21" s="1"/>
      <c r="B21" s="2061" t="s">
        <v>86</v>
      </c>
      <c r="C21" s="1502"/>
      <c r="D21" s="1502"/>
      <c r="E21" s="1502"/>
      <c r="F21" s="1502"/>
      <c r="G21" s="1502"/>
      <c r="H21" s="1502"/>
      <c r="I21" s="1127">
        <v>1</v>
      </c>
      <c r="J21" s="1506"/>
      <c r="K21" s="1506"/>
      <c r="L21" s="1506"/>
      <c r="M21" s="1803"/>
      <c r="N21" s="1126">
        <v>1</v>
      </c>
      <c r="O21" s="1506"/>
      <c r="P21" s="1506"/>
      <c r="Q21" s="1506"/>
      <c r="R21" s="1507"/>
      <c r="S21" s="1109">
        <f>I21+N21</f>
        <v>2</v>
      </c>
      <c r="T21" s="1506"/>
      <c r="U21" s="1506"/>
      <c r="V21" s="1506"/>
      <c r="W21" s="1803"/>
      <c r="AM21" s="1"/>
    </row>
    <row r="22" spans="1:45" ht="18" customHeight="1">
      <c r="A22" s="1"/>
      <c r="B22" s="1099" t="s">
        <v>18</v>
      </c>
      <c r="C22" s="1502"/>
      <c r="D22" s="1502"/>
      <c r="E22" s="1502"/>
      <c r="F22" s="1502"/>
      <c r="G22" s="1502"/>
      <c r="H22" s="1502"/>
      <c r="I22" s="1127">
        <v>35</v>
      </c>
      <c r="J22" s="1506"/>
      <c r="K22" s="1506"/>
      <c r="L22" s="1506"/>
      <c r="M22" s="1803"/>
      <c r="N22" s="1126">
        <v>5</v>
      </c>
      <c r="O22" s="1506"/>
      <c r="P22" s="1506"/>
      <c r="Q22" s="1506"/>
      <c r="R22" s="1507"/>
      <c r="S22" s="1109">
        <f>I22+N22</f>
        <v>40</v>
      </c>
      <c r="T22" s="1506"/>
      <c r="U22" s="1506"/>
      <c r="V22" s="1506"/>
      <c r="W22" s="1803"/>
      <c r="AM22" s="1"/>
    </row>
    <row r="23" spans="1:45" ht="18" customHeight="1" thickBot="1">
      <c r="A23" s="1"/>
      <c r="B23" s="2061" t="s">
        <v>87</v>
      </c>
      <c r="C23" s="1502"/>
      <c r="D23" s="1502"/>
      <c r="E23" s="1502"/>
      <c r="F23" s="1502"/>
      <c r="G23" s="1502"/>
      <c r="H23" s="1502"/>
      <c r="I23" s="1118">
        <v>1</v>
      </c>
      <c r="J23" s="1508"/>
      <c r="K23" s="1508"/>
      <c r="L23" s="1508"/>
      <c r="M23" s="1804"/>
      <c r="N23" s="1121">
        <v>1</v>
      </c>
      <c r="O23" s="1508"/>
      <c r="P23" s="1508"/>
      <c r="Q23" s="1508"/>
      <c r="R23" s="1509"/>
      <c r="S23" s="1109">
        <f>I23+N23</f>
        <v>2</v>
      </c>
      <c r="T23" s="1506"/>
      <c r="U23" s="1506"/>
      <c r="V23" s="1506"/>
      <c r="W23" s="1803"/>
      <c r="AM23" s="1"/>
    </row>
    <row r="24" spans="1:45" ht="18" customHeight="1">
      <c r="A24" s="1"/>
      <c r="B24" s="1099" t="s">
        <v>16</v>
      </c>
      <c r="C24" s="1502"/>
      <c r="D24" s="1502"/>
      <c r="E24" s="1502"/>
      <c r="F24" s="1502"/>
      <c r="G24" s="1502"/>
      <c r="H24" s="1503"/>
      <c r="I24" s="1123">
        <f>SUM(I20:M23)</f>
        <v>42</v>
      </c>
      <c r="J24" s="1510"/>
      <c r="K24" s="1510"/>
      <c r="L24" s="1510"/>
      <c r="M24" s="1511"/>
      <c r="N24" s="1123">
        <f t="shared" ref="N24" si="0">SUM(N20:R23)</f>
        <v>8</v>
      </c>
      <c r="O24" s="1510"/>
      <c r="P24" s="1510"/>
      <c r="Q24" s="1510"/>
      <c r="R24" s="1511"/>
      <c r="S24" s="1126">
        <f t="shared" ref="S24" si="1">SUM(S20:W23)</f>
        <v>50</v>
      </c>
      <c r="T24" s="1506"/>
      <c r="U24" s="1506"/>
      <c r="V24" s="1506"/>
      <c r="W24" s="1803"/>
      <c r="AM24" s="1"/>
    </row>
    <row r="25" spans="1:45" ht="18" customHeight="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S25" s="1"/>
    </row>
    <row r="26" spans="1:45" ht="18" customHeight="1">
      <c r="A26" s="1" t="s">
        <v>45</v>
      </c>
      <c r="B26" s="1"/>
      <c r="C26" s="1"/>
      <c r="D26" s="1"/>
      <c r="E26" s="1"/>
      <c r="F26" s="1"/>
      <c r="G26" s="1"/>
      <c r="H26" s="1"/>
      <c r="I26" s="1"/>
      <c r="J26" s="1"/>
      <c r="K26" s="1"/>
      <c r="L26" s="1"/>
      <c r="M26" s="1"/>
      <c r="N26" s="1"/>
      <c r="O26" s="1"/>
      <c r="P26" s="1"/>
      <c r="Q26" s="1"/>
      <c r="R26" s="1"/>
      <c r="S26" s="1"/>
      <c r="T26" s="1"/>
      <c r="U26" s="1"/>
      <c r="V26" s="1"/>
      <c r="W26" s="1"/>
      <c r="X26" s="1"/>
      <c r="Y26" s="1"/>
      <c r="Z26" s="1"/>
      <c r="AA26" s="1"/>
      <c r="AB26" s="1"/>
      <c r="AS26" s="1"/>
    </row>
    <row r="27" spans="1:45" ht="6" customHeight="1">
      <c r="A27" s="1"/>
      <c r="R27" s="1"/>
    </row>
    <row r="28" spans="1:45" ht="18" customHeight="1">
      <c r="B28" s="440" t="s">
        <v>1</v>
      </c>
      <c r="C28" s="441"/>
      <c r="D28" s="441"/>
      <c r="E28" s="441"/>
      <c r="F28" s="441"/>
      <c r="G28" s="441"/>
      <c r="H28" s="441"/>
      <c r="I28" s="441"/>
      <c r="J28" s="441"/>
      <c r="K28" s="441"/>
      <c r="L28" s="428" t="s">
        <v>43</v>
      </c>
      <c r="M28" s="1133"/>
      <c r="N28" s="440" t="s">
        <v>2</v>
      </c>
      <c r="O28" s="1088"/>
      <c r="P28" s="1088"/>
      <c r="Q28" s="1088"/>
      <c r="R28" s="1088"/>
      <c r="S28" s="1088"/>
      <c r="T28" s="1088"/>
      <c r="U28" s="1088"/>
      <c r="V28" s="1088"/>
      <c r="W28" s="1088"/>
      <c r="X28" s="1088"/>
      <c r="Y28" s="1088"/>
      <c r="Z28" s="1088"/>
      <c r="AA28" s="1088"/>
      <c r="AB28" s="1088"/>
      <c r="AC28" s="1089"/>
      <c r="AD28" s="255"/>
      <c r="AE28" s="255"/>
      <c r="AF28" s="255"/>
      <c r="AG28" s="255"/>
      <c r="AH28" s="1"/>
      <c r="AQ28" s="198"/>
    </row>
    <row r="29" spans="1:45" ht="18" customHeight="1">
      <c r="B29" s="1129"/>
      <c r="C29" s="1130"/>
      <c r="D29" s="1130"/>
      <c r="E29" s="1130"/>
      <c r="F29" s="1130"/>
      <c r="G29" s="1130"/>
      <c r="H29" s="1130"/>
      <c r="I29" s="1130"/>
      <c r="J29" s="1130"/>
      <c r="K29" s="1130"/>
      <c r="L29" s="1134"/>
      <c r="M29" s="1135"/>
      <c r="N29" s="2067" t="s">
        <v>0</v>
      </c>
      <c r="O29" s="2068"/>
      <c r="P29" s="2068"/>
      <c r="Q29" s="2069"/>
      <c r="R29" s="2067" t="s">
        <v>88</v>
      </c>
      <c r="S29" s="2068"/>
      <c r="T29" s="2068"/>
      <c r="U29" s="2069"/>
      <c r="V29" s="2067" t="s">
        <v>89</v>
      </c>
      <c r="W29" s="2068"/>
      <c r="X29" s="2068"/>
      <c r="Y29" s="2069"/>
      <c r="Z29" s="2067" t="s">
        <v>90</v>
      </c>
      <c r="AA29" s="2068"/>
      <c r="AB29" s="2068"/>
      <c r="AC29" s="2069"/>
      <c r="AD29" s="1"/>
      <c r="AE29" s="1"/>
      <c r="AF29" s="1"/>
      <c r="AG29" s="1"/>
      <c r="AH29" s="198"/>
      <c r="AI29" s="198"/>
      <c r="AJ29" s="1"/>
    </row>
    <row r="30" spans="1:45" ht="18" customHeight="1" thickBot="1">
      <c r="B30" s="1131"/>
      <c r="C30" s="1132"/>
      <c r="D30" s="1132"/>
      <c r="E30" s="1132"/>
      <c r="F30" s="1132"/>
      <c r="G30" s="1132"/>
      <c r="H30" s="1132"/>
      <c r="I30" s="1132"/>
      <c r="J30" s="1132"/>
      <c r="K30" s="1132"/>
      <c r="L30" s="1134"/>
      <c r="M30" s="1135"/>
      <c r="N30" s="391" t="s">
        <v>5</v>
      </c>
      <c r="O30" s="1138"/>
      <c r="P30" s="1139" t="s">
        <v>6</v>
      </c>
      <c r="Q30" s="1140"/>
      <c r="R30" s="391" t="s">
        <v>5</v>
      </c>
      <c r="S30" s="1138"/>
      <c r="T30" s="1139" t="s">
        <v>6</v>
      </c>
      <c r="U30" s="1140"/>
      <c r="V30" s="391" t="s">
        <v>5</v>
      </c>
      <c r="W30" s="1138"/>
      <c r="X30" s="1139" t="s">
        <v>6</v>
      </c>
      <c r="Y30" s="1140"/>
      <c r="Z30" s="391" t="s">
        <v>5</v>
      </c>
      <c r="AA30" s="1138"/>
      <c r="AB30" s="1139" t="s">
        <v>6</v>
      </c>
      <c r="AC30" s="1140"/>
      <c r="AI30" s="198"/>
      <c r="AJ30" s="199"/>
      <c r="AK30" s="1"/>
    </row>
    <row r="31" spans="1:45" ht="18" customHeight="1" thickBot="1">
      <c r="B31" s="2193" t="s">
        <v>156</v>
      </c>
      <c r="C31" s="2062" t="s">
        <v>25</v>
      </c>
      <c r="D31" s="1805" t="s">
        <v>152</v>
      </c>
      <c r="E31" s="1160"/>
      <c r="F31" s="1160"/>
      <c r="G31" s="1160"/>
      <c r="H31" s="1160"/>
      <c r="I31" s="1160"/>
      <c r="J31" s="1160"/>
      <c r="K31" s="1160"/>
      <c r="L31" s="2063" t="s">
        <v>11</v>
      </c>
      <c r="M31" s="2064"/>
      <c r="N31" s="2065">
        <v>1760</v>
      </c>
      <c r="O31" s="2066"/>
      <c r="P31" s="2087">
        <v>1670</v>
      </c>
      <c r="Q31" s="2088"/>
      <c r="R31" s="1951">
        <f>N31</f>
        <v>1760</v>
      </c>
      <c r="S31" s="1952"/>
      <c r="T31" s="1953">
        <f>P31</f>
        <v>1670</v>
      </c>
      <c r="U31" s="1954"/>
      <c r="V31" s="2088">
        <v>1070</v>
      </c>
      <c r="W31" s="2066"/>
      <c r="X31" s="2087">
        <v>980</v>
      </c>
      <c r="Y31" s="2088"/>
      <c r="Z31" s="1951">
        <f>V31</f>
        <v>1070</v>
      </c>
      <c r="AA31" s="1952"/>
      <c r="AB31" s="1953">
        <f>X31</f>
        <v>980</v>
      </c>
      <c r="AC31" s="1956"/>
      <c r="AF31" s="1"/>
      <c r="AQ31" s="198"/>
      <c r="AR31" s="199"/>
    </row>
    <row r="32" spans="1:45" ht="18" customHeight="1" thickBot="1">
      <c r="B32" s="2194"/>
      <c r="C32" s="2062"/>
      <c r="D32" s="1805" t="s">
        <v>91</v>
      </c>
      <c r="E32" s="1160"/>
      <c r="F32" s="1160"/>
      <c r="G32" s="1160"/>
      <c r="H32" s="1160"/>
      <c r="I32" s="1160"/>
      <c r="J32" s="1160"/>
      <c r="K32" s="1160"/>
      <c r="L32" s="2070" t="s">
        <v>11</v>
      </c>
      <c r="M32" s="2079"/>
      <c r="N32" s="1946"/>
      <c r="O32" s="2080"/>
      <c r="P32" s="2080"/>
      <c r="Q32" s="2080"/>
      <c r="R32" s="2084">
        <v>670</v>
      </c>
      <c r="S32" s="2085"/>
      <c r="T32" s="2085"/>
      <c r="U32" s="2086"/>
      <c r="V32" s="2080"/>
      <c r="W32" s="2080"/>
      <c r="X32" s="2080"/>
      <c r="Y32" s="2080"/>
      <c r="Z32" s="2084">
        <v>1340</v>
      </c>
      <c r="AA32" s="2085"/>
      <c r="AB32" s="2085"/>
      <c r="AC32" s="2086"/>
      <c r="AF32" s="1"/>
      <c r="AG32" s="1"/>
      <c r="AH32" s="1"/>
      <c r="AI32" s="1"/>
      <c r="AJ32" s="1"/>
      <c r="AK32" s="1"/>
      <c r="AL32" s="1"/>
      <c r="AM32" s="1"/>
      <c r="AN32" s="1"/>
      <c r="AO32" s="1"/>
      <c r="AP32" s="1"/>
      <c r="AQ32" s="198"/>
      <c r="AR32" s="199"/>
      <c r="AS32" s="1"/>
    </row>
    <row r="33" spans="2:45" ht="18" customHeight="1">
      <c r="B33" s="2194"/>
      <c r="C33" s="2062"/>
      <c r="D33" s="1807" t="s">
        <v>13</v>
      </c>
      <c r="E33" s="1362"/>
      <c r="F33" s="1362"/>
      <c r="G33" s="1362"/>
      <c r="H33" s="1362"/>
      <c r="I33" s="1362"/>
      <c r="J33" s="1362"/>
      <c r="K33" s="1362"/>
      <c r="L33" s="2070" t="s">
        <v>11</v>
      </c>
      <c r="M33" s="2071"/>
      <c r="N33" s="2027">
        <f>IF(L33="○",IF(L35/S24&lt;10,INT(L35/S24),ROUNDDOWN(L35/S24,-1)),0)</f>
        <v>40</v>
      </c>
      <c r="O33" s="2027"/>
      <c r="P33" s="2072"/>
      <c r="Q33" s="2072"/>
      <c r="R33" s="2073"/>
      <c r="S33" s="2073"/>
      <c r="T33" s="2073"/>
      <c r="U33" s="2073"/>
      <c r="V33" s="2072"/>
      <c r="W33" s="2072"/>
      <c r="X33" s="2072"/>
      <c r="Y33" s="2072"/>
      <c r="Z33" s="2073"/>
      <c r="AA33" s="2073"/>
      <c r="AB33" s="2073"/>
      <c r="AC33" s="2074"/>
      <c r="AF33" s="1"/>
      <c r="AH33" s="1"/>
      <c r="AI33" s="1"/>
      <c r="AJ33" s="1"/>
      <c r="AK33" s="1"/>
      <c r="AL33" s="1"/>
      <c r="AM33" s="1"/>
      <c r="AN33" s="1"/>
      <c r="AO33" s="1"/>
      <c r="AP33" s="1"/>
      <c r="AQ33" s="198"/>
      <c r="AR33" s="199"/>
    </row>
    <row r="34" spans="2:45" ht="18" customHeight="1">
      <c r="B34" s="2194"/>
      <c r="C34" s="2062"/>
      <c r="D34" s="204"/>
      <c r="E34" s="1158" t="s">
        <v>44</v>
      </c>
      <c r="F34" s="1159"/>
      <c r="G34" s="1159"/>
      <c r="H34" s="1159"/>
      <c r="I34" s="1159"/>
      <c r="J34" s="1160"/>
      <c r="K34" s="1160"/>
      <c r="L34" s="2075">
        <v>210</v>
      </c>
      <c r="M34" s="2076"/>
      <c r="N34" s="2031"/>
      <c r="O34" s="2031"/>
      <c r="P34" s="2073"/>
      <c r="Q34" s="2073"/>
      <c r="R34" s="2073"/>
      <c r="S34" s="2073"/>
      <c r="T34" s="2073"/>
      <c r="U34" s="2073"/>
      <c r="V34" s="2073"/>
      <c r="W34" s="2073"/>
      <c r="X34" s="2073"/>
      <c r="Y34" s="2073"/>
      <c r="Z34" s="2073"/>
      <c r="AA34" s="2073"/>
      <c r="AB34" s="2073"/>
      <c r="AC34" s="2074"/>
      <c r="AF34" s="1"/>
      <c r="AH34" s="1"/>
      <c r="AI34" s="1"/>
      <c r="AJ34" s="1"/>
      <c r="AK34" s="1"/>
      <c r="AL34" s="1"/>
      <c r="AM34" s="1"/>
      <c r="AN34" s="1"/>
      <c r="AO34" s="1"/>
      <c r="AP34" s="1"/>
      <c r="AQ34" s="198"/>
      <c r="AR34" s="199"/>
    </row>
    <row r="35" spans="2:45" ht="18" customHeight="1" thickBot="1">
      <c r="B35" s="2194"/>
      <c r="C35" s="2062"/>
      <c r="D35" s="205"/>
      <c r="E35" s="1163" t="s">
        <v>157</v>
      </c>
      <c r="F35" s="1164"/>
      <c r="G35" s="1164"/>
      <c r="H35" s="1164"/>
      <c r="I35" s="1164"/>
      <c r="J35" s="1165"/>
      <c r="K35" s="1165"/>
      <c r="L35" s="2077">
        <v>2350</v>
      </c>
      <c r="M35" s="2078"/>
      <c r="N35" s="2073"/>
      <c r="O35" s="2073"/>
      <c r="P35" s="2073"/>
      <c r="Q35" s="2073"/>
      <c r="R35" s="2073"/>
      <c r="S35" s="2073"/>
      <c r="T35" s="2073"/>
      <c r="U35" s="2073"/>
      <c r="V35" s="2073"/>
      <c r="W35" s="2073"/>
      <c r="X35" s="2073"/>
      <c r="Y35" s="2073"/>
      <c r="Z35" s="2073"/>
      <c r="AA35" s="2073"/>
      <c r="AB35" s="2073"/>
      <c r="AC35" s="2073"/>
      <c r="AD35" s="204"/>
      <c r="AF35" s="1"/>
      <c r="AH35" s="22"/>
      <c r="AI35" s="22"/>
      <c r="AJ35" s="22"/>
      <c r="AK35" s="22"/>
      <c r="AL35" s="22"/>
      <c r="AM35" s="22"/>
      <c r="AN35" s="22"/>
      <c r="AO35" s="22"/>
      <c r="AP35" s="22"/>
      <c r="AQ35" s="198"/>
      <c r="AR35" s="199"/>
    </row>
    <row r="36" spans="2:45" ht="18" customHeight="1" thickBot="1">
      <c r="B36" s="2194"/>
      <c r="C36" s="2062"/>
      <c r="D36" s="1867" t="s">
        <v>92</v>
      </c>
      <c r="E36" s="2089"/>
      <c r="F36" s="2089"/>
      <c r="G36" s="2089"/>
      <c r="H36" s="2089"/>
      <c r="I36" s="2089"/>
      <c r="J36" s="2089"/>
      <c r="K36" s="2089"/>
      <c r="L36" s="2090" t="s">
        <v>11</v>
      </c>
      <c r="M36" s="2091"/>
      <c r="N36" s="2092">
        <v>90</v>
      </c>
      <c r="O36" s="2093"/>
      <c r="P36" s="2093"/>
      <c r="Q36" s="2093"/>
      <c r="R36" s="2093"/>
      <c r="S36" s="2093"/>
      <c r="T36" s="2093"/>
      <c r="U36" s="2093"/>
      <c r="V36" s="2093"/>
      <c r="W36" s="2093"/>
      <c r="X36" s="2093"/>
      <c r="Y36" s="2093"/>
      <c r="Z36" s="2093"/>
      <c r="AA36" s="2093"/>
      <c r="AB36" s="2093"/>
      <c r="AC36" s="2093"/>
      <c r="AD36" s="204"/>
      <c r="AF36" s="1"/>
      <c r="AG36" s="1"/>
      <c r="AH36" s="1"/>
      <c r="AI36" s="1"/>
      <c r="AJ36" s="1"/>
      <c r="AK36" s="1"/>
      <c r="AL36" s="1"/>
      <c r="AM36" s="1"/>
      <c r="AN36" s="1"/>
      <c r="AO36" s="1"/>
      <c r="AP36" s="1"/>
      <c r="AQ36" s="198"/>
      <c r="AR36" s="199"/>
      <c r="AS36" s="1"/>
    </row>
    <row r="37" spans="2:45" ht="18" customHeight="1" thickTop="1" thickBot="1">
      <c r="B37" s="2194"/>
      <c r="C37" s="2062"/>
      <c r="D37" s="878" t="s">
        <v>26</v>
      </c>
      <c r="E37" s="1187"/>
      <c r="F37" s="1187"/>
      <c r="G37" s="1187"/>
      <c r="H37" s="1187"/>
      <c r="I37" s="1187"/>
      <c r="J37" s="1187"/>
      <c r="K37" s="1187"/>
      <c r="L37" s="1188"/>
      <c r="M37" s="1189"/>
      <c r="N37" s="2022">
        <f>SUM(N31,$N33,$N36)</f>
        <v>1890</v>
      </c>
      <c r="O37" s="2023"/>
      <c r="P37" s="2024">
        <f>SUM(P31,$N33,$N36)</f>
        <v>1800</v>
      </c>
      <c r="Q37" s="2025"/>
      <c r="R37" s="2022">
        <f>SUM(R31,$R32,$N33,$N36)</f>
        <v>2560</v>
      </c>
      <c r="S37" s="2023"/>
      <c r="T37" s="2024">
        <f>SUM(T31,$R32,$N33,$N36)</f>
        <v>2470</v>
      </c>
      <c r="U37" s="2025"/>
      <c r="V37" s="2022">
        <f>SUM(V31,$N33,$N36)</f>
        <v>1200</v>
      </c>
      <c r="W37" s="2023"/>
      <c r="X37" s="2024">
        <f>SUM(X31,$N33,$N36)</f>
        <v>1110</v>
      </c>
      <c r="Y37" s="2025"/>
      <c r="Z37" s="2022">
        <f>SUM(Z31,$Z32,$N33,$N36)</f>
        <v>2540</v>
      </c>
      <c r="AA37" s="2023"/>
      <c r="AB37" s="2024">
        <f>SUM(AB31,$Z32,$N33,$N36)</f>
        <v>2450</v>
      </c>
      <c r="AC37" s="2538"/>
      <c r="AD37" s="204"/>
      <c r="AF37" s="1"/>
      <c r="AG37" s="1"/>
      <c r="AQ37" s="198"/>
      <c r="AR37" s="199"/>
      <c r="AS37" s="1"/>
    </row>
    <row r="38" spans="2:45" ht="20.25" customHeight="1" thickBot="1">
      <c r="B38" s="2194"/>
      <c r="C38" s="2138" t="s">
        <v>216</v>
      </c>
      <c r="D38" s="1867" t="s">
        <v>215</v>
      </c>
      <c r="E38" s="2089"/>
      <c r="F38" s="2089"/>
      <c r="G38" s="2089"/>
      <c r="H38" s="2089"/>
      <c r="I38" s="2089"/>
      <c r="J38" s="2089"/>
      <c r="K38" s="2089"/>
      <c r="L38" s="1196" t="s">
        <v>11</v>
      </c>
      <c r="M38" s="2140"/>
      <c r="N38" s="1198">
        <v>-80</v>
      </c>
      <c r="O38" s="2141"/>
      <c r="P38" s="2141"/>
      <c r="Q38" s="2141"/>
      <c r="R38" s="2141"/>
      <c r="S38" s="2141"/>
      <c r="T38" s="2141"/>
      <c r="U38" s="2141"/>
      <c r="V38" s="2141"/>
      <c r="W38" s="2141"/>
      <c r="X38" s="2141"/>
      <c r="Y38" s="2141"/>
      <c r="Z38" s="2141"/>
      <c r="AA38" s="2141"/>
      <c r="AB38" s="2141"/>
      <c r="AC38" s="2141"/>
      <c r="AD38" s="204"/>
      <c r="AF38" s="1"/>
      <c r="AG38" s="1"/>
      <c r="AQ38" s="198"/>
      <c r="AR38" s="199"/>
      <c r="AS38" s="1"/>
    </row>
    <row r="39" spans="2:45" ht="18" customHeight="1" thickTop="1">
      <c r="B39" s="2194"/>
      <c r="C39" s="2139"/>
      <c r="D39" s="878" t="s">
        <v>50</v>
      </c>
      <c r="E39" s="1187"/>
      <c r="F39" s="1187"/>
      <c r="G39" s="1187"/>
      <c r="H39" s="1187"/>
      <c r="I39" s="1187"/>
      <c r="J39" s="1187"/>
      <c r="K39" s="1187"/>
      <c r="L39" s="1187"/>
      <c r="M39" s="1202"/>
      <c r="N39" s="1966">
        <f>$N$38</f>
        <v>-80</v>
      </c>
      <c r="O39" s="1967"/>
      <c r="P39" s="1968">
        <f t="shared" ref="P39" si="2">$N$38</f>
        <v>-80</v>
      </c>
      <c r="Q39" s="1969"/>
      <c r="R39" s="1966">
        <f t="shared" ref="R39" si="3">$N$38</f>
        <v>-80</v>
      </c>
      <c r="S39" s="1967"/>
      <c r="T39" s="1968">
        <f t="shared" ref="T39" si="4">$N$38</f>
        <v>-80</v>
      </c>
      <c r="U39" s="1969"/>
      <c r="V39" s="1966">
        <f t="shared" ref="V39" si="5">$N$38</f>
        <v>-80</v>
      </c>
      <c r="W39" s="1967"/>
      <c r="X39" s="1968">
        <f t="shared" ref="X39" si="6">$N$38</f>
        <v>-80</v>
      </c>
      <c r="Y39" s="1969"/>
      <c r="Z39" s="1966">
        <f t="shared" ref="Z39" si="7">$N$38</f>
        <v>-80</v>
      </c>
      <c r="AA39" s="1967"/>
      <c r="AB39" s="1968">
        <f>$N$38</f>
        <v>-80</v>
      </c>
      <c r="AC39" s="2161"/>
      <c r="AD39" s="204"/>
      <c r="AF39" s="1"/>
      <c r="AG39" s="1"/>
      <c r="AQ39" s="198"/>
      <c r="AR39" s="199"/>
      <c r="AS39" s="1"/>
    </row>
    <row r="40" spans="2:45" ht="18" customHeight="1">
      <c r="B40" s="2194"/>
      <c r="C40" s="2134" t="s">
        <v>231</v>
      </c>
      <c r="D40" s="1857" t="s">
        <v>212</v>
      </c>
      <c r="E40" s="1858"/>
      <c r="F40" s="1858"/>
      <c r="G40" s="1858"/>
      <c r="H40" s="1858"/>
      <c r="I40" s="1858"/>
      <c r="J40" s="951">
        <v>760</v>
      </c>
      <c r="K40" s="951"/>
      <c r="L40" s="1859" t="s">
        <v>11</v>
      </c>
      <c r="M40" s="1860"/>
      <c r="N40" s="1217">
        <f>IF(L40="○",IF($J40/$S$24&lt;10,INT($J40/$S$24),ROUNDDOWN($J40/$S$24,-1)),0)</f>
        <v>10</v>
      </c>
      <c r="O40" s="1217"/>
      <c r="P40" s="1217"/>
      <c r="Q40" s="1217"/>
      <c r="R40" s="1217"/>
      <c r="S40" s="1217"/>
      <c r="T40" s="1217"/>
      <c r="U40" s="1217"/>
      <c r="V40" s="1217"/>
      <c r="W40" s="1217"/>
      <c r="X40" s="1217"/>
      <c r="Y40" s="1217"/>
      <c r="Z40" s="1217"/>
      <c r="AA40" s="1217"/>
      <c r="AB40" s="1217"/>
      <c r="AC40" s="1217"/>
      <c r="AD40" s="204"/>
      <c r="AF40" s="1"/>
      <c r="AG40" s="1"/>
      <c r="AQ40" s="198"/>
      <c r="AR40" s="199"/>
      <c r="AS40" s="1"/>
    </row>
    <row r="41" spans="2:45" ht="18" customHeight="1" thickBot="1">
      <c r="B41" s="2194"/>
      <c r="C41" s="2135"/>
      <c r="D41" s="1867" t="s">
        <v>164</v>
      </c>
      <c r="E41" s="1868"/>
      <c r="F41" s="1868"/>
      <c r="G41" s="1868"/>
      <c r="H41" s="1868"/>
      <c r="I41" s="1868"/>
      <c r="J41" s="953">
        <v>500</v>
      </c>
      <c r="K41" s="953"/>
      <c r="L41" s="1579"/>
      <c r="M41" s="1580"/>
      <c r="N41" s="1222">
        <f>IF(L41="○",IF($J41/$S$24&lt;10,INT($J41/$S$24),ROUNDDOWN($J41/$S$24,-1)),0)</f>
        <v>0</v>
      </c>
      <c r="O41" s="1222"/>
      <c r="P41" s="1222"/>
      <c r="Q41" s="1222"/>
      <c r="R41" s="1222"/>
      <c r="S41" s="1222"/>
      <c r="T41" s="1222"/>
      <c r="U41" s="1222"/>
      <c r="V41" s="1222"/>
      <c r="W41" s="1222"/>
      <c r="X41" s="1222"/>
      <c r="Y41" s="1222"/>
      <c r="Z41" s="1222"/>
      <c r="AA41" s="1222"/>
      <c r="AB41" s="1222"/>
      <c r="AC41" s="1222"/>
      <c r="AD41" s="204"/>
      <c r="AF41" s="1"/>
      <c r="AG41" s="1"/>
      <c r="AQ41" s="198"/>
      <c r="AR41" s="199"/>
      <c r="AS41" s="1"/>
    </row>
    <row r="42" spans="2:45" ht="18" customHeight="1" thickTop="1">
      <c r="B42" s="2195"/>
      <c r="C42" s="2136"/>
      <c r="D42" s="537" t="s">
        <v>59</v>
      </c>
      <c r="E42" s="538"/>
      <c r="F42" s="538"/>
      <c r="G42" s="538"/>
      <c r="H42" s="538"/>
      <c r="I42" s="538"/>
      <c r="J42" s="538"/>
      <c r="K42" s="538"/>
      <c r="L42" s="538"/>
      <c r="M42" s="1642"/>
      <c r="N42" s="544">
        <f>SUM($N40,$N41)</f>
        <v>10</v>
      </c>
      <c r="O42" s="1206"/>
      <c r="P42" s="2167">
        <f t="shared" ref="P42" si="8">SUM($N40,$N41)</f>
        <v>10</v>
      </c>
      <c r="Q42" s="2527"/>
      <c r="R42" s="2169">
        <f t="shared" ref="R42" si="9">SUM($N40,$N41)</f>
        <v>10</v>
      </c>
      <c r="S42" s="2528"/>
      <c r="T42" s="2169">
        <f t="shared" ref="T42" si="10">SUM($N40,$N41)</f>
        <v>10</v>
      </c>
      <c r="U42" s="2527"/>
      <c r="V42" s="2169">
        <f t="shared" ref="V42" si="11">SUM($N40,$N41)</f>
        <v>10</v>
      </c>
      <c r="W42" s="2528"/>
      <c r="X42" s="2169">
        <f t="shared" ref="X42" si="12">SUM($N40,$N41)</f>
        <v>10</v>
      </c>
      <c r="Y42" s="2527"/>
      <c r="Z42" s="2169">
        <f t="shared" ref="Z42" si="13">SUM($N40,$N41)</f>
        <v>10</v>
      </c>
      <c r="AA42" s="2528"/>
      <c r="AB42" s="2169">
        <f t="shared" ref="AB42" si="14">SUM($N40,$N41)</f>
        <v>10</v>
      </c>
      <c r="AC42" s="2528"/>
      <c r="AD42" s="204"/>
      <c r="AF42" s="1"/>
      <c r="AG42" s="1"/>
      <c r="AQ42" s="198"/>
      <c r="AR42" s="199"/>
      <c r="AS42" s="1"/>
    </row>
    <row r="43" spans="2:45" ht="18" customHeight="1">
      <c r="B43" s="1061" t="s">
        <v>233</v>
      </c>
      <c r="C43" s="1164"/>
      <c r="D43" s="1164"/>
      <c r="E43" s="1164"/>
      <c r="F43" s="1164"/>
      <c r="G43" s="1164"/>
      <c r="H43" s="1164"/>
      <c r="I43" s="1164"/>
      <c r="J43" s="1164"/>
      <c r="K43" s="1164"/>
      <c r="L43" s="1164"/>
      <c r="M43" s="210" t="s">
        <v>51</v>
      </c>
      <c r="N43" s="1227">
        <f>N37+N39+N42</f>
        <v>1820</v>
      </c>
      <c r="O43" s="1235"/>
      <c r="P43" s="1228">
        <f t="shared" ref="P43" si="15">P37+P39+P42</f>
        <v>1730</v>
      </c>
      <c r="Q43" s="1229"/>
      <c r="R43" s="1227">
        <f t="shared" ref="R43" si="16">R37+R39+R42</f>
        <v>2490</v>
      </c>
      <c r="S43" s="1235"/>
      <c r="T43" s="1228">
        <f t="shared" ref="T43" si="17">T37+T39+T42</f>
        <v>2400</v>
      </c>
      <c r="U43" s="1229"/>
      <c r="V43" s="1227">
        <f t="shared" ref="V43" si="18">V37+V39+V42</f>
        <v>1130</v>
      </c>
      <c r="W43" s="1228"/>
      <c r="X43" s="2191">
        <f t="shared" ref="X43" si="19">X37+X39+X42</f>
        <v>1040</v>
      </c>
      <c r="Y43" s="1228"/>
      <c r="Z43" s="1227">
        <f t="shared" ref="Z43" si="20">Z37+Z39+Z42</f>
        <v>2470</v>
      </c>
      <c r="AA43" s="1235"/>
      <c r="AB43" s="1228">
        <f t="shared" ref="AB43" si="21">AB37+AB39+AB42</f>
        <v>2380</v>
      </c>
      <c r="AC43" s="1235"/>
      <c r="AD43" s="204"/>
      <c r="AF43" s="1230"/>
      <c r="AG43" s="1231"/>
      <c r="AI43" s="198"/>
      <c r="AJ43" s="199"/>
      <c r="AK43" s="1"/>
    </row>
    <row r="44" spans="2:45" ht="18" customHeight="1">
      <c r="B44" s="1232" t="s">
        <v>106</v>
      </c>
      <c r="C44" s="2095"/>
      <c r="D44" s="2095"/>
      <c r="E44" s="2095"/>
      <c r="F44" s="2095"/>
      <c r="G44" s="2095"/>
      <c r="H44" s="2095"/>
      <c r="I44" s="2095"/>
      <c r="J44" s="2095"/>
      <c r="K44" s="2095"/>
      <c r="L44" s="2095"/>
      <c r="M44" s="210" t="s">
        <v>99</v>
      </c>
      <c r="N44" s="1233">
        <f>N43*I20</f>
        <v>9100</v>
      </c>
      <c r="O44" s="1234"/>
      <c r="P44" s="1235">
        <f>P43*N20</f>
        <v>1730</v>
      </c>
      <c r="Q44" s="1236"/>
      <c r="R44" s="1233">
        <f>R43*I21</f>
        <v>2490</v>
      </c>
      <c r="S44" s="1234"/>
      <c r="T44" s="1235">
        <f>T43*N21</f>
        <v>2400</v>
      </c>
      <c r="U44" s="1236"/>
      <c r="V44" s="1233">
        <f>V43*I22</f>
        <v>39550</v>
      </c>
      <c r="W44" s="1234"/>
      <c r="X44" s="1235">
        <f>X43*N22</f>
        <v>5200</v>
      </c>
      <c r="Y44" s="1236"/>
      <c r="Z44" s="1233">
        <f>Z43*I23</f>
        <v>2470</v>
      </c>
      <c r="AA44" s="1234"/>
      <c r="AB44" s="1235">
        <f>AB43*N23</f>
        <v>2380</v>
      </c>
      <c r="AC44" s="2189"/>
      <c r="AD44" s="204"/>
      <c r="AE44" s="1875">
        <f>SUM(N44:AC44)</f>
        <v>65320</v>
      </c>
      <c r="AF44" s="1246"/>
      <c r="AG44" s="1246"/>
      <c r="AI44" s="198"/>
      <c r="AJ44" s="199"/>
      <c r="AK44" s="1"/>
    </row>
    <row r="45" spans="2:45" ht="29.25" customHeight="1" thickBot="1">
      <c r="B45" s="1261" t="s">
        <v>103</v>
      </c>
      <c r="C45" s="1262"/>
      <c r="D45" s="1262"/>
      <c r="E45" s="1262"/>
      <c r="F45" s="1262"/>
      <c r="G45" s="1262"/>
      <c r="H45" s="1262"/>
      <c r="I45" s="1262"/>
      <c r="J45" s="1262"/>
      <c r="K45" s="1262"/>
      <c r="L45" s="1263"/>
      <c r="M45" s="211" t="s">
        <v>232</v>
      </c>
      <c r="N45" s="1250">
        <f>N44*$H$16*100*$X$16</f>
        <v>764400.00000000023</v>
      </c>
      <c r="O45" s="1251"/>
      <c r="P45" s="1251">
        <f>P44*$H$16*100*$X$16</f>
        <v>145320</v>
      </c>
      <c r="Q45" s="1252"/>
      <c r="R45" s="1250">
        <f>R44*$H$16*100*$X$16</f>
        <v>209160</v>
      </c>
      <c r="S45" s="1251"/>
      <c r="T45" s="1251">
        <f>T44*$H$16*100*$X$16</f>
        <v>201600.00000000006</v>
      </c>
      <c r="U45" s="1252"/>
      <c r="V45" s="1250">
        <f>V44*$H$16*100*$X$16</f>
        <v>3322200.0000000009</v>
      </c>
      <c r="W45" s="1251"/>
      <c r="X45" s="1251">
        <f>X44*$H$16*100*$X$16</f>
        <v>436800.00000000012</v>
      </c>
      <c r="Y45" s="1252"/>
      <c r="Z45" s="1250">
        <f>Z44*$H$16*100*$X$16</f>
        <v>207480</v>
      </c>
      <c r="AA45" s="1251"/>
      <c r="AB45" s="1251">
        <f>AB44*$H$16*100*$X$16</f>
        <v>199920.00000000006</v>
      </c>
      <c r="AC45" s="2165"/>
      <c r="AD45" s="204"/>
      <c r="AE45" s="1230">
        <f>SUM(N45:AC45)</f>
        <v>5486880.0000000009</v>
      </c>
      <c r="AF45" s="1231"/>
      <c r="AG45" s="1231"/>
      <c r="AI45" s="198"/>
      <c r="AJ45" s="199"/>
      <c r="AK45" s="1"/>
    </row>
    <row r="46" spans="2:45" ht="27" customHeight="1">
      <c r="B46" s="1572" t="s">
        <v>197</v>
      </c>
      <c r="C46" s="2098" t="s">
        <v>144</v>
      </c>
      <c r="D46" s="2099"/>
      <c r="E46" s="2099"/>
      <c r="F46" s="2099"/>
      <c r="G46" s="2099"/>
      <c r="H46" s="2099"/>
      <c r="I46" s="2099"/>
      <c r="J46" s="2099"/>
      <c r="K46" s="2099"/>
      <c r="L46" s="1172" t="s">
        <v>11</v>
      </c>
      <c r="M46" s="1210"/>
      <c r="N46" s="1970">
        <f>IF($L46="○",-ROUNDDOWN(SUM(N31,$N36)*$H$16*100*$L$47,-1),0)</f>
        <v>-1940</v>
      </c>
      <c r="O46" s="2100"/>
      <c r="P46" s="1974">
        <f>IF($L46="○",-ROUNDDOWN(SUM(P31,$N36)*$H$16*100*$L$47,-1),0)</f>
        <v>-1840</v>
      </c>
      <c r="Q46" s="2103"/>
      <c r="R46" s="1978">
        <f>IF($L46="○",-ROUNDDOWN(SUM(R31,$N36)*$H$16*100*$L$47,-1),0)</f>
        <v>-1940</v>
      </c>
      <c r="S46" s="2100"/>
      <c r="T46" s="1974">
        <f>IF($L46="○",-ROUNDDOWN(SUM(T31,$N36)*$H$16*100*$L$47,-1),0)</f>
        <v>-1840</v>
      </c>
      <c r="U46" s="2103"/>
      <c r="V46" s="1978">
        <f>IF($L46="○",-ROUNDDOWN(SUM(V31,$N36)*$H$16*100*$L$47,-1),0)</f>
        <v>-1210</v>
      </c>
      <c r="W46" s="2100"/>
      <c r="X46" s="1974">
        <f>IF($L46="○",-ROUNDDOWN(SUM(X31,$N36)*$H$16*100*$L$47,-1),0)</f>
        <v>-1120</v>
      </c>
      <c r="Y46" s="2103"/>
      <c r="Z46" s="1978">
        <f>IF($L46="○",-ROUNDDOWN(SUM(Z31,$N36)*$H$16*100*$L$47,-1),0)</f>
        <v>-1210</v>
      </c>
      <c r="AA46" s="2100"/>
      <c r="AB46" s="1974">
        <f>IF($L46="○",-ROUNDDOWN(SUM(AB31,$N36)*$H$16*100*$L$47,-1),0)</f>
        <v>-1120</v>
      </c>
      <c r="AC46" s="2103"/>
      <c r="AE46" s="252"/>
      <c r="AF46" s="253"/>
      <c r="AG46" s="253"/>
      <c r="AI46" s="198"/>
      <c r="AJ46" s="199"/>
      <c r="AK46" s="1"/>
    </row>
    <row r="47" spans="2:45" ht="18" customHeight="1">
      <c r="B47" s="2096"/>
      <c r="C47" s="271"/>
      <c r="D47" s="1555" t="s">
        <v>150</v>
      </c>
      <c r="E47" s="1165"/>
      <c r="F47" s="1165"/>
      <c r="G47" s="1165"/>
      <c r="H47" s="1165"/>
      <c r="I47" s="1165"/>
      <c r="J47" s="1165"/>
      <c r="K47" s="1165"/>
      <c r="L47" s="2106">
        <v>0.15</v>
      </c>
      <c r="M47" s="2107"/>
      <c r="N47" s="2101"/>
      <c r="O47" s="2102"/>
      <c r="P47" s="2104"/>
      <c r="Q47" s="2105"/>
      <c r="R47" s="2112"/>
      <c r="S47" s="2102"/>
      <c r="T47" s="2104"/>
      <c r="U47" s="2105"/>
      <c r="V47" s="2112"/>
      <c r="W47" s="2102"/>
      <c r="X47" s="2104"/>
      <c r="Y47" s="2105"/>
      <c r="Z47" s="2112"/>
      <c r="AA47" s="2102"/>
      <c r="AB47" s="2104"/>
      <c r="AC47" s="2105"/>
      <c r="AE47" s="252"/>
      <c r="AF47" s="253"/>
      <c r="AG47" s="253"/>
      <c r="AI47" s="198"/>
      <c r="AJ47" s="199"/>
      <c r="AK47" s="1"/>
    </row>
    <row r="48" spans="2:45" ht="18" customHeight="1">
      <c r="B48" s="2096"/>
      <c r="C48" s="2108" t="s">
        <v>186</v>
      </c>
      <c r="D48" s="2109"/>
      <c r="E48" s="2109"/>
      <c r="F48" s="2109"/>
      <c r="G48" s="2109"/>
      <c r="H48" s="2109"/>
      <c r="I48" s="2109"/>
      <c r="J48" s="2109"/>
      <c r="K48" s="2109"/>
      <c r="L48" s="2110" t="s">
        <v>11</v>
      </c>
      <c r="M48" s="2111"/>
      <c r="N48" s="1256">
        <f>IF($L48="○",-ROUNDDOWN(SUM(N31,$N36)*$H$16*100*$L$49,-1),0)</f>
        <v>-770</v>
      </c>
      <c r="O48" s="1257"/>
      <c r="P48" s="1259">
        <f>IF($L48="○",-ROUNDDOWN(SUM(P31,$N36)*$H$16*100*$L$49,-1),0)</f>
        <v>-730</v>
      </c>
      <c r="Q48" s="1260"/>
      <c r="R48" s="1237">
        <f>IF($L48="○",-ROUNDDOWN((R31+$R32+$N36)*$H$16*100*$L$49,-1),0)</f>
        <v>-1050</v>
      </c>
      <c r="S48" s="1238"/>
      <c r="T48" s="1259">
        <f>IF($L48="○",-ROUNDDOWN((T31+$R32+$N36)*$H$16*100*$L$49,-1),0)</f>
        <v>-1020</v>
      </c>
      <c r="U48" s="1260"/>
      <c r="V48" s="1237">
        <f>IF($L48="○",-ROUNDDOWN(SUM(V31,$N36)*$H$16*100*$L$49,-1),0)</f>
        <v>-480</v>
      </c>
      <c r="W48" s="1238"/>
      <c r="X48" s="1259">
        <f>IF($L48="○",-ROUNDDOWN(SUM(X31,$N36)*$H$16*100*$L$49,-1),0)</f>
        <v>-440</v>
      </c>
      <c r="Y48" s="1260"/>
      <c r="Z48" s="1237">
        <f>IF($L48="○",-ROUNDDOWN(SUM(Z31,$Z32,$N36)*$H$16*100*$L$49,-1),0)</f>
        <v>-1050</v>
      </c>
      <c r="AA48" s="1238"/>
      <c r="AB48" s="1241">
        <f>IF($L48="○",-ROUNDDOWN((AB31+$Z32+$N36)*$H$16*100*$L$49,-1),0)</f>
        <v>-1010</v>
      </c>
      <c r="AC48" s="1242"/>
      <c r="AF48" s="1"/>
      <c r="AQ48" s="198"/>
      <c r="AR48" s="199"/>
      <c r="AS48" s="1"/>
    </row>
    <row r="49" spans="2:45" ht="18" customHeight="1" thickBot="1">
      <c r="B49" s="2096"/>
      <c r="C49" s="213"/>
      <c r="D49" s="1555" t="s">
        <v>185</v>
      </c>
      <c r="E49" s="1165"/>
      <c r="F49" s="1165"/>
      <c r="G49" s="1165"/>
      <c r="H49" s="1165"/>
      <c r="I49" s="1165"/>
      <c r="J49" s="1165"/>
      <c r="K49" s="1165"/>
      <c r="L49" s="1273">
        <v>0.06</v>
      </c>
      <c r="M49" s="1274"/>
      <c r="N49" s="1281"/>
      <c r="O49" s="1270"/>
      <c r="P49" s="1271"/>
      <c r="Q49" s="1266"/>
      <c r="R49" s="1266"/>
      <c r="S49" s="1267"/>
      <c r="T49" s="1271"/>
      <c r="U49" s="1266"/>
      <c r="V49" s="1266"/>
      <c r="W49" s="1267"/>
      <c r="X49" s="1271"/>
      <c r="Y49" s="1266"/>
      <c r="Z49" s="1266"/>
      <c r="AA49" s="1267"/>
      <c r="AB49" s="1270"/>
      <c r="AC49" s="1271"/>
      <c r="AG49" s="198"/>
      <c r="AH49" s="199"/>
      <c r="AI49" s="1"/>
      <c r="AQ49" s="198"/>
      <c r="AR49" s="199"/>
      <c r="AS49" s="1"/>
    </row>
    <row r="50" spans="2:45" ht="18" customHeight="1" thickTop="1">
      <c r="B50" s="2097"/>
      <c r="C50" s="1290" t="s">
        <v>126</v>
      </c>
      <c r="D50" s="1291"/>
      <c r="E50" s="1291"/>
      <c r="F50" s="1291"/>
      <c r="G50" s="1291"/>
      <c r="H50" s="1291"/>
      <c r="I50" s="1291"/>
      <c r="J50" s="1291"/>
      <c r="K50" s="1291"/>
      <c r="L50" s="1291"/>
      <c r="M50" s="2115"/>
      <c r="N50" s="1294">
        <f>SUM(N46,N48)</f>
        <v>-2710</v>
      </c>
      <c r="O50" s="2114"/>
      <c r="P50" s="1296">
        <f t="shared" ref="P50" si="22">SUM(P46,P48)</f>
        <v>-2570</v>
      </c>
      <c r="Q50" s="2113"/>
      <c r="R50" s="1294">
        <f t="shared" ref="R50" si="23">SUM(R46,R48)</f>
        <v>-2990</v>
      </c>
      <c r="S50" s="2114"/>
      <c r="T50" s="1296">
        <f t="shared" ref="T50" si="24">SUM(T46,T48)</f>
        <v>-2860</v>
      </c>
      <c r="U50" s="2113"/>
      <c r="V50" s="1294">
        <f t="shared" ref="V50" si="25">SUM(V46,V48)</f>
        <v>-1690</v>
      </c>
      <c r="W50" s="2114"/>
      <c r="X50" s="1296">
        <f t="shared" ref="X50" si="26">SUM(X46,X48)</f>
        <v>-1560</v>
      </c>
      <c r="Y50" s="2113"/>
      <c r="Z50" s="1294">
        <f t="shared" ref="Z50" si="27">SUM(Z46,Z48)</f>
        <v>-2260</v>
      </c>
      <c r="AA50" s="2114"/>
      <c r="AB50" s="1296">
        <f t="shared" ref="AB50" si="28">SUM(AB46,AB48)</f>
        <v>-2130</v>
      </c>
      <c r="AC50" s="2113"/>
      <c r="AG50" s="198"/>
      <c r="AH50" s="199"/>
      <c r="AI50" s="1"/>
      <c r="AQ50" s="198"/>
      <c r="AR50" s="199"/>
      <c r="AS50" s="1"/>
    </row>
    <row r="51" spans="2:45" ht="18" customHeight="1" thickBot="1">
      <c r="B51" s="413" t="s">
        <v>128</v>
      </c>
      <c r="C51" s="1362"/>
      <c r="D51" s="1362"/>
      <c r="E51" s="1362"/>
      <c r="F51" s="1362"/>
      <c r="G51" s="1362"/>
      <c r="H51" s="1362"/>
      <c r="I51" s="1362"/>
      <c r="J51" s="1362"/>
      <c r="K51" s="1362"/>
      <c r="L51" s="1362"/>
      <c r="M51" s="251" t="s">
        <v>129</v>
      </c>
      <c r="N51" s="1286">
        <f>N50*I20*$X$16</f>
        <v>-162600</v>
      </c>
      <c r="O51" s="1287"/>
      <c r="P51" s="1288">
        <f>P50*N20*$X$16</f>
        <v>-30840</v>
      </c>
      <c r="Q51" s="1289"/>
      <c r="R51" s="1286">
        <f>R50*I21*$X$16</f>
        <v>-35880</v>
      </c>
      <c r="S51" s="1287"/>
      <c r="T51" s="1288">
        <f>T50*N21*$X$16</f>
        <v>-34320</v>
      </c>
      <c r="U51" s="1289"/>
      <c r="V51" s="1286">
        <f>V50*I22*$X$16</f>
        <v>-709800</v>
      </c>
      <c r="W51" s="1287"/>
      <c r="X51" s="1288">
        <f>X50*N22*$X$16</f>
        <v>-93600</v>
      </c>
      <c r="Y51" s="1289"/>
      <c r="Z51" s="1286">
        <f>Z50*I23*$X$16</f>
        <v>-27120</v>
      </c>
      <c r="AA51" s="1287"/>
      <c r="AB51" s="1288">
        <f>AB50*N23*$X$16</f>
        <v>-25560</v>
      </c>
      <c r="AC51" s="1301"/>
      <c r="AE51" s="2116">
        <f>SUM(N51:AC51)</f>
        <v>-1119720</v>
      </c>
      <c r="AF51" s="2116"/>
      <c r="AG51" s="2116"/>
      <c r="AI51" s="198"/>
      <c r="AJ51" s="199"/>
      <c r="AK51" s="1"/>
    </row>
    <row r="52" spans="2:45" ht="36" customHeight="1" thickTop="1" thickBot="1">
      <c r="B52" s="1584" t="s">
        <v>174</v>
      </c>
      <c r="C52" s="1357"/>
      <c r="D52" s="1357"/>
      <c r="E52" s="1357"/>
      <c r="F52" s="1357"/>
      <c r="G52" s="1357"/>
      <c r="H52" s="1357"/>
      <c r="I52" s="1357"/>
      <c r="J52" s="1357"/>
      <c r="K52" s="1357"/>
      <c r="L52" s="215"/>
      <c r="M52" s="216" t="s">
        <v>127</v>
      </c>
      <c r="N52" s="356">
        <f>ROUNDDOWN(SUM(N45:AC45)+SUM(N51:AC51),-3)</f>
        <v>4367000</v>
      </c>
      <c r="O52" s="1303"/>
      <c r="P52" s="1303"/>
      <c r="Q52" s="1303"/>
      <c r="R52" s="1303"/>
      <c r="S52" s="1303"/>
      <c r="T52" s="1303"/>
      <c r="U52" s="1303"/>
      <c r="V52" s="1303"/>
      <c r="W52" s="1303"/>
      <c r="X52" s="1303"/>
      <c r="Y52" s="1303"/>
      <c r="Z52" s="1303"/>
      <c r="AA52" s="1303"/>
      <c r="AB52" s="1303"/>
      <c r="AC52" s="1304"/>
      <c r="AE52" s="1230">
        <f>AE45+AE51</f>
        <v>4367160.0000000009</v>
      </c>
      <c r="AF52" s="1231"/>
      <c r="AG52" s="1231"/>
    </row>
    <row r="53" spans="2:45" ht="3.75" customHeight="1" thickTop="1"/>
    <row r="54" spans="2:45" ht="13.5" customHeight="1">
      <c r="B54" s="270" t="s">
        <v>94</v>
      </c>
      <c r="C54" s="270"/>
      <c r="D54" s="217"/>
      <c r="E54" s="217"/>
      <c r="AA54" s="1308" t="s">
        <v>246</v>
      </c>
      <c r="AB54" s="1308"/>
      <c r="AC54" s="1308"/>
    </row>
    <row r="55" spans="2:45" ht="13.5" customHeight="1">
      <c r="B55" s="270" t="s">
        <v>95</v>
      </c>
      <c r="C55" s="270"/>
      <c r="M55" s="217"/>
      <c r="N55" s="217"/>
      <c r="O55" s="217"/>
      <c r="P55" s="217"/>
      <c r="Q55" s="217"/>
      <c r="R55" s="217"/>
      <c r="S55" s="217"/>
      <c r="T55" s="217"/>
      <c r="U55" s="217"/>
      <c r="V55" s="217"/>
      <c r="W55" s="217"/>
      <c r="X55" s="217"/>
      <c r="Y55" s="217"/>
      <c r="Z55" s="217"/>
      <c r="AA55" s="1308"/>
      <c r="AB55" s="1308"/>
      <c r="AC55" s="1308"/>
      <c r="AD55" s="217"/>
      <c r="AE55" s="217"/>
      <c r="AF55" s="217"/>
    </row>
    <row r="56" spans="2:45" ht="13.5" customHeight="1">
      <c r="B56" s="270" t="s">
        <v>214</v>
      </c>
      <c r="C56" s="270"/>
      <c r="D56" s="217"/>
      <c r="E56" s="217"/>
      <c r="AA56" s="1308"/>
      <c r="AB56" s="1308"/>
      <c r="AC56" s="1308"/>
    </row>
    <row r="57" spans="2:45" ht="13.5" customHeight="1">
      <c r="B57" s="270" t="s">
        <v>213</v>
      </c>
      <c r="C57" s="270"/>
      <c r="M57" s="217"/>
      <c r="N57" s="217"/>
      <c r="O57" s="217"/>
      <c r="P57" s="217"/>
      <c r="Q57" s="217"/>
      <c r="R57" s="217"/>
      <c r="S57" s="217"/>
      <c r="T57" s="217"/>
      <c r="U57" s="217"/>
      <c r="V57" s="217"/>
      <c r="W57" s="217"/>
      <c r="X57" s="217"/>
      <c r="Y57" s="217"/>
      <c r="Z57" s="217"/>
      <c r="AA57" s="1308"/>
      <c r="AB57" s="1308"/>
      <c r="AC57" s="1308"/>
      <c r="AD57" s="217"/>
      <c r="AE57" s="217"/>
      <c r="AF57" s="217"/>
    </row>
    <row r="58" spans="2:45" ht="18" customHeight="1">
      <c r="M58" s="217"/>
      <c r="N58" s="217"/>
      <c r="O58" s="217"/>
      <c r="P58" s="217"/>
      <c r="Q58" s="217"/>
      <c r="R58" s="217"/>
      <c r="S58" s="217"/>
      <c r="T58" s="217"/>
      <c r="U58" s="217"/>
      <c r="V58" s="217"/>
      <c r="W58" s="217"/>
      <c r="X58" s="217"/>
      <c r="Y58" s="217"/>
      <c r="Z58" s="217"/>
      <c r="AA58" s="217"/>
      <c r="AB58" s="217"/>
      <c r="AC58" s="217"/>
      <c r="AD58" s="217"/>
      <c r="AE58" s="217"/>
      <c r="AF58" s="217"/>
    </row>
    <row r="59" spans="2:45" ht="18" customHeight="1">
      <c r="M59" s="217"/>
      <c r="N59" s="217"/>
      <c r="O59" s="217"/>
      <c r="P59" s="217"/>
      <c r="Q59" s="217"/>
      <c r="R59" s="217"/>
      <c r="S59" s="217"/>
      <c r="T59" s="217"/>
      <c r="U59" s="217"/>
      <c r="V59" s="217"/>
      <c r="W59" s="217"/>
      <c r="X59" s="217"/>
      <c r="Y59" s="217"/>
      <c r="Z59" s="217"/>
      <c r="AA59" s="217"/>
      <c r="AB59" s="217"/>
      <c r="AC59" s="217"/>
      <c r="AD59" s="217"/>
      <c r="AE59" s="217"/>
      <c r="AF59" s="217"/>
    </row>
    <row r="60" spans="2:45" ht="18" customHeight="1">
      <c r="B60" s="218" t="s">
        <v>200</v>
      </c>
      <c r="M60" s="217"/>
      <c r="N60" s="217"/>
      <c r="O60" s="217"/>
      <c r="P60" s="217"/>
      <c r="Q60" s="217"/>
      <c r="R60" s="217"/>
      <c r="S60" s="217"/>
      <c r="T60" s="217"/>
      <c r="U60" s="217"/>
      <c r="V60" s="217"/>
      <c r="W60" s="217"/>
      <c r="X60" s="217"/>
      <c r="Y60" s="217"/>
      <c r="Z60" s="217"/>
      <c r="AA60" s="217"/>
      <c r="AB60" s="217"/>
      <c r="AC60" s="217"/>
      <c r="AD60" s="217"/>
      <c r="AE60" s="217"/>
      <c r="AF60" s="217"/>
    </row>
    <row r="61" spans="2:45" ht="7.5" customHeight="1" thickBot="1">
      <c r="M61" s="217"/>
      <c r="N61" s="217"/>
      <c r="O61" s="217"/>
      <c r="P61" s="217"/>
      <c r="Q61" s="217"/>
      <c r="R61" s="217"/>
      <c r="S61" s="217"/>
      <c r="T61" s="217"/>
      <c r="U61" s="217"/>
      <c r="V61" s="217"/>
      <c r="W61" s="217"/>
      <c r="X61" s="217"/>
      <c r="Y61" s="217"/>
      <c r="Z61" s="217"/>
      <c r="AA61" s="217"/>
      <c r="AB61" s="217"/>
      <c r="AC61" s="217"/>
      <c r="AD61" s="217"/>
      <c r="AE61" s="217"/>
      <c r="AF61" s="217"/>
    </row>
    <row r="62" spans="2:45" ht="9.75" customHeight="1" thickBot="1">
      <c r="B62" s="219"/>
      <c r="C62" s="220"/>
      <c r="D62" s="220"/>
      <c r="E62" s="220"/>
      <c r="F62" s="220"/>
      <c r="G62" s="220"/>
      <c r="H62" s="220"/>
      <c r="I62" s="220"/>
      <c r="J62" s="220"/>
      <c r="K62" s="220"/>
      <c r="L62" s="220"/>
      <c r="M62" s="221"/>
      <c r="N62" s="221"/>
      <c r="O62" s="221"/>
      <c r="P62" s="221"/>
      <c r="Q62" s="221"/>
      <c r="R62" s="221"/>
      <c r="S62" s="221"/>
      <c r="T62" s="221"/>
      <c r="U62" s="221"/>
      <c r="V62" s="222"/>
      <c r="W62" s="217"/>
      <c r="X62" s="217"/>
      <c r="Y62" s="217"/>
      <c r="Z62" s="217"/>
      <c r="AA62" s="217"/>
      <c r="AB62" s="217"/>
      <c r="AC62" s="217"/>
      <c r="AD62" s="217"/>
      <c r="AE62" s="217"/>
      <c r="AF62" s="217"/>
    </row>
    <row r="63" spans="2:45" ht="18.75" customHeight="1" thickBot="1">
      <c r="B63" s="223"/>
      <c r="C63" s="224"/>
      <c r="D63" s="225" t="s">
        <v>202</v>
      </c>
      <c r="E63" s="226"/>
      <c r="F63" s="226"/>
      <c r="G63" s="226"/>
      <c r="H63" s="226"/>
      <c r="I63" s="226"/>
      <c r="J63" s="226"/>
      <c r="K63" s="226"/>
      <c r="L63" s="226"/>
      <c r="M63" s="226"/>
      <c r="N63" s="226" t="s">
        <v>204</v>
      </c>
      <c r="O63" s="226"/>
      <c r="P63" s="226"/>
      <c r="Q63" s="227"/>
      <c r="R63" s="1305">
        <v>8.9999999999999993E-3</v>
      </c>
      <c r="S63" s="1306"/>
      <c r="T63" s="1307"/>
      <c r="U63" s="228"/>
      <c r="V63" s="229"/>
      <c r="W63" s="230"/>
      <c r="X63" s="231" t="s">
        <v>159</v>
      </c>
      <c r="Y63" s="232"/>
      <c r="Z63" s="232"/>
      <c r="AA63" s="232"/>
      <c r="AB63" s="233"/>
      <c r="AC63" s="233"/>
      <c r="AD63" s="233"/>
      <c r="AE63" s="233"/>
    </row>
    <row r="64" spans="2:45" ht="14.25" customHeight="1">
      <c r="B64" s="223"/>
      <c r="C64" s="224"/>
      <c r="D64" s="234"/>
      <c r="E64" s="262"/>
      <c r="F64" s="262"/>
      <c r="G64" s="262"/>
      <c r="H64" s="262"/>
      <c r="I64" s="262"/>
      <c r="J64" s="262"/>
      <c r="K64" s="262"/>
      <c r="L64" s="262"/>
      <c r="M64" s="262"/>
      <c r="N64" s="262"/>
      <c r="O64" s="262"/>
      <c r="P64" s="263"/>
      <c r="Q64" s="263"/>
      <c r="R64" s="263"/>
      <c r="S64" s="263"/>
      <c r="T64" s="263"/>
      <c r="U64" s="263"/>
      <c r="V64" s="237"/>
      <c r="W64" s="230"/>
      <c r="X64" s="230"/>
      <c r="Y64" s="232"/>
      <c r="Z64" s="232"/>
      <c r="AA64" s="232"/>
      <c r="AB64" s="233"/>
      <c r="AC64" s="233"/>
      <c r="AD64" s="233"/>
      <c r="AE64" s="233"/>
    </row>
    <row r="65" spans="2:37" ht="21">
      <c r="B65" s="1309" t="s">
        <v>205</v>
      </c>
      <c r="C65" s="1310"/>
      <c r="D65" s="1310"/>
      <c r="E65" s="1310"/>
      <c r="F65" s="1310"/>
      <c r="G65" s="1310"/>
      <c r="H65" s="1310"/>
      <c r="I65" s="1310"/>
      <c r="J65" s="1310"/>
      <c r="K65" s="1310"/>
      <c r="L65" s="1310"/>
      <c r="M65" s="1310"/>
      <c r="N65" s="1310"/>
      <c r="O65" s="1310"/>
      <c r="P65" s="1310"/>
      <c r="Q65" s="1310"/>
      <c r="R65" s="1310"/>
      <c r="S65" s="1310"/>
      <c r="T65" s="1310"/>
      <c r="U65" s="1310"/>
      <c r="V65" s="1311"/>
      <c r="W65" s="238"/>
      <c r="X65" s="238"/>
      <c r="Y65" s="238"/>
      <c r="Z65" s="238"/>
      <c r="AA65" s="238"/>
      <c r="AB65" s="239"/>
      <c r="AC65" s="239"/>
      <c r="AD65" s="239"/>
      <c r="AE65" s="239"/>
    </row>
    <row r="66" spans="2:37" ht="21.75" thickBot="1">
      <c r="B66" s="1312"/>
      <c r="C66" s="1313"/>
      <c r="D66" s="1313"/>
      <c r="E66" s="1313"/>
      <c r="F66" s="1313"/>
      <c r="G66" s="1313"/>
      <c r="H66" s="1313"/>
      <c r="I66" s="1313"/>
      <c r="J66" s="1313"/>
      <c r="K66" s="1313"/>
      <c r="L66" s="1313"/>
      <c r="M66" s="1313"/>
      <c r="N66" s="1313"/>
      <c r="O66" s="1313"/>
      <c r="P66" s="1313"/>
      <c r="Q66" s="1313"/>
      <c r="R66" s="1313"/>
      <c r="S66" s="1313"/>
      <c r="T66" s="1313"/>
      <c r="U66" s="1313"/>
      <c r="V66" s="1314"/>
      <c r="W66" s="238"/>
      <c r="X66" s="238"/>
      <c r="Y66" s="238"/>
      <c r="Z66" s="238"/>
      <c r="AA66" s="238"/>
      <c r="AB66" s="239"/>
      <c r="AC66" s="239"/>
      <c r="AD66" s="239"/>
      <c r="AE66" s="239"/>
    </row>
    <row r="67" spans="2:37" ht="12.75" customHeight="1">
      <c r="B67" s="254"/>
      <c r="C67" s="254"/>
      <c r="D67" s="254"/>
      <c r="E67" s="254"/>
      <c r="F67" s="254"/>
      <c r="G67" s="254"/>
      <c r="H67" s="254"/>
      <c r="I67" s="254"/>
      <c r="J67" s="254"/>
      <c r="K67" s="254"/>
      <c r="L67" s="254"/>
      <c r="M67" s="254"/>
      <c r="N67" s="254"/>
      <c r="O67" s="254"/>
      <c r="P67" s="254"/>
      <c r="Q67" s="254"/>
      <c r="R67" s="254"/>
      <c r="S67" s="254"/>
      <c r="T67" s="254"/>
      <c r="U67" s="254"/>
      <c r="V67" s="254"/>
      <c r="W67" s="240"/>
      <c r="X67" s="240"/>
      <c r="Y67" s="240"/>
      <c r="Z67" s="240"/>
      <c r="AA67" s="240"/>
      <c r="AB67" s="241"/>
      <c r="AC67" s="241"/>
      <c r="AD67" s="242"/>
      <c r="AE67" s="242"/>
    </row>
    <row r="68" spans="2:37">
      <c r="B68" s="240" t="s">
        <v>169</v>
      </c>
      <c r="C68" s="240"/>
      <c r="D68" s="240"/>
      <c r="E68" s="240"/>
      <c r="F68" s="240"/>
      <c r="G68" s="240"/>
      <c r="H68" s="240"/>
      <c r="I68" s="240"/>
      <c r="J68" s="240"/>
      <c r="K68" s="240"/>
      <c r="L68" s="240"/>
      <c r="M68" s="240"/>
      <c r="N68" s="240"/>
      <c r="O68" s="240"/>
      <c r="P68" s="240"/>
      <c r="Q68" s="240"/>
      <c r="R68" s="240"/>
      <c r="S68" s="240"/>
      <c r="T68" s="240"/>
      <c r="U68" s="240"/>
      <c r="V68" s="240"/>
      <c r="W68" s="240"/>
      <c r="X68" s="240"/>
      <c r="Y68" s="240"/>
      <c r="Z68" s="240"/>
      <c r="AA68" s="240"/>
      <c r="AB68" s="243"/>
      <c r="AC68" s="243"/>
      <c r="AD68" s="242"/>
      <c r="AE68" s="242"/>
    </row>
    <row r="69" spans="2:37" ht="18" customHeight="1">
      <c r="B69" s="1315" t="s">
        <v>116</v>
      </c>
      <c r="C69" s="1102"/>
      <c r="D69" s="1102"/>
      <c r="E69" s="1102"/>
      <c r="F69" s="1102"/>
      <c r="G69" s="1102"/>
      <c r="H69" s="1102"/>
      <c r="I69" s="1102"/>
      <c r="J69" s="1102"/>
      <c r="K69" s="1102"/>
      <c r="L69" s="1102"/>
      <c r="M69" s="1103"/>
      <c r="N69" s="2036" t="s">
        <v>0</v>
      </c>
      <c r="O69" s="2036"/>
      <c r="P69" s="2036"/>
      <c r="Q69" s="2036"/>
      <c r="R69" s="2037" t="s">
        <v>88</v>
      </c>
      <c r="S69" s="2036"/>
      <c r="T69" s="2036"/>
      <c r="U69" s="2038"/>
      <c r="V69" s="2037" t="s">
        <v>89</v>
      </c>
      <c r="W69" s="2036"/>
      <c r="X69" s="2036"/>
      <c r="Y69" s="2038"/>
      <c r="Z69" s="2037" t="s">
        <v>90</v>
      </c>
      <c r="AA69" s="2036"/>
      <c r="AB69" s="2036"/>
      <c r="AC69" s="2038"/>
    </row>
    <row r="70" spans="2:37" ht="18" customHeight="1">
      <c r="B70" s="1316"/>
      <c r="C70" s="1317"/>
      <c r="D70" s="1317"/>
      <c r="E70" s="1317"/>
      <c r="F70" s="1317"/>
      <c r="G70" s="1317"/>
      <c r="H70" s="1317"/>
      <c r="I70" s="1317"/>
      <c r="J70" s="1317"/>
      <c r="K70" s="1317"/>
      <c r="L70" s="1317"/>
      <c r="M70" s="1318"/>
      <c r="N70" s="1322" t="s">
        <v>5</v>
      </c>
      <c r="O70" s="1323"/>
      <c r="P70" s="1323" t="s">
        <v>6</v>
      </c>
      <c r="Q70" s="1324"/>
      <c r="R70" s="1325" t="s">
        <v>5</v>
      </c>
      <c r="S70" s="1323"/>
      <c r="T70" s="1323" t="s">
        <v>6</v>
      </c>
      <c r="U70" s="1324"/>
      <c r="V70" s="1325" t="s">
        <v>5</v>
      </c>
      <c r="W70" s="1323"/>
      <c r="X70" s="1323" t="s">
        <v>6</v>
      </c>
      <c r="Y70" s="1324"/>
      <c r="Z70" s="1325" t="s">
        <v>5</v>
      </c>
      <c r="AA70" s="1323"/>
      <c r="AB70" s="1323" t="s">
        <v>6</v>
      </c>
      <c r="AC70" s="1324"/>
    </row>
    <row r="71" spans="2:37" ht="18" customHeight="1">
      <c r="B71" s="1232" t="s">
        <v>158</v>
      </c>
      <c r="C71" s="1164"/>
      <c r="D71" s="1164"/>
      <c r="E71" s="1164"/>
      <c r="F71" s="1164"/>
      <c r="G71" s="1164"/>
      <c r="H71" s="1164"/>
      <c r="I71" s="1164"/>
      <c r="J71" s="1164"/>
      <c r="K71" s="1164"/>
      <c r="L71" s="1164"/>
      <c r="M71" s="210" t="s">
        <v>112</v>
      </c>
      <c r="N71" s="1227">
        <f>N43</f>
        <v>1820</v>
      </c>
      <c r="O71" s="1228"/>
      <c r="P71" s="1228">
        <f>P43</f>
        <v>1730</v>
      </c>
      <c r="Q71" s="1229"/>
      <c r="R71" s="1227">
        <f>R43</f>
        <v>2490</v>
      </c>
      <c r="S71" s="1228"/>
      <c r="T71" s="1228">
        <f>T43</f>
        <v>2400</v>
      </c>
      <c r="U71" s="1229"/>
      <c r="V71" s="1227">
        <f>V43</f>
        <v>1130</v>
      </c>
      <c r="W71" s="1228"/>
      <c r="X71" s="1228">
        <f>X43</f>
        <v>1040</v>
      </c>
      <c r="Y71" s="1229"/>
      <c r="Z71" s="1227">
        <f>Z43</f>
        <v>2470</v>
      </c>
      <c r="AA71" s="1228"/>
      <c r="AB71" s="1228">
        <f>AB43</f>
        <v>2380</v>
      </c>
      <c r="AC71" s="1229"/>
      <c r="AF71" s="1230"/>
      <c r="AG71" s="1231"/>
      <c r="AI71" s="198"/>
      <c r="AJ71" s="199"/>
      <c r="AK71" s="1"/>
    </row>
    <row r="72" spans="2:37" ht="18" customHeight="1">
      <c r="B72" s="1232" t="s">
        <v>115</v>
      </c>
      <c r="C72" s="1164"/>
      <c r="D72" s="1164"/>
      <c r="E72" s="1164"/>
      <c r="F72" s="1164"/>
      <c r="G72" s="1164"/>
      <c r="H72" s="1164"/>
      <c r="I72" s="1164"/>
      <c r="J72" s="1164"/>
      <c r="K72" s="1164"/>
      <c r="L72" s="1164"/>
      <c r="M72" s="210" t="s">
        <v>113</v>
      </c>
      <c r="N72" s="1233">
        <f>N44</f>
        <v>9100</v>
      </c>
      <c r="O72" s="1234"/>
      <c r="P72" s="1235">
        <f>P44</f>
        <v>1730</v>
      </c>
      <c r="Q72" s="1236"/>
      <c r="R72" s="1233">
        <f>R44</f>
        <v>2490</v>
      </c>
      <c r="S72" s="1234"/>
      <c r="T72" s="1235">
        <f>T44</f>
        <v>2400</v>
      </c>
      <c r="U72" s="1236"/>
      <c r="V72" s="1233">
        <f>V44</f>
        <v>39550</v>
      </c>
      <c r="W72" s="1234"/>
      <c r="X72" s="1235">
        <f>X44</f>
        <v>5200</v>
      </c>
      <c r="Y72" s="1236"/>
      <c r="Z72" s="1233">
        <f>Z44</f>
        <v>2470</v>
      </c>
      <c r="AA72" s="1234"/>
      <c r="AB72" s="1235">
        <f>AB44</f>
        <v>2380</v>
      </c>
      <c r="AC72" s="1236"/>
      <c r="AF72" s="1230">
        <f>SUM(N72:AC72)</f>
        <v>65320</v>
      </c>
      <c r="AG72" s="1231"/>
      <c r="AI72" s="198"/>
      <c r="AJ72" s="199"/>
      <c r="AK72" s="1"/>
    </row>
    <row r="73" spans="2:37" ht="18" customHeight="1">
      <c r="B73" s="1261" t="s">
        <v>206</v>
      </c>
      <c r="C73" s="1262"/>
      <c r="D73" s="1262"/>
      <c r="E73" s="1262"/>
      <c r="F73" s="1262"/>
      <c r="G73" s="1262"/>
      <c r="H73" s="1262"/>
      <c r="I73" s="1262"/>
      <c r="J73" s="1262"/>
      <c r="K73" s="1262"/>
      <c r="L73" s="1262"/>
      <c r="M73" s="210" t="s">
        <v>114</v>
      </c>
      <c r="N73" s="1250">
        <f>N72*$R$63*100*$X$16</f>
        <v>98279.999999999985</v>
      </c>
      <c r="O73" s="1251"/>
      <c r="P73" s="1251">
        <f t="shared" ref="P73" si="29">P72*$R$63*100*$X$16</f>
        <v>18683.999999999996</v>
      </c>
      <c r="Q73" s="1252"/>
      <c r="R73" s="1250">
        <f t="shared" ref="R73" si="30">R72*$R$63*100*$X$16</f>
        <v>26891.999999999993</v>
      </c>
      <c r="S73" s="1251"/>
      <c r="T73" s="1251">
        <f t="shared" ref="T73" si="31">T72*$R$63*100*$X$16</f>
        <v>25920</v>
      </c>
      <c r="U73" s="1252"/>
      <c r="V73" s="1250">
        <f t="shared" ref="V73" si="32">V72*$R$63*100*$X$16</f>
        <v>427140</v>
      </c>
      <c r="W73" s="1251"/>
      <c r="X73" s="1251">
        <f t="shared" ref="X73" si="33">X72*$R$63*100*$X$16</f>
        <v>56160</v>
      </c>
      <c r="Y73" s="1252"/>
      <c r="Z73" s="1250">
        <f t="shared" ref="Z73" si="34">Z72*$R$63*100*$X$16</f>
        <v>26675.999999999993</v>
      </c>
      <c r="AA73" s="1251"/>
      <c r="AB73" s="1251">
        <f>AB72*$R$63*100*$X$16</f>
        <v>25704</v>
      </c>
      <c r="AC73" s="1252"/>
      <c r="AE73" s="1230">
        <f>SUM(N73:AC73)</f>
        <v>705456</v>
      </c>
      <c r="AF73" s="1231"/>
      <c r="AG73" s="1231"/>
      <c r="AI73" s="198"/>
      <c r="AJ73" s="199"/>
      <c r="AK73" s="1"/>
    </row>
    <row r="74" spans="2:37" ht="27" customHeight="1">
      <c r="B74" s="1327" t="s">
        <v>105</v>
      </c>
      <c r="C74" s="1548" t="s">
        <v>145</v>
      </c>
      <c r="D74" s="2119"/>
      <c r="E74" s="2119"/>
      <c r="F74" s="2119"/>
      <c r="G74" s="2119"/>
      <c r="H74" s="2119"/>
      <c r="I74" s="2119"/>
      <c r="J74" s="2119"/>
      <c r="K74" s="2119"/>
      <c r="L74" s="2119"/>
      <c r="M74" s="2120"/>
      <c r="N74" s="1233">
        <f>IF($L$46="○",-ROUNDDOWN(SUM(N31,$N36)*$R$63*100*$L$47,-1),0)</f>
        <v>-240</v>
      </c>
      <c r="O74" s="1234"/>
      <c r="P74" s="1235">
        <f>IF($L$46="○",-ROUNDDOWN(SUM(P31,$N36)*$R$63*100*$L$47,-1),0)</f>
        <v>-230</v>
      </c>
      <c r="Q74" s="1236"/>
      <c r="R74" s="1233">
        <f>IF($L$46="○",-ROUNDDOWN(SUM(R31,$N36)*$R$63*100*$L$47,-1),0)</f>
        <v>-240</v>
      </c>
      <c r="S74" s="1234"/>
      <c r="T74" s="1235">
        <f>IF($L$46="○",-ROUNDDOWN(SUM(T31,$N36)*$R$63*100*$L$47,-1),0)</f>
        <v>-230</v>
      </c>
      <c r="U74" s="1236"/>
      <c r="V74" s="1233">
        <f>IF($L$46="○",-ROUNDDOWN(SUM(V31,$N36)*$R$63*100*$L$47,-1),0)</f>
        <v>-150</v>
      </c>
      <c r="W74" s="1234"/>
      <c r="X74" s="1235">
        <f>IF($L$46="○",-ROUNDDOWN(SUM(X31,$N36)*$R$63*100*$L$47,-1),0)</f>
        <v>-140</v>
      </c>
      <c r="Y74" s="1236"/>
      <c r="Z74" s="1233">
        <f>IF($L$46="○",-ROUNDDOWN(SUM(Z31,$N36)*$R$63*100*$L$47,-1),0)</f>
        <v>-150</v>
      </c>
      <c r="AA74" s="1234"/>
      <c r="AB74" s="1235">
        <f>IF($L$46="○",-ROUNDDOWN(SUM(AB31,$N36)*$R$63*100*$L$47,-1),0)</f>
        <v>-140</v>
      </c>
      <c r="AC74" s="1236"/>
      <c r="AE74" s="252"/>
      <c r="AF74" s="253"/>
      <c r="AG74" s="253"/>
      <c r="AI74" s="198"/>
      <c r="AJ74" s="199"/>
      <c r="AK74" s="1"/>
    </row>
    <row r="75" spans="2:37" ht="18" customHeight="1" thickBot="1">
      <c r="B75" s="2117"/>
      <c r="C75" s="2121" t="s">
        <v>208</v>
      </c>
      <c r="D75" s="1272"/>
      <c r="E75" s="1272"/>
      <c r="F75" s="1272"/>
      <c r="G75" s="1272"/>
      <c r="H75" s="1272"/>
      <c r="I75" s="1272"/>
      <c r="J75" s="1272"/>
      <c r="K75" s="1272"/>
      <c r="L75" s="1272"/>
      <c r="M75" s="2122"/>
      <c r="N75" s="2123">
        <f>IF($L$48="○",-ROUNDDOWN(SUM(N31,$N32,$N36)*$R$63*100*$L$49,-1),0)</f>
        <v>-90</v>
      </c>
      <c r="O75" s="2124"/>
      <c r="P75" s="2123">
        <f>IF($L$48="○",-ROUNDDOWN(SUM(P31,$N32,$N36)*$R$63*100*$L$49,-1),0)</f>
        <v>-90</v>
      </c>
      <c r="Q75" s="2124"/>
      <c r="R75" s="2125">
        <f>IF($L$48="○",-ROUNDDOWN(SUM(R31,$R32,$N36)*$R$63*100*$L$49,-1),0)</f>
        <v>-130</v>
      </c>
      <c r="S75" s="2126"/>
      <c r="T75" s="2124">
        <f>IF($L$48="○",-ROUNDDOWN(SUM(T31,$R32,$N36)*$R$63*100*$L$49,-1),0)</f>
        <v>-130</v>
      </c>
      <c r="U75" s="2127"/>
      <c r="V75" s="2125">
        <f>IF($L$48="○",-ROUNDDOWN(SUM(V31,$V32,$N36)*$R$63*100*$L$49,-1),0)</f>
        <v>-60</v>
      </c>
      <c r="W75" s="2126"/>
      <c r="X75" s="2124">
        <f>IF($L$48="○",-ROUNDDOWN(SUM(X31,$V32,$N36)*$R$63*100*$L$49,-1),0)</f>
        <v>-50</v>
      </c>
      <c r="Y75" s="2127"/>
      <c r="Z75" s="2125">
        <f>IF($L$48="○",-ROUNDDOWN(SUM(Z31,$Z32,$N36)*$R$63*100*$L$49,-1),0)</f>
        <v>-130</v>
      </c>
      <c r="AA75" s="2126"/>
      <c r="AB75" s="2124">
        <f>IF($L$48="○",-ROUNDDOWN(SUM(AB31,$Z32,$N36)*$R$63*100*$L$49,-1),0)</f>
        <v>-130</v>
      </c>
      <c r="AC75" s="2127"/>
    </row>
    <row r="76" spans="2:37" ht="18" customHeight="1" thickTop="1">
      <c r="B76" s="2118"/>
      <c r="C76" s="1345" t="s">
        <v>118</v>
      </c>
      <c r="D76" s="1346"/>
      <c r="E76" s="1346"/>
      <c r="F76" s="1346"/>
      <c r="G76" s="1346"/>
      <c r="H76" s="1346"/>
      <c r="I76" s="1346"/>
      <c r="J76" s="1346"/>
      <c r="K76" s="1346"/>
      <c r="L76" s="1346"/>
      <c r="M76" s="1347"/>
      <c r="N76" s="1348">
        <f>SUM(N74,N75)</f>
        <v>-330</v>
      </c>
      <c r="O76" s="1349"/>
      <c r="P76" s="1350">
        <f t="shared" ref="P76" si="35">SUM(P74,P75)</f>
        <v>-320</v>
      </c>
      <c r="Q76" s="1351"/>
      <c r="R76" s="1348">
        <f t="shared" ref="R76" si="36">SUM(R74,R75)</f>
        <v>-370</v>
      </c>
      <c r="S76" s="1349"/>
      <c r="T76" s="1350">
        <f t="shared" ref="T76" si="37">SUM(T74,T75)</f>
        <v>-360</v>
      </c>
      <c r="U76" s="1351"/>
      <c r="V76" s="1348">
        <f t="shared" ref="V76" si="38">SUM(V74,V75)</f>
        <v>-210</v>
      </c>
      <c r="W76" s="1349"/>
      <c r="X76" s="1350">
        <f t="shared" ref="X76" si="39">SUM(X74,X75)</f>
        <v>-190</v>
      </c>
      <c r="Y76" s="1351"/>
      <c r="Z76" s="1348">
        <f t="shared" ref="Z76" si="40">SUM(Z74,Z75)</f>
        <v>-280</v>
      </c>
      <c r="AA76" s="1349"/>
      <c r="AB76" s="1350">
        <f t="shared" ref="AB76" si="41">SUM(AB74,AB75)</f>
        <v>-270</v>
      </c>
      <c r="AC76" s="1351"/>
    </row>
    <row r="77" spans="2:37" ht="18" customHeight="1" thickBot="1">
      <c r="B77" s="1361" t="s">
        <v>122</v>
      </c>
      <c r="C77" s="1362"/>
      <c r="D77" s="1362"/>
      <c r="E77" s="1362"/>
      <c r="F77" s="1362"/>
      <c r="G77" s="1362"/>
      <c r="H77" s="1362"/>
      <c r="I77" s="1362"/>
      <c r="J77" s="1362"/>
      <c r="K77" s="1362"/>
      <c r="L77" s="1362"/>
      <c r="M77" s="244" t="s">
        <v>120</v>
      </c>
      <c r="N77" s="1352">
        <f>N76*I20*$X$16</f>
        <v>-19800</v>
      </c>
      <c r="O77" s="1353"/>
      <c r="P77" s="1353">
        <f>P76*N20*$X$16</f>
        <v>-3840</v>
      </c>
      <c r="Q77" s="1354"/>
      <c r="R77" s="1352">
        <f>R76*I21*$X$16</f>
        <v>-4440</v>
      </c>
      <c r="S77" s="1353"/>
      <c r="T77" s="1353">
        <f>T76*N21*$X$16</f>
        <v>-4320</v>
      </c>
      <c r="U77" s="1354"/>
      <c r="V77" s="1352">
        <f>V76*I22*$X$16</f>
        <v>-88200</v>
      </c>
      <c r="W77" s="1353"/>
      <c r="X77" s="1353">
        <f>X76*N22*$X$16</f>
        <v>-11400</v>
      </c>
      <c r="Y77" s="1354"/>
      <c r="Z77" s="1352">
        <f>Z76*I23*$X$16</f>
        <v>-3360</v>
      </c>
      <c r="AA77" s="1353"/>
      <c r="AB77" s="1353">
        <f>AB76*N23*$X$16</f>
        <v>-3240</v>
      </c>
      <c r="AC77" s="1354"/>
      <c r="AE77" s="1355">
        <f>SUM(N77:AC77)</f>
        <v>-138600</v>
      </c>
      <c r="AF77" s="1302"/>
      <c r="AG77" s="1302"/>
      <c r="AH77" s="253"/>
      <c r="AI77" s="253"/>
    </row>
    <row r="78" spans="2:37" ht="36.75" customHeight="1" thickTop="1" thickBot="1">
      <c r="B78" s="1356" t="s">
        <v>203</v>
      </c>
      <c r="C78" s="1357"/>
      <c r="D78" s="1357"/>
      <c r="E78" s="1357"/>
      <c r="F78" s="1357"/>
      <c r="G78" s="1357"/>
      <c r="H78" s="1357"/>
      <c r="I78" s="1357"/>
      <c r="J78" s="1357"/>
      <c r="K78" s="1357"/>
      <c r="L78" s="215"/>
      <c r="M78" s="216" t="s">
        <v>121</v>
      </c>
      <c r="N78" s="1358">
        <f>ROUNDDOWN(SUM(N73:AC73)+SUM(N77:AC77),-3)</f>
        <v>566000</v>
      </c>
      <c r="O78" s="1359"/>
      <c r="P78" s="1359"/>
      <c r="Q78" s="1359"/>
      <c r="R78" s="1359"/>
      <c r="S78" s="1359"/>
      <c r="T78" s="1359"/>
      <c r="U78" s="1359"/>
      <c r="V78" s="1359"/>
      <c r="W78" s="1359"/>
      <c r="X78" s="1359"/>
      <c r="Y78" s="1359"/>
      <c r="Z78" s="1359"/>
      <c r="AA78" s="1359"/>
      <c r="AB78" s="1359"/>
      <c r="AC78" s="1360"/>
      <c r="AE78" s="1355">
        <f>AE73+AE77</f>
        <v>566856</v>
      </c>
      <c r="AF78" s="1302"/>
      <c r="AG78" s="1302"/>
    </row>
    <row r="79" spans="2:37" ht="13.5" customHeight="1" thickTop="1">
      <c r="M79" s="217"/>
      <c r="N79" s="217"/>
      <c r="O79" s="217"/>
      <c r="P79" s="217"/>
      <c r="Q79" s="217"/>
      <c r="R79" s="217"/>
      <c r="S79" s="217"/>
      <c r="T79" s="217"/>
      <c r="U79" s="217"/>
      <c r="V79" s="217"/>
      <c r="W79" s="217"/>
      <c r="X79" s="217"/>
      <c r="Y79" s="217"/>
      <c r="Z79" s="217"/>
      <c r="AA79" s="217"/>
      <c r="AB79" s="217"/>
      <c r="AC79" s="217"/>
      <c r="AD79" s="217"/>
      <c r="AE79" s="217"/>
      <c r="AF79" s="217"/>
    </row>
    <row r="80" spans="2:37">
      <c r="B80" s="230"/>
      <c r="C80" s="230"/>
      <c r="D80" s="230"/>
      <c r="E80" s="230"/>
      <c r="F80" s="230"/>
      <c r="G80" s="230"/>
      <c r="H80" s="230"/>
      <c r="I80" s="230"/>
      <c r="J80" s="230"/>
      <c r="K80" s="230"/>
      <c r="L80" s="230"/>
      <c r="M80" s="230"/>
      <c r="N80" s="230"/>
      <c r="O80" s="230"/>
      <c r="P80" s="230"/>
      <c r="Q80" s="230"/>
      <c r="S80" s="35" t="s">
        <v>176</v>
      </c>
      <c r="T80" s="230"/>
      <c r="U80" s="230"/>
      <c r="V80" s="230"/>
      <c r="W80" s="230"/>
      <c r="X80" s="230"/>
      <c r="Y80" s="230"/>
      <c r="Z80" s="230"/>
      <c r="AA80" s="230"/>
    </row>
    <row r="81" spans="2:37" ht="21">
      <c r="B81" s="230"/>
      <c r="C81" s="230"/>
      <c r="D81" s="230"/>
      <c r="E81" s="230"/>
      <c r="F81" s="230"/>
      <c r="G81" s="230"/>
      <c r="H81" s="230"/>
      <c r="I81" s="230"/>
      <c r="J81" s="230"/>
      <c r="K81" s="230"/>
      <c r="L81" s="230"/>
      <c r="M81" s="230"/>
      <c r="N81" s="230"/>
      <c r="O81" s="230"/>
      <c r="P81" s="230"/>
      <c r="Q81" s="230"/>
      <c r="R81" s="209" t="s">
        <v>247</v>
      </c>
      <c r="S81" s="217"/>
      <c r="T81" s="230"/>
      <c r="U81" s="230"/>
      <c r="V81" s="230"/>
      <c r="W81" s="230"/>
      <c r="X81" s="230"/>
      <c r="Y81" s="230"/>
      <c r="Z81" s="230"/>
      <c r="AA81" s="230"/>
    </row>
    <row r="82" spans="2:37" ht="18" customHeight="1">
      <c r="M82" s="217"/>
      <c r="N82" s="217"/>
      <c r="O82" s="217"/>
      <c r="P82" s="217"/>
      <c r="Q82" s="217"/>
      <c r="R82" s="217"/>
      <c r="S82" s="217"/>
      <c r="T82" s="217"/>
      <c r="U82" s="217"/>
      <c r="V82" s="217"/>
      <c r="W82" s="217"/>
      <c r="X82" s="217"/>
      <c r="Y82" s="217"/>
      <c r="Z82" s="217"/>
      <c r="AA82" s="217"/>
      <c r="AB82" s="217"/>
      <c r="AC82" s="217"/>
      <c r="AD82" s="217"/>
      <c r="AE82" s="217"/>
      <c r="AF82" s="217"/>
    </row>
    <row r="83" spans="2:37" ht="18" customHeight="1">
      <c r="M83" s="217"/>
      <c r="N83" s="217"/>
      <c r="O83" s="217"/>
      <c r="P83" s="217"/>
      <c r="Q83" s="217"/>
      <c r="R83" s="217"/>
      <c r="S83" s="217"/>
      <c r="T83" s="217"/>
      <c r="U83" s="217"/>
      <c r="V83" s="217"/>
      <c r="W83" s="217"/>
      <c r="X83" s="217"/>
      <c r="Y83" s="217"/>
      <c r="Z83" s="217"/>
      <c r="AA83" s="217"/>
      <c r="AB83" s="217"/>
      <c r="AC83" s="217"/>
      <c r="AD83" s="217"/>
      <c r="AE83" s="217"/>
      <c r="AF83" s="217"/>
    </row>
    <row r="84" spans="2:37" ht="18" customHeight="1">
      <c r="B84" s="218" t="s">
        <v>175</v>
      </c>
      <c r="M84" s="217"/>
      <c r="N84" s="217"/>
      <c r="O84" s="217"/>
      <c r="P84" s="217"/>
      <c r="Q84" s="217"/>
      <c r="R84" s="217"/>
      <c r="S84" s="217"/>
      <c r="T84" s="217"/>
      <c r="U84" s="217"/>
      <c r="V84" s="217"/>
      <c r="W84" s="217"/>
      <c r="X84" s="217"/>
      <c r="Y84" s="217"/>
      <c r="Z84" s="217"/>
      <c r="AA84" s="217"/>
      <c r="AB84" s="217"/>
      <c r="AC84" s="217"/>
      <c r="AD84" s="217"/>
      <c r="AE84" s="217"/>
      <c r="AF84" s="217"/>
    </row>
    <row r="85" spans="2:37" ht="7.5" customHeight="1" thickBot="1">
      <c r="M85" s="217"/>
      <c r="N85" s="217"/>
      <c r="O85" s="217"/>
      <c r="P85" s="217"/>
      <c r="Q85" s="217"/>
      <c r="R85" s="217"/>
      <c r="S85" s="217"/>
      <c r="T85" s="217"/>
      <c r="U85" s="217"/>
      <c r="V85" s="217"/>
      <c r="W85" s="217"/>
      <c r="X85" s="217"/>
      <c r="Y85" s="217"/>
      <c r="Z85" s="217"/>
      <c r="AA85" s="217"/>
      <c r="AB85" s="217"/>
      <c r="AC85" s="217"/>
      <c r="AD85" s="217"/>
      <c r="AE85" s="217"/>
      <c r="AF85" s="217"/>
    </row>
    <row r="86" spans="2:37" ht="9.75" customHeight="1" thickBot="1">
      <c r="B86" s="219"/>
      <c r="C86" s="220"/>
      <c r="D86" s="220"/>
      <c r="E86" s="220"/>
      <c r="F86" s="220"/>
      <c r="G86" s="220"/>
      <c r="H86" s="220"/>
      <c r="I86" s="220"/>
      <c r="J86" s="220"/>
      <c r="K86" s="220"/>
      <c r="L86" s="220"/>
      <c r="M86" s="221"/>
      <c r="N86" s="221"/>
      <c r="O86" s="221"/>
      <c r="P86" s="221"/>
      <c r="Q86" s="221"/>
      <c r="R86" s="221"/>
      <c r="S86" s="221"/>
      <c r="T86" s="221"/>
      <c r="U86" s="221"/>
      <c r="V86" s="222"/>
      <c r="W86" s="217"/>
      <c r="X86" s="217"/>
      <c r="Y86" s="217"/>
      <c r="Z86" s="217"/>
      <c r="AA86" s="217"/>
      <c r="AB86" s="217"/>
      <c r="AC86" s="217"/>
      <c r="AD86" s="217"/>
      <c r="AE86" s="217"/>
      <c r="AF86" s="217"/>
    </row>
    <row r="87" spans="2:37" ht="18.75" customHeight="1" thickBot="1">
      <c r="B87" s="246"/>
      <c r="C87" s="225" t="s">
        <v>170</v>
      </c>
      <c r="D87" s="224"/>
      <c r="E87" s="247"/>
      <c r="F87" s="247"/>
      <c r="G87" s="247"/>
      <c r="H87" s="247"/>
      <c r="I87" s="247"/>
      <c r="J87" s="247"/>
      <c r="K87" s="247"/>
      <c r="L87" s="247"/>
      <c r="M87" s="226" t="s">
        <v>171</v>
      </c>
      <c r="N87" s="247"/>
      <c r="O87" s="247"/>
      <c r="P87" s="247"/>
      <c r="Q87" s="227"/>
      <c r="R87" s="1305">
        <v>0.01</v>
      </c>
      <c r="S87" s="1306"/>
      <c r="T87" s="1307"/>
      <c r="U87" s="227"/>
      <c r="V87" s="229"/>
      <c r="W87" s="230"/>
      <c r="X87" s="231"/>
      <c r="Y87" s="232"/>
      <c r="Z87" s="232"/>
      <c r="AA87" s="232"/>
      <c r="AB87" s="233"/>
      <c r="AC87" s="233"/>
      <c r="AD87" s="233"/>
      <c r="AE87" s="233"/>
    </row>
    <row r="88" spans="2:37" ht="21.75" customHeight="1">
      <c r="B88" s="223"/>
      <c r="C88" s="224"/>
      <c r="D88" s="234"/>
      <c r="E88" s="235"/>
      <c r="F88" s="235"/>
      <c r="G88" s="235"/>
      <c r="H88" s="235"/>
      <c r="I88" s="235"/>
      <c r="J88" s="235"/>
      <c r="K88" s="235"/>
      <c r="L88" s="235"/>
      <c r="M88" s="235"/>
      <c r="N88" s="235"/>
      <c r="O88" s="235"/>
      <c r="P88" s="236"/>
      <c r="Q88" s="236"/>
      <c r="R88" s="236"/>
      <c r="S88" s="236"/>
      <c r="T88" s="236"/>
      <c r="U88" s="236"/>
      <c r="V88" s="237"/>
      <c r="W88" s="230"/>
      <c r="X88" s="230"/>
      <c r="Y88" s="232"/>
      <c r="Z88" s="232"/>
      <c r="AA88" s="232"/>
      <c r="AB88" s="233"/>
      <c r="AC88" s="233"/>
      <c r="AD88" s="233"/>
      <c r="AE88" s="233"/>
    </row>
    <row r="89" spans="2:37" ht="21" customHeight="1">
      <c r="B89" s="1363" t="s">
        <v>178</v>
      </c>
      <c r="C89" s="1364"/>
      <c r="D89" s="1364"/>
      <c r="E89" s="1364"/>
      <c r="F89" s="1364"/>
      <c r="G89" s="1364"/>
      <c r="H89" s="1364"/>
      <c r="I89" s="1364"/>
      <c r="J89" s="1364"/>
      <c r="K89" s="1364"/>
      <c r="L89" s="1364"/>
      <c r="M89" s="1364"/>
      <c r="N89" s="1364"/>
      <c r="O89" s="1364"/>
      <c r="P89" s="1364"/>
      <c r="Q89" s="1364"/>
      <c r="R89" s="1364"/>
      <c r="S89" s="1364"/>
      <c r="T89" s="1364"/>
      <c r="U89" s="1364"/>
      <c r="V89" s="1365"/>
      <c r="W89" s="238"/>
      <c r="X89" s="238"/>
      <c r="Y89" s="238"/>
      <c r="Z89" s="238"/>
      <c r="AA89" s="238"/>
      <c r="AB89" s="239"/>
      <c r="AC89" s="239"/>
      <c r="AD89" s="239"/>
      <c r="AE89" s="239"/>
    </row>
    <row r="90" spans="2:37" ht="21" customHeight="1">
      <c r="B90" s="248"/>
      <c r="C90" s="1364" t="s">
        <v>218</v>
      </c>
      <c r="D90" s="1364"/>
      <c r="E90" s="1364"/>
      <c r="F90" s="1364"/>
      <c r="G90" s="1364"/>
      <c r="H90" s="1364"/>
      <c r="I90" s="1364"/>
      <c r="J90" s="1364"/>
      <c r="K90" s="1364"/>
      <c r="L90" s="1364"/>
      <c r="M90" s="1364"/>
      <c r="N90" s="1364"/>
      <c r="O90" s="1364"/>
      <c r="P90" s="1364"/>
      <c r="Q90" s="1364"/>
      <c r="R90" s="1364"/>
      <c r="S90" s="1364"/>
      <c r="T90" s="1364"/>
      <c r="U90" s="1364"/>
      <c r="V90" s="1365"/>
      <c r="W90" s="238"/>
      <c r="X90" s="238"/>
      <c r="Y90" s="238"/>
      <c r="Z90" s="238"/>
      <c r="AA90" s="238"/>
      <c r="AB90" s="239"/>
      <c r="AC90" s="239"/>
      <c r="AD90" s="239"/>
      <c r="AE90" s="239"/>
    </row>
    <row r="91" spans="2:37" ht="108.75" customHeight="1" thickBot="1">
      <c r="B91" s="249"/>
      <c r="C91" s="1366"/>
      <c r="D91" s="1366"/>
      <c r="E91" s="1366"/>
      <c r="F91" s="1366"/>
      <c r="G91" s="1366"/>
      <c r="H91" s="1366"/>
      <c r="I91" s="1366"/>
      <c r="J91" s="1366"/>
      <c r="K91" s="1366"/>
      <c r="L91" s="1366"/>
      <c r="M91" s="1366"/>
      <c r="N91" s="1366"/>
      <c r="O91" s="1366"/>
      <c r="P91" s="1366"/>
      <c r="Q91" s="1366"/>
      <c r="R91" s="1366"/>
      <c r="S91" s="1366"/>
      <c r="T91" s="1366"/>
      <c r="U91" s="1366"/>
      <c r="V91" s="1367"/>
      <c r="W91" s="240"/>
      <c r="X91" s="240"/>
      <c r="Y91" s="240"/>
      <c r="Z91" s="240"/>
      <c r="AA91" s="240"/>
      <c r="AB91" s="241"/>
      <c r="AC91" s="241"/>
      <c r="AD91" s="242"/>
      <c r="AE91" s="242"/>
    </row>
    <row r="92" spans="2:37" ht="18" customHeight="1">
      <c r="M92" s="217"/>
      <c r="N92" s="217"/>
      <c r="O92" s="217"/>
      <c r="P92" s="217"/>
      <c r="Q92" s="217"/>
      <c r="R92" s="217"/>
      <c r="S92" s="217"/>
      <c r="T92" s="217"/>
      <c r="U92" s="217"/>
      <c r="V92" s="217"/>
      <c r="W92" s="217"/>
      <c r="X92" s="217"/>
      <c r="Y92" s="217"/>
      <c r="Z92" s="217"/>
      <c r="AA92" s="217"/>
      <c r="AB92" s="217"/>
      <c r="AC92" s="217"/>
      <c r="AD92" s="217"/>
      <c r="AE92" s="217"/>
      <c r="AF92" s="217"/>
    </row>
    <row r="93" spans="2:37">
      <c r="B93" s="240" t="s">
        <v>169</v>
      </c>
      <c r="C93" s="240"/>
      <c r="D93" s="240"/>
      <c r="E93" s="240"/>
      <c r="F93" s="240"/>
      <c r="G93" s="240"/>
      <c r="H93" s="240"/>
      <c r="I93" s="240"/>
      <c r="J93" s="240"/>
      <c r="K93" s="240"/>
      <c r="L93" s="240"/>
      <c r="M93" s="240"/>
      <c r="N93" s="240"/>
      <c r="O93" s="240"/>
      <c r="P93" s="240"/>
      <c r="Q93" s="240"/>
      <c r="R93" s="240"/>
      <c r="S93" s="240"/>
      <c r="T93" s="240"/>
      <c r="U93" s="240"/>
      <c r="V93" s="240"/>
      <c r="W93" s="240"/>
      <c r="X93" s="240"/>
      <c r="Y93" s="240"/>
      <c r="Z93" s="240"/>
      <c r="AA93" s="240"/>
      <c r="AB93" s="243"/>
      <c r="AC93" s="243"/>
      <c r="AD93" s="242"/>
      <c r="AE93" s="242"/>
    </row>
    <row r="94" spans="2:37" ht="18" customHeight="1">
      <c r="B94" s="1315" t="s">
        <v>116</v>
      </c>
      <c r="C94" s="1102"/>
      <c r="D94" s="1102"/>
      <c r="E94" s="1102"/>
      <c r="F94" s="1102"/>
      <c r="G94" s="1102"/>
      <c r="H94" s="1102"/>
      <c r="I94" s="1102"/>
      <c r="J94" s="1102"/>
      <c r="K94" s="1102"/>
      <c r="L94" s="1102"/>
      <c r="M94" s="1103"/>
      <c r="N94" s="2036" t="s">
        <v>0</v>
      </c>
      <c r="O94" s="2036"/>
      <c r="P94" s="2036"/>
      <c r="Q94" s="2036"/>
      <c r="R94" s="2037" t="s">
        <v>88</v>
      </c>
      <c r="S94" s="2036"/>
      <c r="T94" s="2036"/>
      <c r="U94" s="2038"/>
      <c r="V94" s="2037" t="s">
        <v>89</v>
      </c>
      <c r="W94" s="2036"/>
      <c r="X94" s="2036"/>
      <c r="Y94" s="2038"/>
      <c r="Z94" s="2037" t="s">
        <v>90</v>
      </c>
      <c r="AA94" s="2036"/>
      <c r="AB94" s="2036"/>
      <c r="AC94" s="2038"/>
    </row>
    <row r="95" spans="2:37" ht="18" customHeight="1">
      <c r="B95" s="1316"/>
      <c r="C95" s="1317"/>
      <c r="D95" s="1317"/>
      <c r="E95" s="1317"/>
      <c r="F95" s="1317"/>
      <c r="G95" s="1317"/>
      <c r="H95" s="1317"/>
      <c r="I95" s="1317"/>
      <c r="J95" s="1317"/>
      <c r="K95" s="1317"/>
      <c r="L95" s="1317"/>
      <c r="M95" s="1318"/>
      <c r="N95" s="1322" t="s">
        <v>5</v>
      </c>
      <c r="O95" s="1323"/>
      <c r="P95" s="1323" t="s">
        <v>6</v>
      </c>
      <c r="Q95" s="1324"/>
      <c r="R95" s="1325" t="s">
        <v>5</v>
      </c>
      <c r="S95" s="1323"/>
      <c r="T95" s="1323" t="s">
        <v>6</v>
      </c>
      <c r="U95" s="1324"/>
      <c r="V95" s="1325" t="s">
        <v>5</v>
      </c>
      <c r="W95" s="1323"/>
      <c r="X95" s="1323" t="s">
        <v>6</v>
      </c>
      <c r="Y95" s="1324"/>
      <c r="Z95" s="1325" t="s">
        <v>5</v>
      </c>
      <c r="AA95" s="1323"/>
      <c r="AB95" s="1323" t="s">
        <v>6</v>
      </c>
      <c r="AC95" s="1324"/>
    </row>
    <row r="96" spans="2:37" ht="18" customHeight="1">
      <c r="B96" s="1232" t="s">
        <v>155</v>
      </c>
      <c r="C96" s="1164"/>
      <c r="D96" s="1164"/>
      <c r="E96" s="1164"/>
      <c r="F96" s="1164"/>
      <c r="G96" s="1164"/>
      <c r="H96" s="1164"/>
      <c r="I96" s="1164"/>
      <c r="J96" s="1164"/>
      <c r="K96" s="1164"/>
      <c r="L96" s="1164"/>
      <c r="M96" s="210" t="s">
        <v>112</v>
      </c>
      <c r="N96" s="1227">
        <f>N43</f>
        <v>1820</v>
      </c>
      <c r="O96" s="1228"/>
      <c r="P96" s="1228">
        <f>P43</f>
        <v>1730</v>
      </c>
      <c r="Q96" s="1229"/>
      <c r="R96" s="1227">
        <f>R43</f>
        <v>2490</v>
      </c>
      <c r="S96" s="1228"/>
      <c r="T96" s="1228">
        <f>T43</f>
        <v>2400</v>
      </c>
      <c r="U96" s="1229"/>
      <c r="V96" s="1227">
        <f>V43</f>
        <v>1130</v>
      </c>
      <c r="W96" s="1228"/>
      <c r="X96" s="1228">
        <f>X43</f>
        <v>1040</v>
      </c>
      <c r="Y96" s="1229"/>
      <c r="Z96" s="1227">
        <f>Z43</f>
        <v>2470</v>
      </c>
      <c r="AA96" s="1228"/>
      <c r="AB96" s="1228">
        <f>AB43</f>
        <v>2380</v>
      </c>
      <c r="AC96" s="1229"/>
      <c r="AF96" s="1230"/>
      <c r="AG96" s="1231"/>
      <c r="AI96" s="198"/>
      <c r="AJ96" s="199"/>
      <c r="AK96" s="1"/>
    </row>
    <row r="97" spans="2:37" ht="18" customHeight="1">
      <c r="B97" s="1232" t="s">
        <v>115</v>
      </c>
      <c r="C97" s="1164"/>
      <c r="D97" s="1164"/>
      <c r="E97" s="1164"/>
      <c r="F97" s="1164"/>
      <c r="G97" s="1164"/>
      <c r="H97" s="1164"/>
      <c r="I97" s="1164"/>
      <c r="J97" s="1164"/>
      <c r="K97" s="1164"/>
      <c r="L97" s="1164"/>
      <c r="M97" s="210" t="s">
        <v>113</v>
      </c>
      <c r="N97" s="1233">
        <f>N44</f>
        <v>9100</v>
      </c>
      <c r="O97" s="1234"/>
      <c r="P97" s="1235">
        <f>P44</f>
        <v>1730</v>
      </c>
      <c r="Q97" s="1236"/>
      <c r="R97" s="1233">
        <f>R44</f>
        <v>2490</v>
      </c>
      <c r="S97" s="1234"/>
      <c r="T97" s="1235">
        <f>T44</f>
        <v>2400</v>
      </c>
      <c r="U97" s="1236"/>
      <c r="V97" s="1233">
        <f>V44</f>
        <v>39550</v>
      </c>
      <c r="W97" s="1234"/>
      <c r="X97" s="1235">
        <f>X44</f>
        <v>5200</v>
      </c>
      <c r="Y97" s="1236"/>
      <c r="Z97" s="1233">
        <f>Z44</f>
        <v>2470</v>
      </c>
      <c r="AA97" s="1234"/>
      <c r="AB97" s="1235">
        <f>AB44</f>
        <v>2380</v>
      </c>
      <c r="AC97" s="1236"/>
      <c r="AE97" s="1326">
        <f t="shared" ref="AE97:AE102" si="42">SUM(N97:AC97)</f>
        <v>65320</v>
      </c>
      <c r="AF97" s="1246"/>
      <c r="AG97" s="1246"/>
      <c r="AI97" s="198"/>
      <c r="AJ97" s="199"/>
      <c r="AK97" s="1"/>
    </row>
    <row r="98" spans="2:37" ht="31.5" customHeight="1">
      <c r="B98" s="1261" t="s">
        <v>172</v>
      </c>
      <c r="C98" s="1262"/>
      <c r="D98" s="1262"/>
      <c r="E98" s="1262"/>
      <c r="F98" s="1262"/>
      <c r="G98" s="1262"/>
      <c r="H98" s="1262"/>
      <c r="I98" s="1262"/>
      <c r="J98" s="1262"/>
      <c r="K98" s="1262"/>
      <c r="L98" s="1262"/>
      <c r="M98" s="210" t="s">
        <v>114</v>
      </c>
      <c r="N98" s="1250">
        <f>N97*$R$87*100*$X$16</f>
        <v>109200</v>
      </c>
      <c r="O98" s="1251"/>
      <c r="P98" s="1251">
        <f>P97*$R$87*100*$X$16</f>
        <v>20760</v>
      </c>
      <c r="Q98" s="1252"/>
      <c r="R98" s="1250">
        <f>R97*$R$87*100*$X$16</f>
        <v>29880</v>
      </c>
      <c r="S98" s="1251"/>
      <c r="T98" s="1251">
        <f>T97*$R$87*100*$X$16</f>
        <v>28800</v>
      </c>
      <c r="U98" s="1252"/>
      <c r="V98" s="1250">
        <f>V97*$R$87*100*$X$16</f>
        <v>474600</v>
      </c>
      <c r="W98" s="1251"/>
      <c r="X98" s="1251">
        <f>X97*$R$87*100*$X$16</f>
        <v>62400</v>
      </c>
      <c r="Y98" s="1252"/>
      <c r="Z98" s="1250">
        <f>Z97*$R$87*100*$X$16</f>
        <v>29640</v>
      </c>
      <c r="AA98" s="1251"/>
      <c r="AB98" s="1251">
        <f>AB97*$R$87*100*$X$16</f>
        <v>28560</v>
      </c>
      <c r="AC98" s="1252"/>
      <c r="AE98" s="1230">
        <f t="shared" si="42"/>
        <v>783840</v>
      </c>
      <c r="AF98" s="1231"/>
      <c r="AG98" s="1231"/>
      <c r="AI98" s="198"/>
      <c r="AJ98" s="199"/>
      <c r="AK98" s="1"/>
    </row>
    <row r="99" spans="2:37" ht="27.75" customHeight="1">
      <c r="B99" s="1368" t="s">
        <v>105</v>
      </c>
      <c r="C99" s="2128" t="s">
        <v>217</v>
      </c>
      <c r="D99" s="2129"/>
      <c r="E99" s="2129"/>
      <c r="F99" s="2129"/>
      <c r="G99" s="2129"/>
      <c r="H99" s="2129"/>
      <c r="I99" s="2129"/>
      <c r="J99" s="2129"/>
      <c r="K99" s="2129"/>
      <c r="L99" s="2129"/>
      <c r="M99" s="2130"/>
      <c r="N99" s="1332">
        <f>IF($L$46="○",-ROUNDDOWN(SUM(N31,$N36)*$R$87*100*$L$47,-1),0)</f>
        <v>-270</v>
      </c>
      <c r="O99" s="1333"/>
      <c r="P99" s="1332">
        <f>IF($L$46="○",-ROUNDDOWN(SUM(P31,$N36)*$R$87*100*$L$47,-1),0)</f>
        <v>-260</v>
      </c>
      <c r="Q99" s="1333"/>
      <c r="R99" s="1334">
        <f>IF($L$46="○",-ROUNDDOWN(SUM(R31,$N36)*$R$87*100*$L$47,-1),0)</f>
        <v>-270</v>
      </c>
      <c r="S99" s="1335"/>
      <c r="T99" s="1333">
        <f>IF($L$46="○",-ROUNDDOWN(SUM(T31,$N36)*$R$87*100*$L$47,-1),0)</f>
        <v>-260</v>
      </c>
      <c r="U99" s="1336"/>
      <c r="V99" s="1334">
        <f>IF($L$46="○",-ROUNDDOWN(SUM(V31,$N36)*$R$87*100*$L$47,-1),0)</f>
        <v>-170</v>
      </c>
      <c r="W99" s="1335"/>
      <c r="X99" s="1333">
        <f>IF($L$46="○",-ROUNDDOWN(SUM(X31,$N36)*$R$87*100*$L$47,-1),0)</f>
        <v>-160</v>
      </c>
      <c r="Y99" s="1336"/>
      <c r="Z99" s="1334">
        <f>IF($L$46="○",-ROUNDDOWN(SUM(Z31,$N36)*$R$87*100*$L$47,-1),0)</f>
        <v>-170</v>
      </c>
      <c r="AA99" s="1335"/>
      <c r="AB99" s="1333">
        <f>IF($L$46="○",-ROUNDDOWN(SUM(AB31,$N36)*$R$87*100*$L$47,-1),0)</f>
        <v>-160</v>
      </c>
      <c r="AC99" s="1336"/>
      <c r="AE99" s="1245">
        <f t="shared" si="42"/>
        <v>-1720</v>
      </c>
      <c r="AF99" s="1246"/>
      <c r="AG99" s="1246"/>
    </row>
    <row r="100" spans="2:37" ht="18" customHeight="1" thickBot="1">
      <c r="B100" s="1369"/>
      <c r="C100" s="1337" t="s">
        <v>190</v>
      </c>
      <c r="D100" s="1338"/>
      <c r="E100" s="1338"/>
      <c r="F100" s="1338"/>
      <c r="G100" s="1338"/>
      <c r="H100" s="1338"/>
      <c r="I100" s="1338"/>
      <c r="J100" s="1338"/>
      <c r="K100" s="1338"/>
      <c r="L100" s="1338"/>
      <c r="M100" s="1339"/>
      <c r="N100" s="1340">
        <f>IF($L$48="○",-ROUNDDOWN(SUM(N31,N32,$N36)*$R$87*100*$L$49,-1),0)</f>
        <v>-110</v>
      </c>
      <c r="O100" s="1341"/>
      <c r="P100" s="1340">
        <f>IF($L$48="○",-ROUNDDOWN(SUM(P31,N32,$N36)*$R$87*100*$L$49,-1),0)</f>
        <v>-100</v>
      </c>
      <c r="Q100" s="1341"/>
      <c r="R100" s="1342">
        <f>IF($L$48="○",-ROUNDDOWN(SUM(R31,R32,$N36)*$R$87*100*$L$49,-1),0)</f>
        <v>-150</v>
      </c>
      <c r="S100" s="1343"/>
      <c r="T100" s="1341">
        <f>IF($L$48="○",-ROUNDDOWN(SUM(T31,R32,$N36)*$R$87*100*$L$49,-1),0)</f>
        <v>-140</v>
      </c>
      <c r="U100" s="1344"/>
      <c r="V100" s="1342">
        <f>IF($L$48="○",-ROUNDDOWN(SUM(V31,V32,$N36)*$R$87*100*$L$49,-1),0)</f>
        <v>-60</v>
      </c>
      <c r="W100" s="1343"/>
      <c r="X100" s="1341">
        <f>IF($L$48="○",-ROUNDDOWN(SUM(X31,V32,$N36)*$R$87*100*$L$49,-1),0)</f>
        <v>-60</v>
      </c>
      <c r="Y100" s="1344"/>
      <c r="Z100" s="1342">
        <f>IF($L$48="○",-ROUNDDOWN(SUM(Z31,Z32,$N36)*$R$87*100*$L$49,-1),0)</f>
        <v>-150</v>
      </c>
      <c r="AA100" s="1343"/>
      <c r="AB100" s="1341">
        <f>IF($L$48="○",-ROUNDDOWN(SUM(AB31,Z32,$N36)*$R$87*100*$L$49,-1),0)</f>
        <v>-140</v>
      </c>
      <c r="AC100" s="1344"/>
      <c r="AE100" s="1245">
        <f t="shared" si="42"/>
        <v>-910</v>
      </c>
      <c r="AF100" s="1246"/>
      <c r="AG100" s="1246"/>
    </row>
    <row r="101" spans="2:37" ht="18" customHeight="1" thickTop="1">
      <c r="B101" s="1370"/>
      <c r="C101" s="1345" t="s">
        <v>118</v>
      </c>
      <c r="D101" s="1346"/>
      <c r="E101" s="1346"/>
      <c r="F101" s="1346"/>
      <c r="G101" s="1346"/>
      <c r="H101" s="1346"/>
      <c r="I101" s="1346"/>
      <c r="J101" s="1346"/>
      <c r="K101" s="1346"/>
      <c r="L101" s="1346"/>
      <c r="M101" s="1347"/>
      <c r="N101" s="1348">
        <f>SUM(N99,N100)</f>
        <v>-380</v>
      </c>
      <c r="O101" s="1371"/>
      <c r="P101" s="1350">
        <f t="shared" ref="P101" si="43">SUM(P99,P100)</f>
        <v>-360</v>
      </c>
      <c r="Q101" s="1372"/>
      <c r="R101" s="1348">
        <f t="shared" ref="R101" si="44">SUM(R99,R100)</f>
        <v>-420</v>
      </c>
      <c r="S101" s="1371"/>
      <c r="T101" s="1350">
        <f t="shared" ref="T101" si="45">SUM(T99,T100)</f>
        <v>-400</v>
      </c>
      <c r="U101" s="1372"/>
      <c r="V101" s="1348">
        <f t="shared" ref="V101" si="46">SUM(V99,V100)</f>
        <v>-230</v>
      </c>
      <c r="W101" s="1371"/>
      <c r="X101" s="1350">
        <f t="shared" ref="X101" si="47">SUM(X99,X100)</f>
        <v>-220</v>
      </c>
      <c r="Y101" s="1372"/>
      <c r="Z101" s="1348">
        <f t="shared" ref="Z101" si="48">SUM(Z99,Z100)</f>
        <v>-320</v>
      </c>
      <c r="AA101" s="1371"/>
      <c r="AB101" s="1350">
        <f>SUM(AB99,AB100)</f>
        <v>-300</v>
      </c>
      <c r="AC101" s="1372"/>
      <c r="AE101" s="1245">
        <f t="shared" si="42"/>
        <v>-2630</v>
      </c>
      <c r="AF101" s="1246"/>
      <c r="AG101" s="1246"/>
    </row>
    <row r="102" spans="2:37" ht="18" customHeight="1" thickBot="1">
      <c r="B102" s="1361" t="s">
        <v>122</v>
      </c>
      <c r="C102" s="1362"/>
      <c r="D102" s="1362"/>
      <c r="E102" s="1362"/>
      <c r="F102" s="1362"/>
      <c r="G102" s="1362"/>
      <c r="H102" s="1362"/>
      <c r="I102" s="1362"/>
      <c r="J102" s="1362"/>
      <c r="K102" s="1362"/>
      <c r="L102" s="1362"/>
      <c r="M102" s="244" t="s">
        <v>120</v>
      </c>
      <c r="N102" s="1352">
        <f>N101*I20*$X$16</f>
        <v>-22800</v>
      </c>
      <c r="O102" s="1353"/>
      <c r="P102" s="1353">
        <f>P101*N20*$X$16</f>
        <v>-4320</v>
      </c>
      <c r="Q102" s="1354"/>
      <c r="R102" s="1352">
        <f>R101*I21*$X$16</f>
        <v>-5040</v>
      </c>
      <c r="S102" s="1353"/>
      <c r="T102" s="1353">
        <f>T101*N21*$X$16</f>
        <v>-4800</v>
      </c>
      <c r="U102" s="1354"/>
      <c r="V102" s="1352">
        <f>V101*I22*$X$16</f>
        <v>-96600</v>
      </c>
      <c r="W102" s="1353"/>
      <c r="X102" s="1353">
        <f>X101*N22*$X$16</f>
        <v>-13200</v>
      </c>
      <c r="Y102" s="1354"/>
      <c r="Z102" s="1352">
        <f>Z101*I23*$X$16</f>
        <v>-3840</v>
      </c>
      <c r="AA102" s="1353"/>
      <c r="AB102" s="1353">
        <f>AB101*N23*$X$16</f>
        <v>-3600</v>
      </c>
      <c r="AC102" s="1354"/>
      <c r="AE102" s="1355">
        <f t="shared" si="42"/>
        <v>-154200</v>
      </c>
      <c r="AF102" s="1302"/>
      <c r="AG102" s="1302"/>
      <c r="AH102" s="253"/>
      <c r="AI102" s="253"/>
    </row>
    <row r="103" spans="2:37" ht="36.75" customHeight="1" thickTop="1" thickBot="1">
      <c r="B103" s="1356" t="s">
        <v>191</v>
      </c>
      <c r="C103" s="1357"/>
      <c r="D103" s="1357"/>
      <c r="E103" s="1357"/>
      <c r="F103" s="1357"/>
      <c r="G103" s="1357"/>
      <c r="H103" s="1357"/>
      <c r="I103" s="1357"/>
      <c r="J103" s="1357"/>
      <c r="K103" s="1357"/>
      <c r="L103" s="215"/>
      <c r="M103" s="216" t="s">
        <v>121</v>
      </c>
      <c r="N103" s="356">
        <f>ROUNDDOWN(SUM(N98:AC98)+SUM(N102:AC102),-3)</f>
        <v>629000</v>
      </c>
      <c r="O103" s="1303"/>
      <c r="P103" s="1303"/>
      <c r="Q103" s="1303"/>
      <c r="R103" s="1303"/>
      <c r="S103" s="1303"/>
      <c r="T103" s="1303"/>
      <c r="U103" s="1303"/>
      <c r="V103" s="1303"/>
      <c r="W103" s="1303"/>
      <c r="X103" s="1303"/>
      <c r="Y103" s="1303"/>
      <c r="Z103" s="1303"/>
      <c r="AA103" s="1303"/>
      <c r="AB103" s="1303"/>
      <c r="AC103" s="1304"/>
      <c r="AE103" s="1355">
        <f>AE98+AE102</f>
        <v>629640</v>
      </c>
      <c r="AF103" s="1302"/>
      <c r="AG103" s="1302"/>
    </row>
    <row r="104" spans="2:37" ht="14.25" thickTop="1"/>
    <row r="105" spans="2:37">
      <c r="U105" s="35" t="s">
        <v>176</v>
      </c>
    </row>
    <row r="106" spans="2:37" ht="21">
      <c r="T106" s="209" t="s">
        <v>243</v>
      </c>
      <c r="U106" s="217"/>
    </row>
  </sheetData>
  <mergeCells count="385">
    <mergeCell ref="B31:B42"/>
    <mergeCell ref="C40:C42"/>
    <mergeCell ref="D40:I40"/>
    <mergeCell ref="J40:K40"/>
    <mergeCell ref="L40:M40"/>
    <mergeCell ref="N40:AC40"/>
    <mergeCell ref="D41:I41"/>
    <mergeCell ref="J41:K41"/>
    <mergeCell ref="L41:M41"/>
    <mergeCell ref="N41:AC41"/>
    <mergeCell ref="D42:M42"/>
    <mergeCell ref="N42:O42"/>
    <mergeCell ref="P42:Q42"/>
    <mergeCell ref="R42:S42"/>
    <mergeCell ref="T42:U42"/>
    <mergeCell ref="V42:W42"/>
    <mergeCell ref="X42:Y42"/>
    <mergeCell ref="Z42:AA42"/>
    <mergeCell ref="AB42:AC42"/>
    <mergeCell ref="C38:C39"/>
    <mergeCell ref="D38:K38"/>
    <mergeCell ref="L38:M38"/>
    <mergeCell ref="N38:AC38"/>
    <mergeCell ref="D39:M39"/>
    <mergeCell ref="P101:Q101"/>
    <mergeCell ref="R101:S101"/>
    <mergeCell ref="T101:U101"/>
    <mergeCell ref="V102:W102"/>
    <mergeCell ref="X102:Y102"/>
    <mergeCell ref="Z102:AA102"/>
    <mergeCell ref="AB102:AC102"/>
    <mergeCell ref="AE102:AG102"/>
    <mergeCell ref="B103:K103"/>
    <mergeCell ref="N103:AC103"/>
    <mergeCell ref="AE103:AG103"/>
    <mergeCell ref="V101:W101"/>
    <mergeCell ref="X101:Y101"/>
    <mergeCell ref="Z101:AA101"/>
    <mergeCell ref="AB101:AC101"/>
    <mergeCell ref="AE101:AG101"/>
    <mergeCell ref="B102:L102"/>
    <mergeCell ref="N102:O102"/>
    <mergeCell ref="P102:Q102"/>
    <mergeCell ref="R102:S102"/>
    <mergeCell ref="T102:U102"/>
    <mergeCell ref="AE98:AG98"/>
    <mergeCell ref="B99:B101"/>
    <mergeCell ref="C99:M99"/>
    <mergeCell ref="N99:O99"/>
    <mergeCell ref="P99:Q99"/>
    <mergeCell ref="R99:S99"/>
    <mergeCell ref="T99:U99"/>
    <mergeCell ref="V99:W99"/>
    <mergeCell ref="X99:Y99"/>
    <mergeCell ref="Z99:AA99"/>
    <mergeCell ref="AB99:AC99"/>
    <mergeCell ref="AE99:AG99"/>
    <mergeCell ref="C100:M100"/>
    <mergeCell ref="N100:O100"/>
    <mergeCell ref="P100:Q100"/>
    <mergeCell ref="R100:S100"/>
    <mergeCell ref="T100:U100"/>
    <mergeCell ref="V100:W100"/>
    <mergeCell ref="X100:Y100"/>
    <mergeCell ref="Z100:AA100"/>
    <mergeCell ref="AB100:AC100"/>
    <mergeCell ref="AE100:AG100"/>
    <mergeCell ref="C101:M101"/>
    <mergeCell ref="N101:O101"/>
    <mergeCell ref="B98:L98"/>
    <mergeCell ref="N98:O98"/>
    <mergeCell ref="P98:Q98"/>
    <mergeCell ref="R98:S98"/>
    <mergeCell ref="T98:U98"/>
    <mergeCell ref="V98:W98"/>
    <mergeCell ref="X98:Y98"/>
    <mergeCell ref="Z98:AA98"/>
    <mergeCell ref="AB98:AC98"/>
    <mergeCell ref="X96:Y96"/>
    <mergeCell ref="Z96:AA96"/>
    <mergeCell ref="AB96:AC96"/>
    <mergeCell ref="AF96:AG96"/>
    <mergeCell ref="B97:L97"/>
    <mergeCell ref="N97:O97"/>
    <mergeCell ref="P97:Q97"/>
    <mergeCell ref="R97:S97"/>
    <mergeCell ref="T97:U97"/>
    <mergeCell ref="V97:W97"/>
    <mergeCell ref="B96:L96"/>
    <mergeCell ref="N96:O96"/>
    <mergeCell ref="P96:Q96"/>
    <mergeCell ref="R96:S96"/>
    <mergeCell ref="T96:U96"/>
    <mergeCell ref="V96:W96"/>
    <mergeCell ref="X97:Y97"/>
    <mergeCell ref="Z97:AA97"/>
    <mergeCell ref="AB97:AC97"/>
    <mergeCell ref="AE97:AG97"/>
    <mergeCell ref="B89:V89"/>
    <mergeCell ref="C90:V91"/>
    <mergeCell ref="B94:M95"/>
    <mergeCell ref="N94:Q94"/>
    <mergeCell ref="R94:U94"/>
    <mergeCell ref="V94:Y94"/>
    <mergeCell ref="AB77:AC77"/>
    <mergeCell ref="AE77:AG77"/>
    <mergeCell ref="B78:K78"/>
    <mergeCell ref="N78:AC78"/>
    <mergeCell ref="AE78:AG78"/>
    <mergeCell ref="R87:T87"/>
    <mergeCell ref="Z94:AC94"/>
    <mergeCell ref="N95:O95"/>
    <mergeCell ref="P95:Q95"/>
    <mergeCell ref="R95:S95"/>
    <mergeCell ref="T95:U95"/>
    <mergeCell ref="V95:W95"/>
    <mergeCell ref="X95:Y95"/>
    <mergeCell ref="Z95:AA95"/>
    <mergeCell ref="AB95:AC95"/>
    <mergeCell ref="T76:U76"/>
    <mergeCell ref="V76:W76"/>
    <mergeCell ref="X76:Y76"/>
    <mergeCell ref="Z76:AA76"/>
    <mergeCell ref="AB76:AC76"/>
    <mergeCell ref="B77:L77"/>
    <mergeCell ref="N77:O77"/>
    <mergeCell ref="P77:Q77"/>
    <mergeCell ref="R77:S77"/>
    <mergeCell ref="T77:U77"/>
    <mergeCell ref="V77:W77"/>
    <mergeCell ref="X77:Y77"/>
    <mergeCell ref="Z77:AA77"/>
    <mergeCell ref="AE73:AG73"/>
    <mergeCell ref="B74:B76"/>
    <mergeCell ref="C74:M74"/>
    <mergeCell ref="N74:O74"/>
    <mergeCell ref="P74:Q74"/>
    <mergeCell ref="R74:S74"/>
    <mergeCell ref="T74:U74"/>
    <mergeCell ref="V74:W74"/>
    <mergeCell ref="X74:Y74"/>
    <mergeCell ref="Z74:AA74"/>
    <mergeCell ref="AB74:AC74"/>
    <mergeCell ref="C75:M75"/>
    <mergeCell ref="N75:O75"/>
    <mergeCell ref="P75:Q75"/>
    <mergeCell ref="R75:S75"/>
    <mergeCell ref="T75:U75"/>
    <mergeCell ref="V75:W75"/>
    <mergeCell ref="X75:Y75"/>
    <mergeCell ref="Z75:AA75"/>
    <mergeCell ref="AB75:AC75"/>
    <mergeCell ref="C76:M76"/>
    <mergeCell ref="N76:O76"/>
    <mergeCell ref="P76:Q76"/>
    <mergeCell ref="R76:S76"/>
    <mergeCell ref="B73:L73"/>
    <mergeCell ref="N73:O73"/>
    <mergeCell ref="P73:Q73"/>
    <mergeCell ref="R73:S73"/>
    <mergeCell ref="T73:U73"/>
    <mergeCell ref="V73:W73"/>
    <mergeCell ref="X73:Y73"/>
    <mergeCell ref="Z73:AA73"/>
    <mergeCell ref="AB73:AC73"/>
    <mergeCell ref="X71:Y71"/>
    <mergeCell ref="Z71:AA71"/>
    <mergeCell ref="AB71:AC71"/>
    <mergeCell ref="AF71:AG71"/>
    <mergeCell ref="B72:L72"/>
    <mergeCell ref="N72:O72"/>
    <mergeCell ref="P72:Q72"/>
    <mergeCell ref="R72:S72"/>
    <mergeCell ref="T72:U72"/>
    <mergeCell ref="V72:W72"/>
    <mergeCell ref="B71:L71"/>
    <mergeCell ref="N71:O71"/>
    <mergeCell ref="P71:Q71"/>
    <mergeCell ref="R71:S71"/>
    <mergeCell ref="T71:U71"/>
    <mergeCell ref="V71:W71"/>
    <mergeCell ref="X72:Y72"/>
    <mergeCell ref="Z72:AA72"/>
    <mergeCell ref="AB72:AC72"/>
    <mergeCell ref="AF72:AG72"/>
    <mergeCell ref="R63:T63"/>
    <mergeCell ref="B65:V66"/>
    <mergeCell ref="B69:M70"/>
    <mergeCell ref="N69:Q69"/>
    <mergeCell ref="R69:U69"/>
    <mergeCell ref="V69:Y69"/>
    <mergeCell ref="Z51:AA51"/>
    <mergeCell ref="AB51:AC51"/>
    <mergeCell ref="AE51:AG51"/>
    <mergeCell ref="B52:K52"/>
    <mergeCell ref="N52:AC52"/>
    <mergeCell ref="AE52:AG52"/>
    <mergeCell ref="Z69:AC69"/>
    <mergeCell ref="N70:O70"/>
    <mergeCell ref="P70:Q70"/>
    <mergeCell ref="R70:S70"/>
    <mergeCell ref="T70:U70"/>
    <mergeCell ref="V70:W70"/>
    <mergeCell ref="X70:Y70"/>
    <mergeCell ref="Z70:AA70"/>
    <mergeCell ref="AB70:AC70"/>
    <mergeCell ref="AA54:AC57"/>
    <mergeCell ref="Z46:AA47"/>
    <mergeCell ref="AB46:AC47"/>
    <mergeCell ref="X50:Y50"/>
    <mergeCell ref="Z50:AA50"/>
    <mergeCell ref="AB50:AC50"/>
    <mergeCell ref="B51:L51"/>
    <mergeCell ref="N51:O51"/>
    <mergeCell ref="P51:Q51"/>
    <mergeCell ref="R51:S51"/>
    <mergeCell ref="T51:U51"/>
    <mergeCell ref="V51:W51"/>
    <mergeCell ref="X51:Y51"/>
    <mergeCell ref="C50:M50"/>
    <mergeCell ref="N50:O50"/>
    <mergeCell ref="P50:Q50"/>
    <mergeCell ref="R50:S50"/>
    <mergeCell ref="T50:U50"/>
    <mergeCell ref="V50:W50"/>
    <mergeCell ref="AE45:AG45"/>
    <mergeCell ref="B46:B50"/>
    <mergeCell ref="C46:K46"/>
    <mergeCell ref="L46:M46"/>
    <mergeCell ref="N46:O47"/>
    <mergeCell ref="P46:Q47"/>
    <mergeCell ref="R48:S49"/>
    <mergeCell ref="T48:U49"/>
    <mergeCell ref="V48:W49"/>
    <mergeCell ref="X48:Y49"/>
    <mergeCell ref="Z48:AA49"/>
    <mergeCell ref="AB48:AC49"/>
    <mergeCell ref="D47:K47"/>
    <mergeCell ref="L47:M47"/>
    <mergeCell ref="C48:K48"/>
    <mergeCell ref="L48:M48"/>
    <mergeCell ref="N48:O49"/>
    <mergeCell ref="P48:Q49"/>
    <mergeCell ref="D49:K49"/>
    <mergeCell ref="L49:M49"/>
    <mergeCell ref="R46:S47"/>
    <mergeCell ref="T46:U47"/>
    <mergeCell ref="V46:W47"/>
    <mergeCell ref="X46:Y47"/>
    <mergeCell ref="B45:L45"/>
    <mergeCell ref="N45:O45"/>
    <mergeCell ref="P45:Q45"/>
    <mergeCell ref="R45:S45"/>
    <mergeCell ref="T45:U45"/>
    <mergeCell ref="V45:W45"/>
    <mergeCell ref="X45:Y45"/>
    <mergeCell ref="Z45:AA45"/>
    <mergeCell ref="AB45:AC45"/>
    <mergeCell ref="AF43:AG43"/>
    <mergeCell ref="B44:L44"/>
    <mergeCell ref="N44:O44"/>
    <mergeCell ref="P44:Q44"/>
    <mergeCell ref="R44:S44"/>
    <mergeCell ref="T44:U44"/>
    <mergeCell ref="V44:W44"/>
    <mergeCell ref="X44:Y44"/>
    <mergeCell ref="Z44:AA44"/>
    <mergeCell ref="AB44:AC44"/>
    <mergeCell ref="AE44:AG44"/>
    <mergeCell ref="B43:L43"/>
    <mergeCell ref="N43:O43"/>
    <mergeCell ref="P43:Q43"/>
    <mergeCell ref="R43:S43"/>
    <mergeCell ref="T43:U43"/>
    <mergeCell ref="V43:W43"/>
    <mergeCell ref="X43:Y43"/>
    <mergeCell ref="Z43:AA43"/>
    <mergeCell ref="AB43:AC43"/>
    <mergeCell ref="N39:O39"/>
    <mergeCell ref="P39:Q39"/>
    <mergeCell ref="R39:S39"/>
    <mergeCell ref="T39:U39"/>
    <mergeCell ref="V39:W39"/>
    <mergeCell ref="X39:Y39"/>
    <mergeCell ref="Z39:AA39"/>
    <mergeCell ref="AB39:AC39"/>
    <mergeCell ref="D36:K36"/>
    <mergeCell ref="L36:M36"/>
    <mergeCell ref="N36:AC36"/>
    <mergeCell ref="D37:M37"/>
    <mergeCell ref="N37:O37"/>
    <mergeCell ref="P37:Q37"/>
    <mergeCell ref="R37:S37"/>
    <mergeCell ref="T37:U37"/>
    <mergeCell ref="V37:W37"/>
    <mergeCell ref="X37:Y37"/>
    <mergeCell ref="Z37:AA37"/>
    <mergeCell ref="AB37:AC37"/>
    <mergeCell ref="E35:K35"/>
    <mergeCell ref="L35:M35"/>
    <mergeCell ref="AB31:AC31"/>
    <mergeCell ref="D32:K32"/>
    <mergeCell ref="L32:M32"/>
    <mergeCell ref="N32:Q32"/>
    <mergeCell ref="R32:U32"/>
    <mergeCell ref="V32:Y32"/>
    <mergeCell ref="Z32:AC32"/>
    <mergeCell ref="P31:Q31"/>
    <mergeCell ref="R31:S31"/>
    <mergeCell ref="T31:U31"/>
    <mergeCell ref="V31:W31"/>
    <mergeCell ref="X31:Y31"/>
    <mergeCell ref="Z31:AA31"/>
    <mergeCell ref="T30:U30"/>
    <mergeCell ref="V30:W30"/>
    <mergeCell ref="X30:Y30"/>
    <mergeCell ref="Z30:AA30"/>
    <mergeCell ref="AB30:AC30"/>
    <mergeCell ref="C31:C37"/>
    <mergeCell ref="D31:K31"/>
    <mergeCell ref="L31:M31"/>
    <mergeCell ref="N31:O31"/>
    <mergeCell ref="B28:K30"/>
    <mergeCell ref="L28:M30"/>
    <mergeCell ref="N28:AC28"/>
    <mergeCell ref="N29:Q29"/>
    <mergeCell ref="R29:U29"/>
    <mergeCell ref="V29:Y29"/>
    <mergeCell ref="Z29:AC29"/>
    <mergeCell ref="N30:O30"/>
    <mergeCell ref="P30:Q30"/>
    <mergeCell ref="R30:S30"/>
    <mergeCell ref="D33:K33"/>
    <mergeCell ref="L33:M33"/>
    <mergeCell ref="N33:AC35"/>
    <mergeCell ref="E34:K34"/>
    <mergeCell ref="L34:M34"/>
    <mergeCell ref="B23:H23"/>
    <mergeCell ref="I23:M23"/>
    <mergeCell ref="N23:R23"/>
    <mergeCell ref="S23:W23"/>
    <mergeCell ref="B24:H24"/>
    <mergeCell ref="I24:M24"/>
    <mergeCell ref="N24:R24"/>
    <mergeCell ref="S24:W24"/>
    <mergeCell ref="B21:H21"/>
    <mergeCell ref="I21:M21"/>
    <mergeCell ref="N21:R21"/>
    <mergeCell ref="S21:W21"/>
    <mergeCell ref="B22:H22"/>
    <mergeCell ref="I22:M22"/>
    <mergeCell ref="N22:R22"/>
    <mergeCell ref="S22:W22"/>
    <mergeCell ref="B19:H19"/>
    <mergeCell ref="I19:M19"/>
    <mergeCell ref="N19:R19"/>
    <mergeCell ref="S19:W19"/>
    <mergeCell ref="B20:H20"/>
    <mergeCell ref="I20:M20"/>
    <mergeCell ref="N20:R20"/>
    <mergeCell ref="S20:W20"/>
    <mergeCell ref="B14:G15"/>
    <mergeCell ref="H14:Q14"/>
    <mergeCell ref="R14:W15"/>
    <mergeCell ref="A3:AC3"/>
    <mergeCell ref="B5:F6"/>
    <mergeCell ref="S5:V5"/>
    <mergeCell ref="W5:AC5"/>
    <mergeCell ref="S6:V6"/>
    <mergeCell ref="W6:AC6"/>
    <mergeCell ref="X14:AB15"/>
    <mergeCell ref="N15:Q15"/>
    <mergeCell ref="B16:G16"/>
    <mergeCell ref="H16:M16"/>
    <mergeCell ref="N16:Q16"/>
    <mergeCell ref="R16:W16"/>
    <mergeCell ref="X16:AB16"/>
    <mergeCell ref="S7:V7"/>
    <mergeCell ref="W7:AC7"/>
    <mergeCell ref="B10:G10"/>
    <mergeCell ref="H10:N10"/>
    <mergeCell ref="O10:T10"/>
    <mergeCell ref="B11:G11"/>
    <mergeCell ref="H11:N11"/>
    <mergeCell ref="O11:T11"/>
  </mergeCells>
  <phoneticPr fontId="3"/>
  <dataValidations count="6">
    <dataValidation imeMode="off" allowBlank="1" showInputMessage="1" showErrorMessage="1" sqref="KB65572:KC65572 TX65572:TY65572 ADT65572:ADU65572 ANP65572:ANQ65572 AXL65572:AXM65572 BHH65572:BHI65572 BRD65572:BRE65572 CAZ65572:CBA65572 CKV65572:CKW65572 CUR65572:CUS65572 DEN65572:DEO65572 DOJ65572:DOK65572 DYF65572:DYG65572 EIB65572:EIC65572 ERX65572:ERY65572 FBT65572:FBU65572 FLP65572:FLQ65572 FVL65572:FVM65572 GFH65572:GFI65572 GPD65572:GPE65572 GYZ65572:GZA65572 HIV65572:HIW65572 HSR65572:HSS65572 ICN65572:ICO65572 IMJ65572:IMK65572 IWF65572:IWG65572 JGB65572:JGC65572 JPX65572:JPY65572 JZT65572:JZU65572 KJP65572:KJQ65572 KTL65572:KTM65572 LDH65572:LDI65572 LND65572:LNE65572 LWZ65572:LXA65572 MGV65572:MGW65572 MQR65572:MQS65572 NAN65572:NAO65572 NKJ65572:NKK65572 NUF65572:NUG65572 OEB65572:OEC65572 ONX65572:ONY65572 OXT65572:OXU65572 PHP65572:PHQ65572 PRL65572:PRM65572 QBH65572:QBI65572 QLD65572:QLE65572 QUZ65572:QVA65572 REV65572:REW65572 ROR65572:ROS65572 RYN65572:RYO65572 SIJ65572:SIK65572 SSF65572:SSG65572 TCB65572:TCC65572 TLX65572:TLY65572 TVT65572:TVU65572 UFP65572:UFQ65572 UPL65572:UPM65572 UZH65572:UZI65572 VJD65572:VJE65572 VSZ65572:VTA65572 WCV65572:WCW65572 WMR65572:WMS65572 WWN65572:WWO65572 KB131108:KC131108 TX131108:TY131108 ADT131108:ADU131108 ANP131108:ANQ131108 AXL131108:AXM131108 BHH131108:BHI131108 BRD131108:BRE131108 CAZ131108:CBA131108 CKV131108:CKW131108 CUR131108:CUS131108 DEN131108:DEO131108 DOJ131108:DOK131108 DYF131108:DYG131108 EIB131108:EIC131108 ERX131108:ERY131108 FBT131108:FBU131108 FLP131108:FLQ131108 FVL131108:FVM131108 GFH131108:GFI131108 GPD131108:GPE131108 GYZ131108:GZA131108 HIV131108:HIW131108 HSR131108:HSS131108 ICN131108:ICO131108 IMJ131108:IMK131108 IWF131108:IWG131108 JGB131108:JGC131108 JPX131108:JPY131108 JZT131108:JZU131108 KJP131108:KJQ131108 KTL131108:KTM131108 LDH131108:LDI131108 LND131108:LNE131108 LWZ131108:LXA131108 MGV131108:MGW131108 MQR131108:MQS131108 NAN131108:NAO131108 NKJ131108:NKK131108 NUF131108:NUG131108 OEB131108:OEC131108 ONX131108:ONY131108 OXT131108:OXU131108 PHP131108:PHQ131108 PRL131108:PRM131108 QBH131108:QBI131108 QLD131108:QLE131108 QUZ131108:QVA131108 REV131108:REW131108 ROR131108:ROS131108 RYN131108:RYO131108 SIJ131108:SIK131108 SSF131108:SSG131108 TCB131108:TCC131108 TLX131108:TLY131108 TVT131108:TVU131108 UFP131108:UFQ131108 UPL131108:UPM131108 UZH131108:UZI131108 VJD131108:VJE131108 VSZ131108:VTA131108 WCV131108:WCW131108 WMR131108:WMS131108 WWN131108:WWO131108 KB196644:KC196644 TX196644:TY196644 ADT196644:ADU196644 ANP196644:ANQ196644 AXL196644:AXM196644 BHH196644:BHI196644 BRD196644:BRE196644 CAZ196644:CBA196644 CKV196644:CKW196644 CUR196644:CUS196644 DEN196644:DEO196644 DOJ196644:DOK196644 DYF196644:DYG196644 EIB196644:EIC196644 ERX196644:ERY196644 FBT196644:FBU196644 FLP196644:FLQ196644 FVL196644:FVM196644 GFH196644:GFI196644 GPD196644:GPE196644 GYZ196644:GZA196644 HIV196644:HIW196644 HSR196644:HSS196644 ICN196644:ICO196644 IMJ196644:IMK196644 IWF196644:IWG196644 JGB196644:JGC196644 JPX196644:JPY196644 JZT196644:JZU196644 KJP196644:KJQ196644 KTL196644:KTM196644 LDH196644:LDI196644 LND196644:LNE196644 LWZ196644:LXA196644 MGV196644:MGW196644 MQR196644:MQS196644 NAN196644:NAO196644 NKJ196644:NKK196644 NUF196644:NUG196644 OEB196644:OEC196644 ONX196644:ONY196644 OXT196644:OXU196644 PHP196644:PHQ196644 PRL196644:PRM196644 QBH196644:QBI196644 QLD196644:QLE196644 QUZ196644:QVA196644 REV196644:REW196644 ROR196644:ROS196644 RYN196644:RYO196644 SIJ196644:SIK196644 SSF196644:SSG196644 TCB196644:TCC196644 TLX196644:TLY196644 TVT196644:TVU196644 UFP196644:UFQ196644 UPL196644:UPM196644 UZH196644:UZI196644 VJD196644:VJE196644 VSZ196644:VTA196644 WCV196644:WCW196644 WMR196644:WMS196644 WWN196644:WWO196644 KB262180:KC262180 TX262180:TY262180 ADT262180:ADU262180 ANP262180:ANQ262180 AXL262180:AXM262180 BHH262180:BHI262180 BRD262180:BRE262180 CAZ262180:CBA262180 CKV262180:CKW262180 CUR262180:CUS262180 DEN262180:DEO262180 DOJ262180:DOK262180 DYF262180:DYG262180 EIB262180:EIC262180 ERX262180:ERY262180 FBT262180:FBU262180 FLP262180:FLQ262180 FVL262180:FVM262180 GFH262180:GFI262180 GPD262180:GPE262180 GYZ262180:GZA262180 HIV262180:HIW262180 HSR262180:HSS262180 ICN262180:ICO262180 IMJ262180:IMK262180 IWF262180:IWG262180 JGB262180:JGC262180 JPX262180:JPY262180 JZT262180:JZU262180 KJP262180:KJQ262180 KTL262180:KTM262180 LDH262180:LDI262180 LND262180:LNE262180 LWZ262180:LXA262180 MGV262180:MGW262180 MQR262180:MQS262180 NAN262180:NAO262180 NKJ262180:NKK262180 NUF262180:NUG262180 OEB262180:OEC262180 ONX262180:ONY262180 OXT262180:OXU262180 PHP262180:PHQ262180 PRL262180:PRM262180 QBH262180:QBI262180 QLD262180:QLE262180 QUZ262180:QVA262180 REV262180:REW262180 ROR262180:ROS262180 RYN262180:RYO262180 SIJ262180:SIK262180 SSF262180:SSG262180 TCB262180:TCC262180 TLX262180:TLY262180 TVT262180:TVU262180 UFP262180:UFQ262180 UPL262180:UPM262180 UZH262180:UZI262180 VJD262180:VJE262180 VSZ262180:VTA262180 WCV262180:WCW262180 WMR262180:WMS262180 WWN262180:WWO262180 KB327716:KC327716 TX327716:TY327716 ADT327716:ADU327716 ANP327716:ANQ327716 AXL327716:AXM327716 BHH327716:BHI327716 BRD327716:BRE327716 CAZ327716:CBA327716 CKV327716:CKW327716 CUR327716:CUS327716 DEN327716:DEO327716 DOJ327716:DOK327716 DYF327716:DYG327716 EIB327716:EIC327716 ERX327716:ERY327716 FBT327716:FBU327716 FLP327716:FLQ327716 FVL327716:FVM327716 GFH327716:GFI327716 GPD327716:GPE327716 GYZ327716:GZA327716 HIV327716:HIW327716 HSR327716:HSS327716 ICN327716:ICO327716 IMJ327716:IMK327716 IWF327716:IWG327716 JGB327716:JGC327716 JPX327716:JPY327716 JZT327716:JZU327716 KJP327716:KJQ327716 KTL327716:KTM327716 LDH327716:LDI327716 LND327716:LNE327716 LWZ327716:LXA327716 MGV327716:MGW327716 MQR327716:MQS327716 NAN327716:NAO327716 NKJ327716:NKK327716 NUF327716:NUG327716 OEB327716:OEC327716 ONX327716:ONY327716 OXT327716:OXU327716 PHP327716:PHQ327716 PRL327716:PRM327716 QBH327716:QBI327716 QLD327716:QLE327716 QUZ327716:QVA327716 REV327716:REW327716 ROR327716:ROS327716 RYN327716:RYO327716 SIJ327716:SIK327716 SSF327716:SSG327716 TCB327716:TCC327716 TLX327716:TLY327716 TVT327716:TVU327716 UFP327716:UFQ327716 UPL327716:UPM327716 UZH327716:UZI327716 VJD327716:VJE327716 VSZ327716:VTA327716 WCV327716:WCW327716 WMR327716:WMS327716 WWN327716:WWO327716 KB393252:KC393252 TX393252:TY393252 ADT393252:ADU393252 ANP393252:ANQ393252 AXL393252:AXM393252 BHH393252:BHI393252 BRD393252:BRE393252 CAZ393252:CBA393252 CKV393252:CKW393252 CUR393252:CUS393252 DEN393252:DEO393252 DOJ393252:DOK393252 DYF393252:DYG393252 EIB393252:EIC393252 ERX393252:ERY393252 FBT393252:FBU393252 FLP393252:FLQ393252 FVL393252:FVM393252 GFH393252:GFI393252 GPD393252:GPE393252 GYZ393252:GZA393252 HIV393252:HIW393252 HSR393252:HSS393252 ICN393252:ICO393252 IMJ393252:IMK393252 IWF393252:IWG393252 JGB393252:JGC393252 JPX393252:JPY393252 JZT393252:JZU393252 KJP393252:KJQ393252 KTL393252:KTM393252 LDH393252:LDI393252 LND393252:LNE393252 LWZ393252:LXA393252 MGV393252:MGW393252 MQR393252:MQS393252 NAN393252:NAO393252 NKJ393252:NKK393252 NUF393252:NUG393252 OEB393252:OEC393252 ONX393252:ONY393252 OXT393252:OXU393252 PHP393252:PHQ393252 PRL393252:PRM393252 QBH393252:QBI393252 QLD393252:QLE393252 QUZ393252:QVA393252 REV393252:REW393252 ROR393252:ROS393252 RYN393252:RYO393252 SIJ393252:SIK393252 SSF393252:SSG393252 TCB393252:TCC393252 TLX393252:TLY393252 TVT393252:TVU393252 UFP393252:UFQ393252 UPL393252:UPM393252 UZH393252:UZI393252 VJD393252:VJE393252 VSZ393252:VTA393252 WCV393252:WCW393252 WMR393252:WMS393252 WWN393252:WWO393252 KB458788:KC458788 TX458788:TY458788 ADT458788:ADU458788 ANP458788:ANQ458788 AXL458788:AXM458788 BHH458788:BHI458788 BRD458788:BRE458788 CAZ458788:CBA458788 CKV458788:CKW458788 CUR458788:CUS458788 DEN458788:DEO458788 DOJ458788:DOK458788 DYF458788:DYG458788 EIB458788:EIC458788 ERX458788:ERY458788 FBT458788:FBU458788 FLP458788:FLQ458788 FVL458788:FVM458788 GFH458788:GFI458788 GPD458788:GPE458788 GYZ458788:GZA458788 HIV458788:HIW458788 HSR458788:HSS458788 ICN458788:ICO458788 IMJ458788:IMK458788 IWF458788:IWG458788 JGB458788:JGC458788 JPX458788:JPY458788 JZT458788:JZU458788 KJP458788:KJQ458788 KTL458788:KTM458788 LDH458788:LDI458788 LND458788:LNE458788 LWZ458788:LXA458788 MGV458788:MGW458788 MQR458788:MQS458788 NAN458788:NAO458788 NKJ458788:NKK458788 NUF458788:NUG458788 OEB458788:OEC458788 ONX458788:ONY458788 OXT458788:OXU458788 PHP458788:PHQ458788 PRL458788:PRM458788 QBH458788:QBI458788 QLD458788:QLE458788 QUZ458788:QVA458788 REV458788:REW458788 ROR458788:ROS458788 RYN458788:RYO458788 SIJ458788:SIK458788 SSF458788:SSG458788 TCB458788:TCC458788 TLX458788:TLY458788 TVT458788:TVU458788 UFP458788:UFQ458788 UPL458788:UPM458788 UZH458788:UZI458788 VJD458788:VJE458788 VSZ458788:VTA458788 WCV458788:WCW458788 WMR458788:WMS458788 WWN458788:WWO458788 KB524324:KC524324 TX524324:TY524324 ADT524324:ADU524324 ANP524324:ANQ524324 AXL524324:AXM524324 BHH524324:BHI524324 BRD524324:BRE524324 CAZ524324:CBA524324 CKV524324:CKW524324 CUR524324:CUS524324 DEN524324:DEO524324 DOJ524324:DOK524324 DYF524324:DYG524324 EIB524324:EIC524324 ERX524324:ERY524324 FBT524324:FBU524324 FLP524324:FLQ524324 FVL524324:FVM524324 GFH524324:GFI524324 GPD524324:GPE524324 GYZ524324:GZA524324 HIV524324:HIW524324 HSR524324:HSS524324 ICN524324:ICO524324 IMJ524324:IMK524324 IWF524324:IWG524324 JGB524324:JGC524324 JPX524324:JPY524324 JZT524324:JZU524324 KJP524324:KJQ524324 KTL524324:KTM524324 LDH524324:LDI524324 LND524324:LNE524324 LWZ524324:LXA524324 MGV524324:MGW524324 MQR524324:MQS524324 NAN524324:NAO524324 NKJ524324:NKK524324 NUF524324:NUG524324 OEB524324:OEC524324 ONX524324:ONY524324 OXT524324:OXU524324 PHP524324:PHQ524324 PRL524324:PRM524324 QBH524324:QBI524324 QLD524324:QLE524324 QUZ524324:QVA524324 REV524324:REW524324 ROR524324:ROS524324 RYN524324:RYO524324 SIJ524324:SIK524324 SSF524324:SSG524324 TCB524324:TCC524324 TLX524324:TLY524324 TVT524324:TVU524324 UFP524324:UFQ524324 UPL524324:UPM524324 UZH524324:UZI524324 VJD524324:VJE524324 VSZ524324:VTA524324 WCV524324:WCW524324 WMR524324:WMS524324 WWN524324:WWO524324 KB589860:KC589860 TX589860:TY589860 ADT589860:ADU589860 ANP589860:ANQ589860 AXL589860:AXM589860 BHH589860:BHI589860 BRD589860:BRE589860 CAZ589860:CBA589860 CKV589860:CKW589860 CUR589860:CUS589860 DEN589860:DEO589860 DOJ589860:DOK589860 DYF589860:DYG589860 EIB589860:EIC589860 ERX589860:ERY589860 FBT589860:FBU589860 FLP589860:FLQ589860 FVL589860:FVM589860 GFH589860:GFI589860 GPD589860:GPE589860 GYZ589860:GZA589860 HIV589860:HIW589860 HSR589860:HSS589860 ICN589860:ICO589860 IMJ589860:IMK589860 IWF589860:IWG589860 JGB589860:JGC589860 JPX589860:JPY589860 JZT589860:JZU589860 KJP589860:KJQ589860 KTL589860:KTM589860 LDH589860:LDI589860 LND589860:LNE589860 LWZ589860:LXA589860 MGV589860:MGW589860 MQR589860:MQS589860 NAN589860:NAO589860 NKJ589860:NKK589860 NUF589860:NUG589860 OEB589860:OEC589860 ONX589860:ONY589860 OXT589860:OXU589860 PHP589860:PHQ589860 PRL589860:PRM589860 QBH589860:QBI589860 QLD589860:QLE589860 QUZ589860:QVA589860 REV589860:REW589860 ROR589860:ROS589860 RYN589860:RYO589860 SIJ589860:SIK589860 SSF589860:SSG589860 TCB589860:TCC589860 TLX589860:TLY589860 TVT589860:TVU589860 UFP589860:UFQ589860 UPL589860:UPM589860 UZH589860:UZI589860 VJD589860:VJE589860 VSZ589860:VTA589860 WCV589860:WCW589860 WMR589860:WMS589860 WWN589860:WWO589860 KB655396:KC655396 TX655396:TY655396 ADT655396:ADU655396 ANP655396:ANQ655396 AXL655396:AXM655396 BHH655396:BHI655396 BRD655396:BRE655396 CAZ655396:CBA655396 CKV655396:CKW655396 CUR655396:CUS655396 DEN655396:DEO655396 DOJ655396:DOK655396 DYF655396:DYG655396 EIB655396:EIC655396 ERX655396:ERY655396 FBT655396:FBU655396 FLP655396:FLQ655396 FVL655396:FVM655396 GFH655396:GFI655396 GPD655396:GPE655396 GYZ655396:GZA655396 HIV655396:HIW655396 HSR655396:HSS655396 ICN655396:ICO655396 IMJ655396:IMK655396 IWF655396:IWG655396 JGB655396:JGC655396 JPX655396:JPY655396 JZT655396:JZU655396 KJP655396:KJQ655396 KTL655396:KTM655396 LDH655396:LDI655396 LND655396:LNE655396 LWZ655396:LXA655396 MGV655396:MGW655396 MQR655396:MQS655396 NAN655396:NAO655396 NKJ655396:NKK655396 NUF655396:NUG655396 OEB655396:OEC655396 ONX655396:ONY655396 OXT655396:OXU655396 PHP655396:PHQ655396 PRL655396:PRM655396 QBH655396:QBI655396 QLD655396:QLE655396 QUZ655396:QVA655396 REV655396:REW655396 ROR655396:ROS655396 RYN655396:RYO655396 SIJ655396:SIK655396 SSF655396:SSG655396 TCB655396:TCC655396 TLX655396:TLY655396 TVT655396:TVU655396 UFP655396:UFQ655396 UPL655396:UPM655396 UZH655396:UZI655396 VJD655396:VJE655396 VSZ655396:VTA655396 WCV655396:WCW655396 WMR655396:WMS655396 WWN655396:WWO655396 KB720932:KC720932 TX720932:TY720932 ADT720932:ADU720932 ANP720932:ANQ720932 AXL720932:AXM720932 BHH720932:BHI720932 BRD720932:BRE720932 CAZ720932:CBA720932 CKV720932:CKW720932 CUR720932:CUS720932 DEN720932:DEO720932 DOJ720932:DOK720932 DYF720932:DYG720932 EIB720932:EIC720932 ERX720932:ERY720932 FBT720932:FBU720932 FLP720932:FLQ720932 FVL720932:FVM720932 GFH720932:GFI720932 GPD720932:GPE720932 GYZ720932:GZA720932 HIV720932:HIW720932 HSR720932:HSS720932 ICN720932:ICO720932 IMJ720932:IMK720932 IWF720932:IWG720932 JGB720932:JGC720932 JPX720932:JPY720932 JZT720932:JZU720932 KJP720932:KJQ720932 KTL720932:KTM720932 LDH720932:LDI720932 LND720932:LNE720932 LWZ720932:LXA720932 MGV720932:MGW720932 MQR720932:MQS720932 NAN720932:NAO720932 NKJ720932:NKK720932 NUF720932:NUG720932 OEB720932:OEC720932 ONX720932:ONY720932 OXT720932:OXU720932 PHP720932:PHQ720932 PRL720932:PRM720932 QBH720932:QBI720932 QLD720932:QLE720932 QUZ720932:QVA720932 REV720932:REW720932 ROR720932:ROS720932 RYN720932:RYO720932 SIJ720932:SIK720932 SSF720932:SSG720932 TCB720932:TCC720932 TLX720932:TLY720932 TVT720932:TVU720932 UFP720932:UFQ720932 UPL720932:UPM720932 UZH720932:UZI720932 VJD720932:VJE720932 VSZ720932:VTA720932 WCV720932:WCW720932 WMR720932:WMS720932 WWN720932:WWO720932 KB786468:KC786468 TX786468:TY786468 ADT786468:ADU786468 ANP786468:ANQ786468 AXL786468:AXM786468 BHH786468:BHI786468 BRD786468:BRE786468 CAZ786468:CBA786468 CKV786468:CKW786468 CUR786468:CUS786468 DEN786468:DEO786468 DOJ786468:DOK786468 DYF786468:DYG786468 EIB786468:EIC786468 ERX786468:ERY786468 FBT786468:FBU786468 FLP786468:FLQ786468 FVL786468:FVM786468 GFH786468:GFI786468 GPD786468:GPE786468 GYZ786468:GZA786468 HIV786468:HIW786468 HSR786468:HSS786468 ICN786468:ICO786468 IMJ786468:IMK786468 IWF786468:IWG786468 JGB786468:JGC786468 JPX786468:JPY786468 JZT786468:JZU786468 KJP786468:KJQ786468 KTL786468:KTM786468 LDH786468:LDI786468 LND786468:LNE786468 LWZ786468:LXA786468 MGV786468:MGW786468 MQR786468:MQS786468 NAN786468:NAO786468 NKJ786468:NKK786468 NUF786468:NUG786468 OEB786468:OEC786468 ONX786468:ONY786468 OXT786468:OXU786468 PHP786468:PHQ786468 PRL786468:PRM786468 QBH786468:QBI786468 QLD786468:QLE786468 QUZ786468:QVA786468 REV786468:REW786468 ROR786468:ROS786468 RYN786468:RYO786468 SIJ786468:SIK786468 SSF786468:SSG786468 TCB786468:TCC786468 TLX786468:TLY786468 TVT786468:TVU786468 UFP786468:UFQ786468 UPL786468:UPM786468 UZH786468:UZI786468 VJD786468:VJE786468 VSZ786468:VTA786468 WCV786468:WCW786468 WMR786468:WMS786468 WWN786468:WWO786468 KB852004:KC852004 TX852004:TY852004 ADT852004:ADU852004 ANP852004:ANQ852004 AXL852004:AXM852004 BHH852004:BHI852004 BRD852004:BRE852004 CAZ852004:CBA852004 CKV852004:CKW852004 CUR852004:CUS852004 DEN852004:DEO852004 DOJ852004:DOK852004 DYF852004:DYG852004 EIB852004:EIC852004 ERX852004:ERY852004 FBT852004:FBU852004 FLP852004:FLQ852004 FVL852004:FVM852004 GFH852004:GFI852004 GPD852004:GPE852004 GYZ852004:GZA852004 HIV852004:HIW852004 HSR852004:HSS852004 ICN852004:ICO852004 IMJ852004:IMK852004 IWF852004:IWG852004 JGB852004:JGC852004 JPX852004:JPY852004 JZT852004:JZU852004 KJP852004:KJQ852004 KTL852004:KTM852004 LDH852004:LDI852004 LND852004:LNE852004 LWZ852004:LXA852004 MGV852004:MGW852004 MQR852004:MQS852004 NAN852004:NAO852004 NKJ852004:NKK852004 NUF852004:NUG852004 OEB852004:OEC852004 ONX852004:ONY852004 OXT852004:OXU852004 PHP852004:PHQ852004 PRL852004:PRM852004 QBH852004:QBI852004 QLD852004:QLE852004 QUZ852004:QVA852004 REV852004:REW852004 ROR852004:ROS852004 RYN852004:RYO852004 SIJ852004:SIK852004 SSF852004:SSG852004 TCB852004:TCC852004 TLX852004:TLY852004 TVT852004:TVU852004 UFP852004:UFQ852004 UPL852004:UPM852004 UZH852004:UZI852004 VJD852004:VJE852004 VSZ852004:VTA852004 WCV852004:WCW852004 WMR852004:WMS852004 WWN852004:WWO852004 KB917540:KC917540 TX917540:TY917540 ADT917540:ADU917540 ANP917540:ANQ917540 AXL917540:AXM917540 BHH917540:BHI917540 BRD917540:BRE917540 CAZ917540:CBA917540 CKV917540:CKW917540 CUR917540:CUS917540 DEN917540:DEO917540 DOJ917540:DOK917540 DYF917540:DYG917540 EIB917540:EIC917540 ERX917540:ERY917540 FBT917540:FBU917540 FLP917540:FLQ917540 FVL917540:FVM917540 GFH917540:GFI917540 GPD917540:GPE917540 GYZ917540:GZA917540 HIV917540:HIW917540 HSR917540:HSS917540 ICN917540:ICO917540 IMJ917540:IMK917540 IWF917540:IWG917540 JGB917540:JGC917540 JPX917540:JPY917540 JZT917540:JZU917540 KJP917540:KJQ917540 KTL917540:KTM917540 LDH917540:LDI917540 LND917540:LNE917540 LWZ917540:LXA917540 MGV917540:MGW917540 MQR917540:MQS917540 NAN917540:NAO917540 NKJ917540:NKK917540 NUF917540:NUG917540 OEB917540:OEC917540 ONX917540:ONY917540 OXT917540:OXU917540 PHP917540:PHQ917540 PRL917540:PRM917540 QBH917540:QBI917540 QLD917540:QLE917540 QUZ917540:QVA917540 REV917540:REW917540 ROR917540:ROS917540 RYN917540:RYO917540 SIJ917540:SIK917540 SSF917540:SSG917540 TCB917540:TCC917540 TLX917540:TLY917540 TVT917540:TVU917540 UFP917540:UFQ917540 UPL917540:UPM917540 UZH917540:UZI917540 VJD917540:VJE917540 VSZ917540:VTA917540 WCV917540:WCW917540 WMR917540:WMS917540 WWN917540:WWO917540 KB983076:KC983076 TX983076:TY983076 ADT983076:ADU983076 ANP983076:ANQ983076 AXL983076:AXM983076 BHH983076:BHI983076 BRD983076:BRE983076 CAZ983076:CBA983076 CKV983076:CKW983076 CUR983076:CUS983076 DEN983076:DEO983076 DOJ983076:DOK983076 DYF983076:DYG983076 EIB983076:EIC983076 ERX983076:ERY983076 FBT983076:FBU983076 FLP983076:FLQ983076 FVL983076:FVM983076 GFH983076:GFI983076 GPD983076:GPE983076 GYZ983076:GZA983076 HIV983076:HIW983076 HSR983076:HSS983076 ICN983076:ICO983076 IMJ983076:IMK983076 IWF983076:IWG983076 JGB983076:JGC983076 JPX983076:JPY983076 JZT983076:JZU983076 KJP983076:KJQ983076 KTL983076:KTM983076 LDH983076:LDI983076 LND983076:LNE983076 LWZ983076:LXA983076 MGV983076:MGW983076 MQR983076:MQS983076 NAN983076:NAO983076 NKJ983076:NKK983076 NUF983076:NUG983076 OEB983076:OEC983076 ONX983076:ONY983076 OXT983076:OXU983076 PHP983076:PHQ983076 PRL983076:PRM983076 QBH983076:QBI983076 QLD983076:QLE983076 QUZ983076:QVA983076 REV983076:REW983076 ROR983076:ROS983076 RYN983076:RYO983076 SIJ983076:SIK983076 SSF983076:SSG983076 TCB983076:TCC983076 TLX983076:TLY983076 TVT983076:TVU983076 UFP983076:UFQ983076 UPL983076:UPM983076 UZH983076:UZI983076 VJD983076:VJE983076 VSZ983076:VTA983076 WCV983076:WCW983076 WMR983076:WMS983076 WWN983076:WWO983076 AH29:AI29 KD29:KE29 TZ29:UA29 ADV29:ADW29 ANR29:ANS29 AXN29:AXO29 BHJ29:BHK29 BRF29:BRG29 CBB29:CBC29 CKX29:CKY29 CUT29:CUU29 DEP29:DEQ29 DOL29:DOM29 DYH29:DYI29 EID29:EIE29 ERZ29:ESA29 FBV29:FBW29 FLR29:FLS29 FVN29:FVO29 GFJ29:GFK29 GPF29:GPG29 GZB29:GZC29 HIX29:HIY29 HST29:HSU29 ICP29:ICQ29 IML29:IMM29 IWH29:IWI29 JGD29:JGE29 JPZ29:JQA29 JZV29:JZW29 KJR29:KJS29 KTN29:KTO29 LDJ29:LDK29 LNF29:LNG29 LXB29:LXC29 MGX29:MGY29 MQT29:MQU29 NAP29:NAQ29 NKL29:NKM29 NUH29:NUI29 OED29:OEE29 ONZ29:OOA29 OXV29:OXW29 PHR29:PHS29 PRN29:PRO29 QBJ29:QBK29 QLF29:QLG29 QVB29:QVC29 REX29:REY29 ROT29:ROU29 RYP29:RYQ29 SIL29:SIM29 SSH29:SSI29 TCD29:TCE29 TLZ29:TMA29 TVV29:TVW29 UFR29:UFS29 UPN29:UPO29 UZJ29:UZK29 VJF29:VJG29 VTB29:VTC29 WCX29:WCY29 WMT29:WMU29 WWP29:WWQ29 AG65563:AH65563 KC65563:KD65563 TY65563:TZ65563 ADU65563:ADV65563 ANQ65563:ANR65563 AXM65563:AXN65563 BHI65563:BHJ65563 BRE65563:BRF65563 CBA65563:CBB65563 CKW65563:CKX65563 CUS65563:CUT65563 DEO65563:DEP65563 DOK65563:DOL65563 DYG65563:DYH65563 EIC65563:EID65563 ERY65563:ERZ65563 FBU65563:FBV65563 FLQ65563:FLR65563 FVM65563:FVN65563 GFI65563:GFJ65563 GPE65563:GPF65563 GZA65563:GZB65563 HIW65563:HIX65563 HSS65563:HST65563 ICO65563:ICP65563 IMK65563:IML65563 IWG65563:IWH65563 JGC65563:JGD65563 JPY65563:JPZ65563 JZU65563:JZV65563 KJQ65563:KJR65563 KTM65563:KTN65563 LDI65563:LDJ65563 LNE65563:LNF65563 LXA65563:LXB65563 MGW65563:MGX65563 MQS65563:MQT65563 NAO65563:NAP65563 NKK65563:NKL65563 NUG65563:NUH65563 OEC65563:OED65563 ONY65563:ONZ65563 OXU65563:OXV65563 PHQ65563:PHR65563 PRM65563:PRN65563 QBI65563:QBJ65563 QLE65563:QLF65563 QVA65563:QVB65563 REW65563:REX65563 ROS65563:ROT65563 RYO65563:RYP65563 SIK65563:SIL65563 SSG65563:SSH65563 TCC65563:TCD65563 TLY65563:TLZ65563 TVU65563:TVV65563 UFQ65563:UFR65563 UPM65563:UPN65563 UZI65563:UZJ65563 VJE65563:VJF65563 VTA65563:VTB65563 WCW65563:WCX65563 WMS65563:WMT65563 WWO65563:WWP65563 AG131099:AH131099 KC131099:KD131099 TY131099:TZ131099 ADU131099:ADV131099 ANQ131099:ANR131099 AXM131099:AXN131099 BHI131099:BHJ131099 BRE131099:BRF131099 CBA131099:CBB131099 CKW131099:CKX131099 CUS131099:CUT131099 DEO131099:DEP131099 DOK131099:DOL131099 DYG131099:DYH131099 EIC131099:EID131099 ERY131099:ERZ131099 FBU131099:FBV131099 FLQ131099:FLR131099 FVM131099:FVN131099 GFI131099:GFJ131099 GPE131099:GPF131099 GZA131099:GZB131099 HIW131099:HIX131099 HSS131099:HST131099 ICO131099:ICP131099 IMK131099:IML131099 IWG131099:IWH131099 JGC131099:JGD131099 JPY131099:JPZ131099 JZU131099:JZV131099 KJQ131099:KJR131099 KTM131099:KTN131099 LDI131099:LDJ131099 LNE131099:LNF131099 LXA131099:LXB131099 MGW131099:MGX131099 MQS131099:MQT131099 NAO131099:NAP131099 NKK131099:NKL131099 NUG131099:NUH131099 OEC131099:OED131099 ONY131099:ONZ131099 OXU131099:OXV131099 PHQ131099:PHR131099 PRM131099:PRN131099 QBI131099:QBJ131099 QLE131099:QLF131099 QVA131099:QVB131099 REW131099:REX131099 ROS131099:ROT131099 RYO131099:RYP131099 SIK131099:SIL131099 SSG131099:SSH131099 TCC131099:TCD131099 TLY131099:TLZ131099 TVU131099:TVV131099 UFQ131099:UFR131099 UPM131099:UPN131099 UZI131099:UZJ131099 VJE131099:VJF131099 VTA131099:VTB131099 WCW131099:WCX131099 WMS131099:WMT131099 WWO131099:WWP131099 AG196635:AH196635 KC196635:KD196635 TY196635:TZ196635 ADU196635:ADV196635 ANQ196635:ANR196635 AXM196635:AXN196635 BHI196635:BHJ196635 BRE196635:BRF196635 CBA196635:CBB196635 CKW196635:CKX196635 CUS196635:CUT196635 DEO196635:DEP196635 DOK196635:DOL196635 DYG196635:DYH196635 EIC196635:EID196635 ERY196635:ERZ196635 FBU196635:FBV196635 FLQ196635:FLR196635 FVM196635:FVN196635 GFI196635:GFJ196635 GPE196635:GPF196635 GZA196635:GZB196635 HIW196635:HIX196635 HSS196635:HST196635 ICO196635:ICP196635 IMK196635:IML196635 IWG196635:IWH196635 JGC196635:JGD196635 JPY196635:JPZ196635 JZU196635:JZV196635 KJQ196635:KJR196635 KTM196635:KTN196635 LDI196635:LDJ196635 LNE196635:LNF196635 LXA196635:LXB196635 MGW196635:MGX196635 MQS196635:MQT196635 NAO196635:NAP196635 NKK196635:NKL196635 NUG196635:NUH196635 OEC196635:OED196635 ONY196635:ONZ196635 OXU196635:OXV196635 PHQ196635:PHR196635 PRM196635:PRN196635 QBI196635:QBJ196635 QLE196635:QLF196635 QVA196635:QVB196635 REW196635:REX196635 ROS196635:ROT196635 RYO196635:RYP196635 SIK196635:SIL196635 SSG196635:SSH196635 TCC196635:TCD196635 TLY196635:TLZ196635 TVU196635:TVV196635 UFQ196635:UFR196635 UPM196635:UPN196635 UZI196635:UZJ196635 VJE196635:VJF196635 VTA196635:VTB196635 WCW196635:WCX196635 WMS196635:WMT196635 WWO196635:WWP196635 AG262171:AH262171 KC262171:KD262171 TY262171:TZ262171 ADU262171:ADV262171 ANQ262171:ANR262171 AXM262171:AXN262171 BHI262171:BHJ262171 BRE262171:BRF262171 CBA262171:CBB262171 CKW262171:CKX262171 CUS262171:CUT262171 DEO262171:DEP262171 DOK262171:DOL262171 DYG262171:DYH262171 EIC262171:EID262171 ERY262171:ERZ262171 FBU262171:FBV262171 FLQ262171:FLR262171 FVM262171:FVN262171 GFI262171:GFJ262171 GPE262171:GPF262171 GZA262171:GZB262171 HIW262171:HIX262171 HSS262171:HST262171 ICO262171:ICP262171 IMK262171:IML262171 IWG262171:IWH262171 JGC262171:JGD262171 JPY262171:JPZ262171 JZU262171:JZV262171 KJQ262171:KJR262171 KTM262171:KTN262171 LDI262171:LDJ262171 LNE262171:LNF262171 LXA262171:LXB262171 MGW262171:MGX262171 MQS262171:MQT262171 NAO262171:NAP262171 NKK262171:NKL262171 NUG262171:NUH262171 OEC262171:OED262171 ONY262171:ONZ262171 OXU262171:OXV262171 PHQ262171:PHR262171 PRM262171:PRN262171 QBI262171:QBJ262171 QLE262171:QLF262171 QVA262171:QVB262171 REW262171:REX262171 ROS262171:ROT262171 RYO262171:RYP262171 SIK262171:SIL262171 SSG262171:SSH262171 TCC262171:TCD262171 TLY262171:TLZ262171 TVU262171:TVV262171 UFQ262171:UFR262171 UPM262171:UPN262171 UZI262171:UZJ262171 VJE262171:VJF262171 VTA262171:VTB262171 WCW262171:WCX262171 WMS262171:WMT262171 WWO262171:WWP262171 AG327707:AH327707 KC327707:KD327707 TY327707:TZ327707 ADU327707:ADV327707 ANQ327707:ANR327707 AXM327707:AXN327707 BHI327707:BHJ327707 BRE327707:BRF327707 CBA327707:CBB327707 CKW327707:CKX327707 CUS327707:CUT327707 DEO327707:DEP327707 DOK327707:DOL327707 DYG327707:DYH327707 EIC327707:EID327707 ERY327707:ERZ327707 FBU327707:FBV327707 FLQ327707:FLR327707 FVM327707:FVN327707 GFI327707:GFJ327707 GPE327707:GPF327707 GZA327707:GZB327707 HIW327707:HIX327707 HSS327707:HST327707 ICO327707:ICP327707 IMK327707:IML327707 IWG327707:IWH327707 JGC327707:JGD327707 JPY327707:JPZ327707 JZU327707:JZV327707 KJQ327707:KJR327707 KTM327707:KTN327707 LDI327707:LDJ327707 LNE327707:LNF327707 LXA327707:LXB327707 MGW327707:MGX327707 MQS327707:MQT327707 NAO327707:NAP327707 NKK327707:NKL327707 NUG327707:NUH327707 OEC327707:OED327707 ONY327707:ONZ327707 OXU327707:OXV327707 PHQ327707:PHR327707 PRM327707:PRN327707 QBI327707:QBJ327707 QLE327707:QLF327707 QVA327707:QVB327707 REW327707:REX327707 ROS327707:ROT327707 RYO327707:RYP327707 SIK327707:SIL327707 SSG327707:SSH327707 TCC327707:TCD327707 TLY327707:TLZ327707 TVU327707:TVV327707 UFQ327707:UFR327707 UPM327707:UPN327707 UZI327707:UZJ327707 VJE327707:VJF327707 VTA327707:VTB327707 WCW327707:WCX327707 WMS327707:WMT327707 WWO327707:WWP327707 AG393243:AH393243 KC393243:KD393243 TY393243:TZ393243 ADU393243:ADV393243 ANQ393243:ANR393243 AXM393243:AXN393243 BHI393243:BHJ393243 BRE393243:BRF393243 CBA393243:CBB393243 CKW393243:CKX393243 CUS393243:CUT393243 DEO393243:DEP393243 DOK393243:DOL393243 DYG393243:DYH393243 EIC393243:EID393243 ERY393243:ERZ393243 FBU393243:FBV393243 FLQ393243:FLR393243 FVM393243:FVN393243 GFI393243:GFJ393243 GPE393243:GPF393243 GZA393243:GZB393243 HIW393243:HIX393243 HSS393243:HST393243 ICO393243:ICP393243 IMK393243:IML393243 IWG393243:IWH393243 JGC393243:JGD393243 JPY393243:JPZ393243 JZU393243:JZV393243 KJQ393243:KJR393243 KTM393243:KTN393243 LDI393243:LDJ393243 LNE393243:LNF393243 LXA393243:LXB393243 MGW393243:MGX393243 MQS393243:MQT393243 NAO393243:NAP393243 NKK393243:NKL393243 NUG393243:NUH393243 OEC393243:OED393243 ONY393243:ONZ393243 OXU393243:OXV393243 PHQ393243:PHR393243 PRM393243:PRN393243 QBI393243:QBJ393243 QLE393243:QLF393243 QVA393243:QVB393243 REW393243:REX393243 ROS393243:ROT393243 RYO393243:RYP393243 SIK393243:SIL393243 SSG393243:SSH393243 TCC393243:TCD393243 TLY393243:TLZ393243 TVU393243:TVV393243 UFQ393243:UFR393243 UPM393243:UPN393243 UZI393243:UZJ393243 VJE393243:VJF393243 VTA393243:VTB393243 WCW393243:WCX393243 WMS393243:WMT393243 WWO393243:WWP393243 AG458779:AH458779 KC458779:KD458779 TY458779:TZ458779 ADU458779:ADV458779 ANQ458779:ANR458779 AXM458779:AXN458779 BHI458779:BHJ458779 BRE458779:BRF458779 CBA458779:CBB458779 CKW458779:CKX458779 CUS458779:CUT458779 DEO458779:DEP458779 DOK458779:DOL458779 DYG458779:DYH458779 EIC458779:EID458779 ERY458779:ERZ458779 FBU458779:FBV458779 FLQ458779:FLR458779 FVM458779:FVN458779 GFI458779:GFJ458779 GPE458779:GPF458779 GZA458779:GZB458779 HIW458779:HIX458779 HSS458779:HST458779 ICO458779:ICP458779 IMK458779:IML458779 IWG458779:IWH458779 JGC458779:JGD458779 JPY458779:JPZ458779 JZU458779:JZV458779 KJQ458779:KJR458779 KTM458779:KTN458779 LDI458779:LDJ458779 LNE458779:LNF458779 LXA458779:LXB458779 MGW458779:MGX458779 MQS458779:MQT458779 NAO458779:NAP458779 NKK458779:NKL458779 NUG458779:NUH458779 OEC458779:OED458779 ONY458779:ONZ458779 OXU458779:OXV458779 PHQ458779:PHR458779 PRM458779:PRN458779 QBI458779:QBJ458779 QLE458779:QLF458779 QVA458779:QVB458779 REW458779:REX458779 ROS458779:ROT458779 RYO458779:RYP458779 SIK458779:SIL458779 SSG458779:SSH458779 TCC458779:TCD458779 TLY458779:TLZ458779 TVU458779:TVV458779 UFQ458779:UFR458779 UPM458779:UPN458779 UZI458779:UZJ458779 VJE458779:VJF458779 VTA458779:VTB458779 WCW458779:WCX458779 WMS458779:WMT458779 WWO458779:WWP458779 AG524315:AH524315 KC524315:KD524315 TY524315:TZ524315 ADU524315:ADV524315 ANQ524315:ANR524315 AXM524315:AXN524315 BHI524315:BHJ524315 BRE524315:BRF524315 CBA524315:CBB524315 CKW524315:CKX524315 CUS524315:CUT524315 DEO524315:DEP524315 DOK524315:DOL524315 DYG524315:DYH524315 EIC524315:EID524315 ERY524315:ERZ524315 FBU524315:FBV524315 FLQ524315:FLR524315 FVM524315:FVN524315 GFI524315:GFJ524315 GPE524315:GPF524315 GZA524315:GZB524315 HIW524315:HIX524315 HSS524315:HST524315 ICO524315:ICP524315 IMK524315:IML524315 IWG524315:IWH524315 JGC524315:JGD524315 JPY524315:JPZ524315 JZU524315:JZV524315 KJQ524315:KJR524315 KTM524315:KTN524315 LDI524315:LDJ524315 LNE524315:LNF524315 LXA524315:LXB524315 MGW524315:MGX524315 MQS524315:MQT524315 NAO524315:NAP524315 NKK524315:NKL524315 NUG524315:NUH524315 OEC524315:OED524315 ONY524315:ONZ524315 OXU524315:OXV524315 PHQ524315:PHR524315 PRM524315:PRN524315 QBI524315:QBJ524315 QLE524315:QLF524315 QVA524315:QVB524315 REW524315:REX524315 ROS524315:ROT524315 RYO524315:RYP524315 SIK524315:SIL524315 SSG524315:SSH524315 TCC524315:TCD524315 TLY524315:TLZ524315 TVU524315:TVV524315 UFQ524315:UFR524315 UPM524315:UPN524315 UZI524315:UZJ524315 VJE524315:VJF524315 VTA524315:VTB524315 WCW524315:WCX524315 WMS524315:WMT524315 WWO524315:WWP524315 AG589851:AH589851 KC589851:KD589851 TY589851:TZ589851 ADU589851:ADV589851 ANQ589851:ANR589851 AXM589851:AXN589851 BHI589851:BHJ589851 BRE589851:BRF589851 CBA589851:CBB589851 CKW589851:CKX589851 CUS589851:CUT589851 DEO589851:DEP589851 DOK589851:DOL589851 DYG589851:DYH589851 EIC589851:EID589851 ERY589851:ERZ589851 FBU589851:FBV589851 FLQ589851:FLR589851 FVM589851:FVN589851 GFI589851:GFJ589851 GPE589851:GPF589851 GZA589851:GZB589851 HIW589851:HIX589851 HSS589851:HST589851 ICO589851:ICP589851 IMK589851:IML589851 IWG589851:IWH589851 JGC589851:JGD589851 JPY589851:JPZ589851 JZU589851:JZV589851 KJQ589851:KJR589851 KTM589851:KTN589851 LDI589851:LDJ589851 LNE589851:LNF589851 LXA589851:LXB589851 MGW589851:MGX589851 MQS589851:MQT589851 NAO589851:NAP589851 NKK589851:NKL589851 NUG589851:NUH589851 OEC589851:OED589851 ONY589851:ONZ589851 OXU589851:OXV589851 PHQ589851:PHR589851 PRM589851:PRN589851 QBI589851:QBJ589851 QLE589851:QLF589851 QVA589851:QVB589851 REW589851:REX589851 ROS589851:ROT589851 RYO589851:RYP589851 SIK589851:SIL589851 SSG589851:SSH589851 TCC589851:TCD589851 TLY589851:TLZ589851 TVU589851:TVV589851 UFQ589851:UFR589851 UPM589851:UPN589851 UZI589851:UZJ589851 VJE589851:VJF589851 VTA589851:VTB589851 WCW589851:WCX589851 WMS589851:WMT589851 WWO589851:WWP589851 AG655387:AH655387 KC655387:KD655387 TY655387:TZ655387 ADU655387:ADV655387 ANQ655387:ANR655387 AXM655387:AXN655387 BHI655387:BHJ655387 BRE655387:BRF655387 CBA655387:CBB655387 CKW655387:CKX655387 CUS655387:CUT655387 DEO655387:DEP655387 DOK655387:DOL655387 DYG655387:DYH655387 EIC655387:EID655387 ERY655387:ERZ655387 FBU655387:FBV655387 FLQ655387:FLR655387 FVM655387:FVN655387 GFI655387:GFJ655387 GPE655387:GPF655387 GZA655387:GZB655387 HIW655387:HIX655387 HSS655387:HST655387 ICO655387:ICP655387 IMK655387:IML655387 IWG655387:IWH655387 JGC655387:JGD655387 JPY655387:JPZ655387 JZU655387:JZV655387 KJQ655387:KJR655387 KTM655387:KTN655387 LDI655387:LDJ655387 LNE655387:LNF655387 LXA655387:LXB655387 MGW655387:MGX655387 MQS655387:MQT655387 NAO655387:NAP655387 NKK655387:NKL655387 NUG655387:NUH655387 OEC655387:OED655387 ONY655387:ONZ655387 OXU655387:OXV655387 PHQ655387:PHR655387 PRM655387:PRN655387 QBI655387:QBJ655387 QLE655387:QLF655387 QVA655387:QVB655387 REW655387:REX655387 ROS655387:ROT655387 RYO655387:RYP655387 SIK655387:SIL655387 SSG655387:SSH655387 TCC655387:TCD655387 TLY655387:TLZ655387 TVU655387:TVV655387 UFQ655387:UFR655387 UPM655387:UPN655387 UZI655387:UZJ655387 VJE655387:VJF655387 VTA655387:VTB655387 WCW655387:WCX655387 WMS655387:WMT655387 WWO655387:WWP655387 AG720923:AH720923 KC720923:KD720923 TY720923:TZ720923 ADU720923:ADV720923 ANQ720923:ANR720923 AXM720923:AXN720923 BHI720923:BHJ720923 BRE720923:BRF720923 CBA720923:CBB720923 CKW720923:CKX720923 CUS720923:CUT720923 DEO720923:DEP720923 DOK720923:DOL720923 DYG720923:DYH720923 EIC720923:EID720923 ERY720923:ERZ720923 FBU720923:FBV720923 FLQ720923:FLR720923 FVM720923:FVN720923 GFI720923:GFJ720923 GPE720923:GPF720923 GZA720923:GZB720923 HIW720923:HIX720923 HSS720923:HST720923 ICO720923:ICP720923 IMK720923:IML720923 IWG720923:IWH720923 JGC720923:JGD720923 JPY720923:JPZ720923 JZU720923:JZV720923 KJQ720923:KJR720923 KTM720923:KTN720923 LDI720923:LDJ720923 LNE720923:LNF720923 LXA720923:LXB720923 MGW720923:MGX720923 MQS720923:MQT720923 NAO720923:NAP720923 NKK720923:NKL720923 NUG720923:NUH720923 OEC720923:OED720923 ONY720923:ONZ720923 OXU720923:OXV720923 PHQ720923:PHR720923 PRM720923:PRN720923 QBI720923:QBJ720923 QLE720923:QLF720923 QVA720923:QVB720923 REW720923:REX720923 ROS720923:ROT720923 RYO720923:RYP720923 SIK720923:SIL720923 SSG720923:SSH720923 TCC720923:TCD720923 TLY720923:TLZ720923 TVU720923:TVV720923 UFQ720923:UFR720923 UPM720923:UPN720923 UZI720923:UZJ720923 VJE720923:VJF720923 VTA720923:VTB720923 WCW720923:WCX720923 WMS720923:WMT720923 WWO720923:WWP720923 AG786459:AH786459 KC786459:KD786459 TY786459:TZ786459 ADU786459:ADV786459 ANQ786459:ANR786459 AXM786459:AXN786459 BHI786459:BHJ786459 BRE786459:BRF786459 CBA786459:CBB786459 CKW786459:CKX786459 CUS786459:CUT786459 DEO786459:DEP786459 DOK786459:DOL786459 DYG786459:DYH786459 EIC786459:EID786459 ERY786459:ERZ786459 FBU786459:FBV786459 FLQ786459:FLR786459 FVM786459:FVN786459 GFI786459:GFJ786459 GPE786459:GPF786459 GZA786459:GZB786459 HIW786459:HIX786459 HSS786459:HST786459 ICO786459:ICP786459 IMK786459:IML786459 IWG786459:IWH786459 JGC786459:JGD786459 JPY786459:JPZ786459 JZU786459:JZV786459 KJQ786459:KJR786459 KTM786459:KTN786459 LDI786459:LDJ786459 LNE786459:LNF786459 LXA786459:LXB786459 MGW786459:MGX786459 MQS786459:MQT786459 NAO786459:NAP786459 NKK786459:NKL786459 NUG786459:NUH786459 OEC786459:OED786459 ONY786459:ONZ786459 OXU786459:OXV786459 PHQ786459:PHR786459 PRM786459:PRN786459 QBI786459:QBJ786459 QLE786459:QLF786459 QVA786459:QVB786459 REW786459:REX786459 ROS786459:ROT786459 RYO786459:RYP786459 SIK786459:SIL786459 SSG786459:SSH786459 TCC786459:TCD786459 TLY786459:TLZ786459 TVU786459:TVV786459 UFQ786459:UFR786459 UPM786459:UPN786459 UZI786459:UZJ786459 VJE786459:VJF786459 VTA786459:VTB786459 WCW786459:WCX786459 WMS786459:WMT786459 WWO786459:WWP786459 AG851995:AH851995 KC851995:KD851995 TY851995:TZ851995 ADU851995:ADV851995 ANQ851995:ANR851995 AXM851995:AXN851995 BHI851995:BHJ851995 BRE851995:BRF851995 CBA851995:CBB851995 CKW851995:CKX851995 CUS851995:CUT851995 DEO851995:DEP851995 DOK851995:DOL851995 DYG851995:DYH851995 EIC851995:EID851995 ERY851995:ERZ851995 FBU851995:FBV851995 FLQ851995:FLR851995 FVM851995:FVN851995 GFI851995:GFJ851995 GPE851995:GPF851995 GZA851995:GZB851995 HIW851995:HIX851995 HSS851995:HST851995 ICO851995:ICP851995 IMK851995:IML851995 IWG851995:IWH851995 JGC851995:JGD851995 JPY851995:JPZ851995 JZU851995:JZV851995 KJQ851995:KJR851995 KTM851995:KTN851995 LDI851995:LDJ851995 LNE851995:LNF851995 LXA851995:LXB851995 MGW851995:MGX851995 MQS851995:MQT851995 NAO851995:NAP851995 NKK851995:NKL851995 NUG851995:NUH851995 OEC851995:OED851995 ONY851995:ONZ851995 OXU851995:OXV851995 PHQ851995:PHR851995 PRM851995:PRN851995 QBI851995:QBJ851995 QLE851995:QLF851995 QVA851995:QVB851995 REW851995:REX851995 ROS851995:ROT851995 RYO851995:RYP851995 SIK851995:SIL851995 SSG851995:SSH851995 TCC851995:TCD851995 TLY851995:TLZ851995 TVU851995:TVV851995 UFQ851995:UFR851995 UPM851995:UPN851995 UZI851995:UZJ851995 VJE851995:VJF851995 VTA851995:VTB851995 WCW851995:WCX851995 WMS851995:WMT851995 WWO851995:WWP851995 AG917531:AH917531 KC917531:KD917531 TY917531:TZ917531 ADU917531:ADV917531 ANQ917531:ANR917531 AXM917531:AXN917531 BHI917531:BHJ917531 BRE917531:BRF917531 CBA917531:CBB917531 CKW917531:CKX917531 CUS917531:CUT917531 DEO917531:DEP917531 DOK917531:DOL917531 DYG917531:DYH917531 EIC917531:EID917531 ERY917531:ERZ917531 FBU917531:FBV917531 FLQ917531:FLR917531 FVM917531:FVN917531 GFI917531:GFJ917531 GPE917531:GPF917531 GZA917531:GZB917531 HIW917531:HIX917531 HSS917531:HST917531 ICO917531:ICP917531 IMK917531:IML917531 IWG917531:IWH917531 JGC917531:JGD917531 JPY917531:JPZ917531 JZU917531:JZV917531 KJQ917531:KJR917531 KTM917531:KTN917531 LDI917531:LDJ917531 LNE917531:LNF917531 LXA917531:LXB917531 MGW917531:MGX917531 MQS917531:MQT917531 NAO917531:NAP917531 NKK917531:NKL917531 NUG917531:NUH917531 OEC917531:OED917531 ONY917531:ONZ917531 OXU917531:OXV917531 PHQ917531:PHR917531 PRM917531:PRN917531 QBI917531:QBJ917531 QLE917531:QLF917531 QVA917531:QVB917531 REW917531:REX917531 ROS917531:ROT917531 RYO917531:RYP917531 SIK917531:SIL917531 SSG917531:SSH917531 TCC917531:TCD917531 TLY917531:TLZ917531 TVU917531:TVV917531 UFQ917531:UFR917531 UPM917531:UPN917531 UZI917531:UZJ917531 VJE917531:VJF917531 VTA917531:VTB917531 WCW917531:WCX917531 WMS917531:WMT917531 WWO917531:WWP917531 AG983067:AH983067 KC983067:KD983067 TY983067:TZ983067 ADU983067:ADV983067 ANQ983067:ANR983067 AXM983067:AXN983067 BHI983067:BHJ983067 BRE983067:BRF983067 CBA983067:CBB983067 CKW983067:CKX983067 CUS983067:CUT983067 DEO983067:DEP983067 DOK983067:DOL983067 DYG983067:DYH983067 EIC983067:EID983067 ERY983067:ERZ983067 FBU983067:FBV983067 FLQ983067:FLR983067 FVM983067:FVN983067 GFI983067:GFJ983067 GPE983067:GPF983067 GZA983067:GZB983067 HIW983067:HIX983067 HSS983067:HST983067 ICO983067:ICP983067 IMK983067:IML983067 IWG983067:IWH983067 JGC983067:JGD983067 JPY983067:JPZ983067 JZU983067:JZV983067 KJQ983067:KJR983067 KTM983067:KTN983067 LDI983067:LDJ983067 LNE983067:LNF983067 LXA983067:LXB983067 MGW983067:MGX983067 MQS983067:MQT983067 NAO983067:NAP983067 NKK983067:NKL983067 NUG983067:NUH983067 OEC983067:OED983067 ONY983067:ONZ983067 OXU983067:OXV983067 PHQ983067:PHR983067 PRM983067:PRN983067 QBI983067:QBJ983067 QLE983067:QLF983067 QVA983067:QVB983067 REW983067:REX983067 ROS983067:ROT983067 RYO983067:RYP983067 SIK983067:SIL983067 SSG983067:SSH983067 TCC983067:TCD983067 TLY983067:TLZ983067 TVU983067:TVV983067 UFQ983067:UFR983067 UPM983067:UPN983067 UZI983067:UZJ983067 VJE983067:VJF983067 VTA983067:VTB983067 WCW983067:WCX983067 WMS983067:WMT983067 WWO983067:WWP983067 AH65564:AI65564 KD65564:KE65564 TZ65564:UA65564 ADV65564:ADW65564 ANR65564:ANS65564 AXN65564:AXO65564 BHJ65564:BHK65564 BRF65564:BRG65564 CBB65564:CBC65564 CKX65564:CKY65564 CUT65564:CUU65564 DEP65564:DEQ65564 DOL65564:DOM65564 DYH65564:DYI65564 EID65564:EIE65564 ERZ65564:ESA65564 FBV65564:FBW65564 FLR65564:FLS65564 FVN65564:FVO65564 GFJ65564:GFK65564 GPF65564:GPG65564 GZB65564:GZC65564 HIX65564:HIY65564 HST65564:HSU65564 ICP65564:ICQ65564 IML65564:IMM65564 IWH65564:IWI65564 JGD65564:JGE65564 JPZ65564:JQA65564 JZV65564:JZW65564 KJR65564:KJS65564 KTN65564:KTO65564 LDJ65564:LDK65564 LNF65564:LNG65564 LXB65564:LXC65564 MGX65564:MGY65564 MQT65564:MQU65564 NAP65564:NAQ65564 NKL65564:NKM65564 NUH65564:NUI65564 OED65564:OEE65564 ONZ65564:OOA65564 OXV65564:OXW65564 PHR65564:PHS65564 PRN65564:PRO65564 QBJ65564:QBK65564 QLF65564:QLG65564 QVB65564:QVC65564 REX65564:REY65564 ROT65564:ROU65564 RYP65564:RYQ65564 SIL65564:SIM65564 SSH65564:SSI65564 TCD65564:TCE65564 TLZ65564:TMA65564 TVV65564:TVW65564 UFR65564:UFS65564 UPN65564:UPO65564 UZJ65564:UZK65564 VJF65564:VJG65564 VTB65564:VTC65564 WCX65564:WCY65564 WMT65564:WMU65564 WWP65564:WWQ65564 AH131100:AI131100 KD131100:KE131100 TZ131100:UA131100 ADV131100:ADW131100 ANR131100:ANS131100 AXN131100:AXO131100 BHJ131100:BHK131100 BRF131100:BRG131100 CBB131100:CBC131100 CKX131100:CKY131100 CUT131100:CUU131100 DEP131100:DEQ131100 DOL131100:DOM131100 DYH131100:DYI131100 EID131100:EIE131100 ERZ131100:ESA131100 FBV131100:FBW131100 FLR131100:FLS131100 FVN131100:FVO131100 GFJ131100:GFK131100 GPF131100:GPG131100 GZB131100:GZC131100 HIX131100:HIY131100 HST131100:HSU131100 ICP131100:ICQ131100 IML131100:IMM131100 IWH131100:IWI131100 JGD131100:JGE131100 JPZ131100:JQA131100 JZV131100:JZW131100 KJR131100:KJS131100 KTN131100:KTO131100 LDJ131100:LDK131100 LNF131100:LNG131100 LXB131100:LXC131100 MGX131100:MGY131100 MQT131100:MQU131100 NAP131100:NAQ131100 NKL131100:NKM131100 NUH131100:NUI131100 OED131100:OEE131100 ONZ131100:OOA131100 OXV131100:OXW131100 PHR131100:PHS131100 PRN131100:PRO131100 QBJ131100:QBK131100 QLF131100:QLG131100 QVB131100:QVC131100 REX131100:REY131100 ROT131100:ROU131100 RYP131100:RYQ131100 SIL131100:SIM131100 SSH131100:SSI131100 TCD131100:TCE131100 TLZ131100:TMA131100 TVV131100:TVW131100 UFR131100:UFS131100 UPN131100:UPO131100 UZJ131100:UZK131100 VJF131100:VJG131100 VTB131100:VTC131100 WCX131100:WCY131100 WMT131100:WMU131100 WWP131100:WWQ131100 AH196636:AI196636 KD196636:KE196636 TZ196636:UA196636 ADV196636:ADW196636 ANR196636:ANS196636 AXN196636:AXO196636 BHJ196636:BHK196636 BRF196636:BRG196636 CBB196636:CBC196636 CKX196636:CKY196636 CUT196636:CUU196636 DEP196636:DEQ196636 DOL196636:DOM196636 DYH196636:DYI196636 EID196636:EIE196636 ERZ196636:ESA196636 FBV196636:FBW196636 FLR196636:FLS196636 FVN196636:FVO196636 GFJ196636:GFK196636 GPF196636:GPG196636 GZB196636:GZC196636 HIX196636:HIY196636 HST196636:HSU196636 ICP196636:ICQ196636 IML196636:IMM196636 IWH196636:IWI196636 JGD196636:JGE196636 JPZ196636:JQA196636 JZV196636:JZW196636 KJR196636:KJS196636 KTN196636:KTO196636 LDJ196636:LDK196636 LNF196636:LNG196636 LXB196636:LXC196636 MGX196636:MGY196636 MQT196636:MQU196636 NAP196636:NAQ196636 NKL196636:NKM196636 NUH196636:NUI196636 OED196636:OEE196636 ONZ196636:OOA196636 OXV196636:OXW196636 PHR196636:PHS196636 PRN196636:PRO196636 QBJ196636:QBK196636 QLF196636:QLG196636 QVB196636:QVC196636 REX196636:REY196636 ROT196636:ROU196636 RYP196636:RYQ196636 SIL196636:SIM196636 SSH196636:SSI196636 TCD196636:TCE196636 TLZ196636:TMA196636 TVV196636:TVW196636 UFR196636:UFS196636 UPN196636:UPO196636 UZJ196636:UZK196636 VJF196636:VJG196636 VTB196636:VTC196636 WCX196636:WCY196636 WMT196636:WMU196636 WWP196636:WWQ196636 AH262172:AI262172 KD262172:KE262172 TZ262172:UA262172 ADV262172:ADW262172 ANR262172:ANS262172 AXN262172:AXO262172 BHJ262172:BHK262172 BRF262172:BRG262172 CBB262172:CBC262172 CKX262172:CKY262172 CUT262172:CUU262172 DEP262172:DEQ262172 DOL262172:DOM262172 DYH262172:DYI262172 EID262172:EIE262172 ERZ262172:ESA262172 FBV262172:FBW262172 FLR262172:FLS262172 FVN262172:FVO262172 GFJ262172:GFK262172 GPF262172:GPG262172 GZB262172:GZC262172 HIX262172:HIY262172 HST262172:HSU262172 ICP262172:ICQ262172 IML262172:IMM262172 IWH262172:IWI262172 JGD262172:JGE262172 JPZ262172:JQA262172 JZV262172:JZW262172 KJR262172:KJS262172 KTN262172:KTO262172 LDJ262172:LDK262172 LNF262172:LNG262172 LXB262172:LXC262172 MGX262172:MGY262172 MQT262172:MQU262172 NAP262172:NAQ262172 NKL262172:NKM262172 NUH262172:NUI262172 OED262172:OEE262172 ONZ262172:OOA262172 OXV262172:OXW262172 PHR262172:PHS262172 PRN262172:PRO262172 QBJ262172:QBK262172 QLF262172:QLG262172 QVB262172:QVC262172 REX262172:REY262172 ROT262172:ROU262172 RYP262172:RYQ262172 SIL262172:SIM262172 SSH262172:SSI262172 TCD262172:TCE262172 TLZ262172:TMA262172 TVV262172:TVW262172 UFR262172:UFS262172 UPN262172:UPO262172 UZJ262172:UZK262172 VJF262172:VJG262172 VTB262172:VTC262172 WCX262172:WCY262172 WMT262172:WMU262172 WWP262172:WWQ262172 AH327708:AI327708 KD327708:KE327708 TZ327708:UA327708 ADV327708:ADW327708 ANR327708:ANS327708 AXN327708:AXO327708 BHJ327708:BHK327708 BRF327708:BRG327708 CBB327708:CBC327708 CKX327708:CKY327708 CUT327708:CUU327708 DEP327708:DEQ327708 DOL327708:DOM327708 DYH327708:DYI327708 EID327708:EIE327708 ERZ327708:ESA327708 FBV327708:FBW327708 FLR327708:FLS327708 FVN327708:FVO327708 GFJ327708:GFK327708 GPF327708:GPG327708 GZB327708:GZC327708 HIX327708:HIY327708 HST327708:HSU327708 ICP327708:ICQ327708 IML327708:IMM327708 IWH327708:IWI327708 JGD327708:JGE327708 JPZ327708:JQA327708 JZV327708:JZW327708 KJR327708:KJS327708 KTN327708:KTO327708 LDJ327708:LDK327708 LNF327708:LNG327708 LXB327708:LXC327708 MGX327708:MGY327708 MQT327708:MQU327708 NAP327708:NAQ327708 NKL327708:NKM327708 NUH327708:NUI327708 OED327708:OEE327708 ONZ327708:OOA327708 OXV327708:OXW327708 PHR327708:PHS327708 PRN327708:PRO327708 QBJ327708:QBK327708 QLF327708:QLG327708 QVB327708:QVC327708 REX327708:REY327708 ROT327708:ROU327708 RYP327708:RYQ327708 SIL327708:SIM327708 SSH327708:SSI327708 TCD327708:TCE327708 TLZ327708:TMA327708 TVV327708:TVW327708 UFR327708:UFS327708 UPN327708:UPO327708 UZJ327708:UZK327708 VJF327708:VJG327708 VTB327708:VTC327708 WCX327708:WCY327708 WMT327708:WMU327708 WWP327708:WWQ327708 AH393244:AI393244 KD393244:KE393244 TZ393244:UA393244 ADV393244:ADW393244 ANR393244:ANS393244 AXN393244:AXO393244 BHJ393244:BHK393244 BRF393244:BRG393244 CBB393244:CBC393244 CKX393244:CKY393244 CUT393244:CUU393244 DEP393244:DEQ393244 DOL393244:DOM393244 DYH393244:DYI393244 EID393244:EIE393244 ERZ393244:ESA393244 FBV393244:FBW393244 FLR393244:FLS393244 FVN393244:FVO393244 GFJ393244:GFK393244 GPF393244:GPG393244 GZB393244:GZC393244 HIX393244:HIY393244 HST393244:HSU393244 ICP393244:ICQ393244 IML393244:IMM393244 IWH393244:IWI393244 JGD393244:JGE393244 JPZ393244:JQA393244 JZV393244:JZW393244 KJR393244:KJS393244 KTN393244:KTO393244 LDJ393244:LDK393244 LNF393244:LNG393244 LXB393244:LXC393244 MGX393244:MGY393244 MQT393244:MQU393244 NAP393244:NAQ393244 NKL393244:NKM393244 NUH393244:NUI393244 OED393244:OEE393244 ONZ393244:OOA393244 OXV393244:OXW393244 PHR393244:PHS393244 PRN393244:PRO393244 QBJ393244:QBK393244 QLF393244:QLG393244 QVB393244:QVC393244 REX393244:REY393244 ROT393244:ROU393244 RYP393244:RYQ393244 SIL393244:SIM393244 SSH393244:SSI393244 TCD393244:TCE393244 TLZ393244:TMA393244 TVV393244:TVW393244 UFR393244:UFS393244 UPN393244:UPO393244 UZJ393244:UZK393244 VJF393244:VJG393244 VTB393244:VTC393244 WCX393244:WCY393244 WMT393244:WMU393244 WWP393244:WWQ393244 AH458780:AI458780 KD458780:KE458780 TZ458780:UA458780 ADV458780:ADW458780 ANR458780:ANS458780 AXN458780:AXO458780 BHJ458780:BHK458780 BRF458780:BRG458780 CBB458780:CBC458780 CKX458780:CKY458780 CUT458780:CUU458780 DEP458780:DEQ458780 DOL458780:DOM458780 DYH458780:DYI458780 EID458780:EIE458780 ERZ458780:ESA458780 FBV458780:FBW458780 FLR458780:FLS458780 FVN458780:FVO458780 GFJ458780:GFK458780 GPF458780:GPG458780 GZB458780:GZC458780 HIX458780:HIY458780 HST458780:HSU458780 ICP458780:ICQ458780 IML458780:IMM458780 IWH458780:IWI458780 JGD458780:JGE458780 JPZ458780:JQA458780 JZV458780:JZW458780 KJR458780:KJS458780 KTN458780:KTO458780 LDJ458780:LDK458780 LNF458780:LNG458780 LXB458780:LXC458780 MGX458780:MGY458780 MQT458780:MQU458780 NAP458780:NAQ458780 NKL458780:NKM458780 NUH458780:NUI458780 OED458780:OEE458780 ONZ458780:OOA458780 OXV458780:OXW458780 PHR458780:PHS458780 PRN458780:PRO458780 QBJ458780:QBK458780 QLF458780:QLG458780 QVB458780:QVC458780 REX458780:REY458780 ROT458780:ROU458780 RYP458780:RYQ458780 SIL458780:SIM458780 SSH458780:SSI458780 TCD458780:TCE458780 TLZ458780:TMA458780 TVV458780:TVW458780 UFR458780:UFS458780 UPN458780:UPO458780 UZJ458780:UZK458780 VJF458780:VJG458780 VTB458780:VTC458780 WCX458780:WCY458780 WMT458780:WMU458780 WWP458780:WWQ458780 AH524316:AI524316 KD524316:KE524316 TZ524316:UA524316 ADV524316:ADW524316 ANR524316:ANS524316 AXN524316:AXO524316 BHJ524316:BHK524316 BRF524316:BRG524316 CBB524316:CBC524316 CKX524316:CKY524316 CUT524316:CUU524316 DEP524316:DEQ524316 DOL524316:DOM524316 DYH524316:DYI524316 EID524316:EIE524316 ERZ524316:ESA524316 FBV524316:FBW524316 FLR524316:FLS524316 FVN524316:FVO524316 GFJ524316:GFK524316 GPF524316:GPG524316 GZB524316:GZC524316 HIX524316:HIY524316 HST524316:HSU524316 ICP524316:ICQ524316 IML524316:IMM524316 IWH524316:IWI524316 JGD524316:JGE524316 JPZ524316:JQA524316 JZV524316:JZW524316 KJR524316:KJS524316 KTN524316:KTO524316 LDJ524316:LDK524316 LNF524316:LNG524316 LXB524316:LXC524316 MGX524316:MGY524316 MQT524316:MQU524316 NAP524316:NAQ524316 NKL524316:NKM524316 NUH524316:NUI524316 OED524316:OEE524316 ONZ524316:OOA524316 OXV524316:OXW524316 PHR524316:PHS524316 PRN524316:PRO524316 QBJ524316:QBK524316 QLF524316:QLG524316 QVB524316:QVC524316 REX524316:REY524316 ROT524316:ROU524316 RYP524316:RYQ524316 SIL524316:SIM524316 SSH524316:SSI524316 TCD524316:TCE524316 TLZ524316:TMA524316 TVV524316:TVW524316 UFR524316:UFS524316 UPN524316:UPO524316 UZJ524316:UZK524316 VJF524316:VJG524316 VTB524316:VTC524316 WCX524316:WCY524316 WMT524316:WMU524316 WWP524316:WWQ524316 AH589852:AI589852 KD589852:KE589852 TZ589852:UA589852 ADV589852:ADW589852 ANR589852:ANS589852 AXN589852:AXO589852 BHJ589852:BHK589852 BRF589852:BRG589852 CBB589852:CBC589852 CKX589852:CKY589852 CUT589852:CUU589852 DEP589852:DEQ589852 DOL589852:DOM589852 DYH589852:DYI589852 EID589852:EIE589852 ERZ589852:ESA589852 FBV589852:FBW589852 FLR589852:FLS589852 FVN589852:FVO589852 GFJ589852:GFK589852 GPF589852:GPG589852 GZB589852:GZC589852 HIX589852:HIY589852 HST589852:HSU589852 ICP589852:ICQ589852 IML589852:IMM589852 IWH589852:IWI589852 JGD589852:JGE589852 JPZ589852:JQA589852 JZV589852:JZW589852 KJR589852:KJS589852 KTN589852:KTO589852 LDJ589852:LDK589852 LNF589852:LNG589852 LXB589852:LXC589852 MGX589852:MGY589852 MQT589852:MQU589852 NAP589852:NAQ589852 NKL589852:NKM589852 NUH589852:NUI589852 OED589852:OEE589852 ONZ589852:OOA589852 OXV589852:OXW589852 PHR589852:PHS589852 PRN589852:PRO589852 QBJ589852:QBK589852 QLF589852:QLG589852 QVB589852:QVC589852 REX589852:REY589852 ROT589852:ROU589852 RYP589852:RYQ589852 SIL589852:SIM589852 SSH589852:SSI589852 TCD589852:TCE589852 TLZ589852:TMA589852 TVV589852:TVW589852 UFR589852:UFS589852 UPN589852:UPO589852 UZJ589852:UZK589852 VJF589852:VJG589852 VTB589852:VTC589852 WCX589852:WCY589852 WMT589852:WMU589852 WWP589852:WWQ589852 AH655388:AI655388 KD655388:KE655388 TZ655388:UA655388 ADV655388:ADW655388 ANR655388:ANS655388 AXN655388:AXO655388 BHJ655388:BHK655388 BRF655388:BRG655388 CBB655388:CBC655388 CKX655388:CKY655388 CUT655388:CUU655388 DEP655388:DEQ655388 DOL655388:DOM655388 DYH655388:DYI655388 EID655388:EIE655388 ERZ655388:ESA655388 FBV655388:FBW655388 FLR655388:FLS655388 FVN655388:FVO655388 GFJ655388:GFK655388 GPF655388:GPG655388 GZB655388:GZC655388 HIX655388:HIY655388 HST655388:HSU655388 ICP655388:ICQ655388 IML655388:IMM655388 IWH655388:IWI655388 JGD655388:JGE655388 JPZ655388:JQA655388 JZV655388:JZW655388 KJR655388:KJS655388 KTN655388:KTO655388 LDJ655388:LDK655388 LNF655388:LNG655388 LXB655388:LXC655388 MGX655388:MGY655388 MQT655388:MQU655388 NAP655388:NAQ655388 NKL655388:NKM655388 NUH655388:NUI655388 OED655388:OEE655388 ONZ655388:OOA655388 OXV655388:OXW655388 PHR655388:PHS655388 PRN655388:PRO655388 QBJ655388:QBK655388 QLF655388:QLG655388 QVB655388:QVC655388 REX655388:REY655388 ROT655388:ROU655388 RYP655388:RYQ655388 SIL655388:SIM655388 SSH655388:SSI655388 TCD655388:TCE655388 TLZ655388:TMA655388 TVV655388:TVW655388 UFR655388:UFS655388 UPN655388:UPO655388 UZJ655388:UZK655388 VJF655388:VJG655388 VTB655388:VTC655388 WCX655388:WCY655388 WMT655388:WMU655388 WWP655388:WWQ655388 AH720924:AI720924 KD720924:KE720924 TZ720924:UA720924 ADV720924:ADW720924 ANR720924:ANS720924 AXN720924:AXO720924 BHJ720924:BHK720924 BRF720924:BRG720924 CBB720924:CBC720924 CKX720924:CKY720924 CUT720924:CUU720924 DEP720924:DEQ720924 DOL720924:DOM720924 DYH720924:DYI720924 EID720924:EIE720924 ERZ720924:ESA720924 FBV720924:FBW720924 FLR720924:FLS720924 FVN720924:FVO720924 GFJ720924:GFK720924 GPF720924:GPG720924 GZB720924:GZC720924 HIX720924:HIY720924 HST720924:HSU720924 ICP720924:ICQ720924 IML720924:IMM720924 IWH720924:IWI720924 JGD720924:JGE720924 JPZ720924:JQA720924 JZV720924:JZW720924 KJR720924:KJS720924 KTN720924:KTO720924 LDJ720924:LDK720924 LNF720924:LNG720924 LXB720924:LXC720924 MGX720924:MGY720924 MQT720924:MQU720924 NAP720924:NAQ720924 NKL720924:NKM720924 NUH720924:NUI720924 OED720924:OEE720924 ONZ720924:OOA720924 OXV720924:OXW720924 PHR720924:PHS720924 PRN720924:PRO720924 QBJ720924:QBK720924 QLF720924:QLG720924 QVB720924:QVC720924 REX720924:REY720924 ROT720924:ROU720924 RYP720924:RYQ720924 SIL720924:SIM720924 SSH720924:SSI720924 TCD720924:TCE720924 TLZ720924:TMA720924 TVV720924:TVW720924 UFR720924:UFS720924 UPN720924:UPO720924 UZJ720924:UZK720924 VJF720924:VJG720924 VTB720924:VTC720924 WCX720924:WCY720924 WMT720924:WMU720924 WWP720924:WWQ720924 AH786460:AI786460 KD786460:KE786460 TZ786460:UA786460 ADV786460:ADW786460 ANR786460:ANS786460 AXN786460:AXO786460 BHJ786460:BHK786460 BRF786460:BRG786460 CBB786460:CBC786460 CKX786460:CKY786460 CUT786460:CUU786460 DEP786460:DEQ786460 DOL786460:DOM786460 DYH786460:DYI786460 EID786460:EIE786460 ERZ786460:ESA786460 FBV786460:FBW786460 FLR786460:FLS786460 FVN786460:FVO786460 GFJ786460:GFK786460 GPF786460:GPG786460 GZB786460:GZC786460 HIX786460:HIY786460 HST786460:HSU786460 ICP786460:ICQ786460 IML786460:IMM786460 IWH786460:IWI786460 JGD786460:JGE786460 JPZ786460:JQA786460 JZV786460:JZW786460 KJR786460:KJS786460 KTN786460:KTO786460 LDJ786460:LDK786460 LNF786460:LNG786460 LXB786460:LXC786460 MGX786460:MGY786460 MQT786460:MQU786460 NAP786460:NAQ786460 NKL786460:NKM786460 NUH786460:NUI786460 OED786460:OEE786460 ONZ786460:OOA786460 OXV786460:OXW786460 PHR786460:PHS786460 PRN786460:PRO786460 QBJ786460:QBK786460 QLF786460:QLG786460 QVB786460:QVC786460 REX786460:REY786460 ROT786460:ROU786460 RYP786460:RYQ786460 SIL786460:SIM786460 SSH786460:SSI786460 TCD786460:TCE786460 TLZ786460:TMA786460 TVV786460:TVW786460 UFR786460:UFS786460 UPN786460:UPO786460 UZJ786460:UZK786460 VJF786460:VJG786460 VTB786460:VTC786460 WCX786460:WCY786460 WMT786460:WMU786460 WWP786460:WWQ786460 AH851996:AI851996 KD851996:KE851996 TZ851996:UA851996 ADV851996:ADW851996 ANR851996:ANS851996 AXN851996:AXO851996 BHJ851996:BHK851996 BRF851996:BRG851996 CBB851996:CBC851996 CKX851996:CKY851996 CUT851996:CUU851996 DEP851996:DEQ851996 DOL851996:DOM851996 DYH851996:DYI851996 EID851996:EIE851996 ERZ851996:ESA851996 FBV851996:FBW851996 FLR851996:FLS851996 FVN851996:FVO851996 GFJ851996:GFK851996 GPF851996:GPG851996 GZB851996:GZC851996 HIX851996:HIY851996 HST851996:HSU851996 ICP851996:ICQ851996 IML851996:IMM851996 IWH851996:IWI851996 JGD851996:JGE851996 JPZ851996:JQA851996 JZV851996:JZW851996 KJR851996:KJS851996 KTN851996:KTO851996 LDJ851996:LDK851996 LNF851996:LNG851996 LXB851996:LXC851996 MGX851996:MGY851996 MQT851996:MQU851996 NAP851996:NAQ851996 NKL851996:NKM851996 NUH851996:NUI851996 OED851996:OEE851996 ONZ851996:OOA851996 OXV851996:OXW851996 PHR851996:PHS851996 PRN851996:PRO851996 QBJ851996:QBK851996 QLF851996:QLG851996 QVB851996:QVC851996 REX851996:REY851996 ROT851996:ROU851996 RYP851996:RYQ851996 SIL851996:SIM851996 SSH851996:SSI851996 TCD851996:TCE851996 TLZ851996:TMA851996 TVV851996:TVW851996 UFR851996:UFS851996 UPN851996:UPO851996 UZJ851996:UZK851996 VJF851996:VJG851996 VTB851996:VTC851996 WCX851996:WCY851996 WMT851996:WMU851996 WWP851996:WWQ851996 AH917532:AI917532 KD917532:KE917532 TZ917532:UA917532 ADV917532:ADW917532 ANR917532:ANS917532 AXN917532:AXO917532 BHJ917532:BHK917532 BRF917532:BRG917532 CBB917532:CBC917532 CKX917532:CKY917532 CUT917532:CUU917532 DEP917532:DEQ917532 DOL917532:DOM917532 DYH917532:DYI917532 EID917532:EIE917532 ERZ917532:ESA917532 FBV917532:FBW917532 FLR917532:FLS917532 FVN917532:FVO917532 GFJ917532:GFK917532 GPF917532:GPG917532 GZB917532:GZC917532 HIX917532:HIY917532 HST917532:HSU917532 ICP917532:ICQ917532 IML917532:IMM917532 IWH917532:IWI917532 JGD917532:JGE917532 JPZ917532:JQA917532 JZV917532:JZW917532 KJR917532:KJS917532 KTN917532:KTO917532 LDJ917532:LDK917532 LNF917532:LNG917532 LXB917532:LXC917532 MGX917532:MGY917532 MQT917532:MQU917532 NAP917532:NAQ917532 NKL917532:NKM917532 NUH917532:NUI917532 OED917532:OEE917532 ONZ917532:OOA917532 OXV917532:OXW917532 PHR917532:PHS917532 PRN917532:PRO917532 QBJ917532:QBK917532 QLF917532:QLG917532 QVB917532:QVC917532 REX917532:REY917532 ROT917532:ROU917532 RYP917532:RYQ917532 SIL917532:SIM917532 SSH917532:SSI917532 TCD917532:TCE917532 TLZ917532:TMA917532 TVV917532:TVW917532 UFR917532:UFS917532 UPN917532:UPO917532 UZJ917532:UZK917532 VJF917532:VJG917532 VTB917532:VTC917532 WCX917532:WCY917532 WMT917532:WMU917532 WWP917532:WWQ917532 AH983068:AI983068 KD983068:KE983068 TZ983068:UA983068 ADV983068:ADW983068 ANR983068:ANS983068 AXN983068:AXO983068 BHJ983068:BHK983068 BRF983068:BRG983068 CBB983068:CBC983068 CKX983068:CKY983068 CUT983068:CUU983068 DEP983068:DEQ983068 DOL983068:DOM983068 DYH983068:DYI983068 EID983068:EIE983068 ERZ983068:ESA983068 FBV983068:FBW983068 FLR983068:FLS983068 FVN983068:FVO983068 GFJ983068:GFK983068 GPF983068:GPG983068 GZB983068:GZC983068 HIX983068:HIY983068 HST983068:HSU983068 ICP983068:ICQ983068 IML983068:IMM983068 IWH983068:IWI983068 JGD983068:JGE983068 JPZ983068:JQA983068 JZV983068:JZW983068 KJR983068:KJS983068 KTN983068:KTO983068 LDJ983068:LDK983068 LNF983068:LNG983068 LXB983068:LXC983068 MGX983068:MGY983068 MQT983068:MQU983068 NAP983068:NAQ983068 NKL983068:NKM983068 NUH983068:NUI983068 OED983068:OEE983068 ONZ983068:OOA983068 OXV983068:OXW983068 PHR983068:PHS983068 PRN983068:PRO983068 QBJ983068:QBK983068 QLF983068:QLG983068 QVB983068:QVC983068 REX983068:REY983068 ROT983068:ROU983068 RYP983068:RYQ983068 SIL983068:SIM983068 SSH983068:SSI983068 TCD983068:TCE983068 TLZ983068:TMA983068 TVV983068:TVW983068 UFR983068:UFS983068 UPN983068:UPO983068 UZJ983068:UZK983068 VJF983068:VJG983068 VTB983068:VTC983068 WCX983068:WCY983068 WMT983068:WMU983068 WWP983068:WWQ983068 AG65576:AH65576 KC65576:KD65576 TY65576:TZ65576 ADU65576:ADV65576 ANQ65576:ANR65576 AXM65576:AXN65576 BHI65576:BHJ65576 BRE65576:BRF65576 CBA65576:CBB65576 CKW65576:CKX65576 CUS65576:CUT65576 DEO65576:DEP65576 DOK65576:DOL65576 DYG65576:DYH65576 EIC65576:EID65576 ERY65576:ERZ65576 FBU65576:FBV65576 FLQ65576:FLR65576 FVM65576:FVN65576 GFI65576:GFJ65576 GPE65576:GPF65576 GZA65576:GZB65576 HIW65576:HIX65576 HSS65576:HST65576 ICO65576:ICP65576 IMK65576:IML65576 IWG65576:IWH65576 JGC65576:JGD65576 JPY65576:JPZ65576 JZU65576:JZV65576 KJQ65576:KJR65576 KTM65576:KTN65576 LDI65576:LDJ65576 LNE65576:LNF65576 LXA65576:LXB65576 MGW65576:MGX65576 MQS65576:MQT65576 NAO65576:NAP65576 NKK65576:NKL65576 NUG65576:NUH65576 OEC65576:OED65576 ONY65576:ONZ65576 OXU65576:OXV65576 PHQ65576:PHR65576 PRM65576:PRN65576 QBI65576:QBJ65576 QLE65576:QLF65576 QVA65576:QVB65576 REW65576:REX65576 ROS65576:ROT65576 RYO65576:RYP65576 SIK65576:SIL65576 SSG65576:SSH65576 TCC65576:TCD65576 TLY65576:TLZ65576 TVU65576:TVV65576 UFQ65576:UFR65576 UPM65576:UPN65576 UZI65576:UZJ65576 VJE65576:VJF65576 VTA65576:VTB65576 WCW65576:WCX65576 WMS65576:WMT65576 WWO65576:WWP65576 AG131112:AH131112 KC131112:KD131112 TY131112:TZ131112 ADU131112:ADV131112 ANQ131112:ANR131112 AXM131112:AXN131112 BHI131112:BHJ131112 BRE131112:BRF131112 CBA131112:CBB131112 CKW131112:CKX131112 CUS131112:CUT131112 DEO131112:DEP131112 DOK131112:DOL131112 DYG131112:DYH131112 EIC131112:EID131112 ERY131112:ERZ131112 FBU131112:FBV131112 FLQ131112:FLR131112 FVM131112:FVN131112 GFI131112:GFJ131112 GPE131112:GPF131112 GZA131112:GZB131112 HIW131112:HIX131112 HSS131112:HST131112 ICO131112:ICP131112 IMK131112:IML131112 IWG131112:IWH131112 JGC131112:JGD131112 JPY131112:JPZ131112 JZU131112:JZV131112 KJQ131112:KJR131112 KTM131112:KTN131112 LDI131112:LDJ131112 LNE131112:LNF131112 LXA131112:LXB131112 MGW131112:MGX131112 MQS131112:MQT131112 NAO131112:NAP131112 NKK131112:NKL131112 NUG131112:NUH131112 OEC131112:OED131112 ONY131112:ONZ131112 OXU131112:OXV131112 PHQ131112:PHR131112 PRM131112:PRN131112 QBI131112:QBJ131112 QLE131112:QLF131112 QVA131112:QVB131112 REW131112:REX131112 ROS131112:ROT131112 RYO131112:RYP131112 SIK131112:SIL131112 SSG131112:SSH131112 TCC131112:TCD131112 TLY131112:TLZ131112 TVU131112:TVV131112 UFQ131112:UFR131112 UPM131112:UPN131112 UZI131112:UZJ131112 VJE131112:VJF131112 VTA131112:VTB131112 WCW131112:WCX131112 WMS131112:WMT131112 WWO131112:WWP131112 AG196648:AH196648 KC196648:KD196648 TY196648:TZ196648 ADU196648:ADV196648 ANQ196648:ANR196648 AXM196648:AXN196648 BHI196648:BHJ196648 BRE196648:BRF196648 CBA196648:CBB196648 CKW196648:CKX196648 CUS196648:CUT196648 DEO196648:DEP196648 DOK196648:DOL196648 DYG196648:DYH196648 EIC196648:EID196648 ERY196648:ERZ196648 FBU196648:FBV196648 FLQ196648:FLR196648 FVM196648:FVN196648 GFI196648:GFJ196648 GPE196648:GPF196648 GZA196648:GZB196648 HIW196648:HIX196648 HSS196648:HST196648 ICO196648:ICP196648 IMK196648:IML196648 IWG196648:IWH196648 JGC196648:JGD196648 JPY196648:JPZ196648 JZU196648:JZV196648 KJQ196648:KJR196648 KTM196648:KTN196648 LDI196648:LDJ196648 LNE196648:LNF196648 LXA196648:LXB196648 MGW196648:MGX196648 MQS196648:MQT196648 NAO196648:NAP196648 NKK196648:NKL196648 NUG196648:NUH196648 OEC196648:OED196648 ONY196648:ONZ196648 OXU196648:OXV196648 PHQ196648:PHR196648 PRM196648:PRN196648 QBI196648:QBJ196648 QLE196648:QLF196648 QVA196648:QVB196648 REW196648:REX196648 ROS196648:ROT196648 RYO196648:RYP196648 SIK196648:SIL196648 SSG196648:SSH196648 TCC196648:TCD196648 TLY196648:TLZ196648 TVU196648:TVV196648 UFQ196648:UFR196648 UPM196648:UPN196648 UZI196648:UZJ196648 VJE196648:VJF196648 VTA196648:VTB196648 WCW196648:WCX196648 WMS196648:WMT196648 WWO196648:WWP196648 AG262184:AH262184 KC262184:KD262184 TY262184:TZ262184 ADU262184:ADV262184 ANQ262184:ANR262184 AXM262184:AXN262184 BHI262184:BHJ262184 BRE262184:BRF262184 CBA262184:CBB262184 CKW262184:CKX262184 CUS262184:CUT262184 DEO262184:DEP262184 DOK262184:DOL262184 DYG262184:DYH262184 EIC262184:EID262184 ERY262184:ERZ262184 FBU262184:FBV262184 FLQ262184:FLR262184 FVM262184:FVN262184 GFI262184:GFJ262184 GPE262184:GPF262184 GZA262184:GZB262184 HIW262184:HIX262184 HSS262184:HST262184 ICO262184:ICP262184 IMK262184:IML262184 IWG262184:IWH262184 JGC262184:JGD262184 JPY262184:JPZ262184 JZU262184:JZV262184 KJQ262184:KJR262184 KTM262184:KTN262184 LDI262184:LDJ262184 LNE262184:LNF262184 LXA262184:LXB262184 MGW262184:MGX262184 MQS262184:MQT262184 NAO262184:NAP262184 NKK262184:NKL262184 NUG262184:NUH262184 OEC262184:OED262184 ONY262184:ONZ262184 OXU262184:OXV262184 PHQ262184:PHR262184 PRM262184:PRN262184 QBI262184:QBJ262184 QLE262184:QLF262184 QVA262184:QVB262184 REW262184:REX262184 ROS262184:ROT262184 RYO262184:RYP262184 SIK262184:SIL262184 SSG262184:SSH262184 TCC262184:TCD262184 TLY262184:TLZ262184 TVU262184:TVV262184 UFQ262184:UFR262184 UPM262184:UPN262184 UZI262184:UZJ262184 VJE262184:VJF262184 VTA262184:VTB262184 WCW262184:WCX262184 WMS262184:WMT262184 WWO262184:WWP262184 AG327720:AH327720 KC327720:KD327720 TY327720:TZ327720 ADU327720:ADV327720 ANQ327720:ANR327720 AXM327720:AXN327720 BHI327720:BHJ327720 BRE327720:BRF327720 CBA327720:CBB327720 CKW327720:CKX327720 CUS327720:CUT327720 DEO327720:DEP327720 DOK327720:DOL327720 DYG327720:DYH327720 EIC327720:EID327720 ERY327720:ERZ327720 FBU327720:FBV327720 FLQ327720:FLR327720 FVM327720:FVN327720 GFI327720:GFJ327720 GPE327720:GPF327720 GZA327720:GZB327720 HIW327720:HIX327720 HSS327720:HST327720 ICO327720:ICP327720 IMK327720:IML327720 IWG327720:IWH327720 JGC327720:JGD327720 JPY327720:JPZ327720 JZU327720:JZV327720 KJQ327720:KJR327720 KTM327720:KTN327720 LDI327720:LDJ327720 LNE327720:LNF327720 LXA327720:LXB327720 MGW327720:MGX327720 MQS327720:MQT327720 NAO327720:NAP327720 NKK327720:NKL327720 NUG327720:NUH327720 OEC327720:OED327720 ONY327720:ONZ327720 OXU327720:OXV327720 PHQ327720:PHR327720 PRM327720:PRN327720 QBI327720:QBJ327720 QLE327720:QLF327720 QVA327720:QVB327720 REW327720:REX327720 ROS327720:ROT327720 RYO327720:RYP327720 SIK327720:SIL327720 SSG327720:SSH327720 TCC327720:TCD327720 TLY327720:TLZ327720 TVU327720:TVV327720 UFQ327720:UFR327720 UPM327720:UPN327720 UZI327720:UZJ327720 VJE327720:VJF327720 VTA327720:VTB327720 WCW327720:WCX327720 WMS327720:WMT327720 WWO327720:WWP327720 AG393256:AH393256 KC393256:KD393256 TY393256:TZ393256 ADU393256:ADV393256 ANQ393256:ANR393256 AXM393256:AXN393256 BHI393256:BHJ393256 BRE393256:BRF393256 CBA393256:CBB393256 CKW393256:CKX393256 CUS393256:CUT393256 DEO393256:DEP393256 DOK393256:DOL393256 DYG393256:DYH393256 EIC393256:EID393256 ERY393256:ERZ393256 FBU393256:FBV393256 FLQ393256:FLR393256 FVM393256:FVN393256 GFI393256:GFJ393256 GPE393256:GPF393256 GZA393256:GZB393256 HIW393256:HIX393256 HSS393256:HST393256 ICO393256:ICP393256 IMK393256:IML393256 IWG393256:IWH393256 JGC393256:JGD393256 JPY393256:JPZ393256 JZU393256:JZV393256 KJQ393256:KJR393256 KTM393256:KTN393256 LDI393256:LDJ393256 LNE393256:LNF393256 LXA393256:LXB393256 MGW393256:MGX393256 MQS393256:MQT393256 NAO393256:NAP393256 NKK393256:NKL393256 NUG393256:NUH393256 OEC393256:OED393256 ONY393256:ONZ393256 OXU393256:OXV393256 PHQ393256:PHR393256 PRM393256:PRN393256 QBI393256:QBJ393256 QLE393256:QLF393256 QVA393256:QVB393256 REW393256:REX393256 ROS393256:ROT393256 RYO393256:RYP393256 SIK393256:SIL393256 SSG393256:SSH393256 TCC393256:TCD393256 TLY393256:TLZ393256 TVU393256:TVV393256 UFQ393256:UFR393256 UPM393256:UPN393256 UZI393256:UZJ393256 VJE393256:VJF393256 VTA393256:VTB393256 WCW393256:WCX393256 WMS393256:WMT393256 WWO393256:WWP393256 AG458792:AH458792 KC458792:KD458792 TY458792:TZ458792 ADU458792:ADV458792 ANQ458792:ANR458792 AXM458792:AXN458792 BHI458792:BHJ458792 BRE458792:BRF458792 CBA458792:CBB458792 CKW458792:CKX458792 CUS458792:CUT458792 DEO458792:DEP458792 DOK458792:DOL458792 DYG458792:DYH458792 EIC458792:EID458792 ERY458792:ERZ458792 FBU458792:FBV458792 FLQ458792:FLR458792 FVM458792:FVN458792 GFI458792:GFJ458792 GPE458792:GPF458792 GZA458792:GZB458792 HIW458792:HIX458792 HSS458792:HST458792 ICO458792:ICP458792 IMK458792:IML458792 IWG458792:IWH458792 JGC458792:JGD458792 JPY458792:JPZ458792 JZU458792:JZV458792 KJQ458792:KJR458792 KTM458792:KTN458792 LDI458792:LDJ458792 LNE458792:LNF458792 LXA458792:LXB458792 MGW458792:MGX458792 MQS458792:MQT458792 NAO458792:NAP458792 NKK458792:NKL458792 NUG458792:NUH458792 OEC458792:OED458792 ONY458792:ONZ458792 OXU458792:OXV458792 PHQ458792:PHR458792 PRM458792:PRN458792 QBI458792:QBJ458792 QLE458792:QLF458792 QVA458792:QVB458792 REW458792:REX458792 ROS458792:ROT458792 RYO458792:RYP458792 SIK458792:SIL458792 SSG458792:SSH458792 TCC458792:TCD458792 TLY458792:TLZ458792 TVU458792:TVV458792 UFQ458792:UFR458792 UPM458792:UPN458792 UZI458792:UZJ458792 VJE458792:VJF458792 VTA458792:VTB458792 WCW458792:WCX458792 WMS458792:WMT458792 WWO458792:WWP458792 AG524328:AH524328 KC524328:KD524328 TY524328:TZ524328 ADU524328:ADV524328 ANQ524328:ANR524328 AXM524328:AXN524328 BHI524328:BHJ524328 BRE524328:BRF524328 CBA524328:CBB524328 CKW524328:CKX524328 CUS524328:CUT524328 DEO524328:DEP524328 DOK524328:DOL524328 DYG524328:DYH524328 EIC524328:EID524328 ERY524328:ERZ524328 FBU524328:FBV524328 FLQ524328:FLR524328 FVM524328:FVN524328 GFI524328:GFJ524328 GPE524328:GPF524328 GZA524328:GZB524328 HIW524328:HIX524328 HSS524328:HST524328 ICO524328:ICP524328 IMK524328:IML524328 IWG524328:IWH524328 JGC524328:JGD524328 JPY524328:JPZ524328 JZU524328:JZV524328 KJQ524328:KJR524328 KTM524328:KTN524328 LDI524328:LDJ524328 LNE524328:LNF524328 LXA524328:LXB524328 MGW524328:MGX524328 MQS524328:MQT524328 NAO524328:NAP524328 NKK524328:NKL524328 NUG524328:NUH524328 OEC524328:OED524328 ONY524328:ONZ524328 OXU524328:OXV524328 PHQ524328:PHR524328 PRM524328:PRN524328 QBI524328:QBJ524328 QLE524328:QLF524328 QVA524328:QVB524328 REW524328:REX524328 ROS524328:ROT524328 RYO524328:RYP524328 SIK524328:SIL524328 SSG524328:SSH524328 TCC524328:TCD524328 TLY524328:TLZ524328 TVU524328:TVV524328 UFQ524328:UFR524328 UPM524328:UPN524328 UZI524328:UZJ524328 VJE524328:VJF524328 VTA524328:VTB524328 WCW524328:WCX524328 WMS524328:WMT524328 WWO524328:WWP524328 AG589864:AH589864 KC589864:KD589864 TY589864:TZ589864 ADU589864:ADV589864 ANQ589864:ANR589864 AXM589864:AXN589864 BHI589864:BHJ589864 BRE589864:BRF589864 CBA589864:CBB589864 CKW589864:CKX589864 CUS589864:CUT589864 DEO589864:DEP589864 DOK589864:DOL589864 DYG589864:DYH589864 EIC589864:EID589864 ERY589864:ERZ589864 FBU589864:FBV589864 FLQ589864:FLR589864 FVM589864:FVN589864 GFI589864:GFJ589864 GPE589864:GPF589864 GZA589864:GZB589864 HIW589864:HIX589864 HSS589864:HST589864 ICO589864:ICP589864 IMK589864:IML589864 IWG589864:IWH589864 JGC589864:JGD589864 JPY589864:JPZ589864 JZU589864:JZV589864 KJQ589864:KJR589864 KTM589864:KTN589864 LDI589864:LDJ589864 LNE589864:LNF589864 LXA589864:LXB589864 MGW589864:MGX589864 MQS589864:MQT589864 NAO589864:NAP589864 NKK589864:NKL589864 NUG589864:NUH589864 OEC589864:OED589864 ONY589864:ONZ589864 OXU589864:OXV589864 PHQ589864:PHR589864 PRM589864:PRN589864 QBI589864:QBJ589864 QLE589864:QLF589864 QVA589864:QVB589864 REW589864:REX589864 ROS589864:ROT589864 RYO589864:RYP589864 SIK589864:SIL589864 SSG589864:SSH589864 TCC589864:TCD589864 TLY589864:TLZ589864 TVU589864:TVV589864 UFQ589864:UFR589864 UPM589864:UPN589864 UZI589864:UZJ589864 VJE589864:VJF589864 VTA589864:VTB589864 WCW589864:WCX589864 WMS589864:WMT589864 WWO589864:WWP589864 AG655400:AH655400 KC655400:KD655400 TY655400:TZ655400 ADU655400:ADV655400 ANQ655400:ANR655400 AXM655400:AXN655400 BHI655400:BHJ655400 BRE655400:BRF655400 CBA655400:CBB655400 CKW655400:CKX655400 CUS655400:CUT655400 DEO655400:DEP655400 DOK655400:DOL655400 DYG655400:DYH655400 EIC655400:EID655400 ERY655400:ERZ655400 FBU655400:FBV655400 FLQ655400:FLR655400 FVM655400:FVN655400 GFI655400:GFJ655400 GPE655400:GPF655400 GZA655400:GZB655400 HIW655400:HIX655400 HSS655400:HST655400 ICO655400:ICP655400 IMK655400:IML655400 IWG655400:IWH655400 JGC655400:JGD655400 JPY655400:JPZ655400 JZU655400:JZV655400 KJQ655400:KJR655400 KTM655400:KTN655400 LDI655400:LDJ655400 LNE655400:LNF655400 LXA655400:LXB655400 MGW655400:MGX655400 MQS655400:MQT655400 NAO655400:NAP655400 NKK655400:NKL655400 NUG655400:NUH655400 OEC655400:OED655400 ONY655400:ONZ655400 OXU655400:OXV655400 PHQ655400:PHR655400 PRM655400:PRN655400 QBI655400:QBJ655400 QLE655400:QLF655400 QVA655400:QVB655400 REW655400:REX655400 ROS655400:ROT655400 RYO655400:RYP655400 SIK655400:SIL655400 SSG655400:SSH655400 TCC655400:TCD655400 TLY655400:TLZ655400 TVU655400:TVV655400 UFQ655400:UFR655400 UPM655400:UPN655400 UZI655400:UZJ655400 VJE655400:VJF655400 VTA655400:VTB655400 WCW655400:WCX655400 WMS655400:WMT655400 WWO655400:WWP655400 AG720936:AH720936 KC720936:KD720936 TY720936:TZ720936 ADU720936:ADV720936 ANQ720936:ANR720936 AXM720936:AXN720936 BHI720936:BHJ720936 BRE720936:BRF720936 CBA720936:CBB720936 CKW720936:CKX720936 CUS720936:CUT720936 DEO720936:DEP720936 DOK720936:DOL720936 DYG720936:DYH720936 EIC720936:EID720936 ERY720936:ERZ720936 FBU720936:FBV720936 FLQ720936:FLR720936 FVM720936:FVN720936 GFI720936:GFJ720936 GPE720936:GPF720936 GZA720936:GZB720936 HIW720936:HIX720936 HSS720936:HST720936 ICO720936:ICP720936 IMK720936:IML720936 IWG720936:IWH720936 JGC720936:JGD720936 JPY720936:JPZ720936 JZU720936:JZV720936 KJQ720936:KJR720936 KTM720936:KTN720936 LDI720936:LDJ720936 LNE720936:LNF720936 LXA720936:LXB720936 MGW720936:MGX720936 MQS720936:MQT720936 NAO720936:NAP720936 NKK720936:NKL720936 NUG720936:NUH720936 OEC720936:OED720936 ONY720936:ONZ720936 OXU720936:OXV720936 PHQ720936:PHR720936 PRM720936:PRN720936 QBI720936:QBJ720936 QLE720936:QLF720936 QVA720936:QVB720936 REW720936:REX720936 ROS720936:ROT720936 RYO720936:RYP720936 SIK720936:SIL720936 SSG720936:SSH720936 TCC720936:TCD720936 TLY720936:TLZ720936 TVU720936:TVV720936 UFQ720936:UFR720936 UPM720936:UPN720936 UZI720936:UZJ720936 VJE720936:VJF720936 VTA720936:VTB720936 WCW720936:WCX720936 WMS720936:WMT720936 WWO720936:WWP720936 AG786472:AH786472 KC786472:KD786472 TY786472:TZ786472 ADU786472:ADV786472 ANQ786472:ANR786472 AXM786472:AXN786472 BHI786472:BHJ786472 BRE786472:BRF786472 CBA786472:CBB786472 CKW786472:CKX786472 CUS786472:CUT786472 DEO786472:DEP786472 DOK786472:DOL786472 DYG786472:DYH786472 EIC786472:EID786472 ERY786472:ERZ786472 FBU786472:FBV786472 FLQ786472:FLR786472 FVM786472:FVN786472 GFI786472:GFJ786472 GPE786472:GPF786472 GZA786472:GZB786472 HIW786472:HIX786472 HSS786472:HST786472 ICO786472:ICP786472 IMK786472:IML786472 IWG786472:IWH786472 JGC786472:JGD786472 JPY786472:JPZ786472 JZU786472:JZV786472 KJQ786472:KJR786472 KTM786472:KTN786472 LDI786472:LDJ786472 LNE786472:LNF786472 LXA786472:LXB786472 MGW786472:MGX786472 MQS786472:MQT786472 NAO786472:NAP786472 NKK786472:NKL786472 NUG786472:NUH786472 OEC786472:OED786472 ONY786472:ONZ786472 OXU786472:OXV786472 PHQ786472:PHR786472 PRM786472:PRN786472 QBI786472:QBJ786472 QLE786472:QLF786472 QVA786472:QVB786472 REW786472:REX786472 ROS786472:ROT786472 RYO786472:RYP786472 SIK786472:SIL786472 SSG786472:SSH786472 TCC786472:TCD786472 TLY786472:TLZ786472 TVU786472:TVV786472 UFQ786472:UFR786472 UPM786472:UPN786472 UZI786472:UZJ786472 VJE786472:VJF786472 VTA786472:VTB786472 WCW786472:WCX786472 WMS786472:WMT786472 WWO786472:WWP786472 AG852008:AH852008 KC852008:KD852008 TY852008:TZ852008 ADU852008:ADV852008 ANQ852008:ANR852008 AXM852008:AXN852008 BHI852008:BHJ852008 BRE852008:BRF852008 CBA852008:CBB852008 CKW852008:CKX852008 CUS852008:CUT852008 DEO852008:DEP852008 DOK852008:DOL852008 DYG852008:DYH852008 EIC852008:EID852008 ERY852008:ERZ852008 FBU852008:FBV852008 FLQ852008:FLR852008 FVM852008:FVN852008 GFI852008:GFJ852008 GPE852008:GPF852008 GZA852008:GZB852008 HIW852008:HIX852008 HSS852008:HST852008 ICO852008:ICP852008 IMK852008:IML852008 IWG852008:IWH852008 JGC852008:JGD852008 JPY852008:JPZ852008 JZU852008:JZV852008 KJQ852008:KJR852008 KTM852008:KTN852008 LDI852008:LDJ852008 LNE852008:LNF852008 LXA852008:LXB852008 MGW852008:MGX852008 MQS852008:MQT852008 NAO852008:NAP852008 NKK852008:NKL852008 NUG852008:NUH852008 OEC852008:OED852008 ONY852008:ONZ852008 OXU852008:OXV852008 PHQ852008:PHR852008 PRM852008:PRN852008 QBI852008:QBJ852008 QLE852008:QLF852008 QVA852008:QVB852008 REW852008:REX852008 ROS852008:ROT852008 RYO852008:RYP852008 SIK852008:SIL852008 SSG852008:SSH852008 TCC852008:TCD852008 TLY852008:TLZ852008 TVU852008:TVV852008 UFQ852008:UFR852008 UPM852008:UPN852008 UZI852008:UZJ852008 VJE852008:VJF852008 VTA852008:VTB852008 WCW852008:WCX852008 WMS852008:WMT852008 WWO852008:WWP852008 AG917544:AH917544 KC917544:KD917544 TY917544:TZ917544 ADU917544:ADV917544 ANQ917544:ANR917544 AXM917544:AXN917544 BHI917544:BHJ917544 BRE917544:BRF917544 CBA917544:CBB917544 CKW917544:CKX917544 CUS917544:CUT917544 DEO917544:DEP917544 DOK917544:DOL917544 DYG917544:DYH917544 EIC917544:EID917544 ERY917544:ERZ917544 FBU917544:FBV917544 FLQ917544:FLR917544 FVM917544:FVN917544 GFI917544:GFJ917544 GPE917544:GPF917544 GZA917544:GZB917544 HIW917544:HIX917544 HSS917544:HST917544 ICO917544:ICP917544 IMK917544:IML917544 IWG917544:IWH917544 JGC917544:JGD917544 JPY917544:JPZ917544 JZU917544:JZV917544 KJQ917544:KJR917544 KTM917544:KTN917544 LDI917544:LDJ917544 LNE917544:LNF917544 LXA917544:LXB917544 MGW917544:MGX917544 MQS917544:MQT917544 NAO917544:NAP917544 NKK917544:NKL917544 NUG917544:NUH917544 OEC917544:OED917544 ONY917544:ONZ917544 OXU917544:OXV917544 PHQ917544:PHR917544 PRM917544:PRN917544 QBI917544:QBJ917544 QLE917544:QLF917544 QVA917544:QVB917544 REW917544:REX917544 ROS917544:ROT917544 RYO917544:RYP917544 SIK917544:SIL917544 SSG917544:SSH917544 TCC917544:TCD917544 TLY917544:TLZ917544 TVU917544:TVV917544 UFQ917544:UFR917544 UPM917544:UPN917544 UZI917544:UZJ917544 VJE917544:VJF917544 VTA917544:VTB917544 WCW917544:WCX917544 WMS917544:WMT917544 WWO917544:WWP917544 AG983080:AH983080 KC983080:KD983080 TY983080:TZ983080 ADU983080:ADV983080 ANQ983080:ANR983080 AXM983080:AXN983080 BHI983080:BHJ983080 BRE983080:BRF983080 CBA983080:CBB983080 CKW983080:CKX983080 CUS983080:CUT983080 DEO983080:DEP983080 DOK983080:DOL983080 DYG983080:DYH983080 EIC983080:EID983080 ERY983080:ERZ983080 FBU983080:FBV983080 FLQ983080:FLR983080 FVM983080:FVN983080 GFI983080:GFJ983080 GPE983080:GPF983080 GZA983080:GZB983080 HIW983080:HIX983080 HSS983080:HST983080 ICO983080:ICP983080 IMK983080:IML983080 IWG983080:IWH983080 JGC983080:JGD983080 JPY983080:JPZ983080 JZU983080:JZV983080 KJQ983080:KJR983080 KTM983080:KTN983080 LDI983080:LDJ983080 LNE983080:LNF983080 LXA983080:LXB983080 MGW983080:MGX983080 MQS983080:MQT983080 NAO983080:NAP983080 NKK983080:NKL983080 NUG983080:NUH983080 OEC983080:OED983080 ONY983080:ONZ983080 OXU983080:OXV983080 PHQ983080:PHR983080 PRM983080:PRN983080 QBI983080:QBJ983080 QLE983080:QLF983080 QVA983080:QVB983080 REW983080:REX983080 ROS983080:ROT983080 RYO983080:RYP983080 SIK983080:SIL983080 SSG983080:SSH983080 TCC983080:TCD983080 TLY983080:TLZ983080 TVU983080:TVV983080 UFQ983080:UFR983080 UPM983080:UPN983080 UZI983080:UZJ983080 VJE983080:VJF983080 VTA983080:VTB983080 WCW983080:WCX983080 WMS983080:WMT983080 WWO983080:WWP983080 AH65577:AI65579 KD65577:KE65579 TZ65577:UA65579 ADV65577:ADW65579 ANR65577:ANS65579 AXN65577:AXO65579 BHJ65577:BHK65579 BRF65577:BRG65579 CBB65577:CBC65579 CKX65577:CKY65579 CUT65577:CUU65579 DEP65577:DEQ65579 DOL65577:DOM65579 DYH65577:DYI65579 EID65577:EIE65579 ERZ65577:ESA65579 FBV65577:FBW65579 FLR65577:FLS65579 FVN65577:FVO65579 GFJ65577:GFK65579 GPF65577:GPG65579 GZB65577:GZC65579 HIX65577:HIY65579 HST65577:HSU65579 ICP65577:ICQ65579 IML65577:IMM65579 IWH65577:IWI65579 JGD65577:JGE65579 JPZ65577:JQA65579 JZV65577:JZW65579 KJR65577:KJS65579 KTN65577:KTO65579 LDJ65577:LDK65579 LNF65577:LNG65579 LXB65577:LXC65579 MGX65577:MGY65579 MQT65577:MQU65579 NAP65577:NAQ65579 NKL65577:NKM65579 NUH65577:NUI65579 OED65577:OEE65579 ONZ65577:OOA65579 OXV65577:OXW65579 PHR65577:PHS65579 PRN65577:PRO65579 QBJ65577:QBK65579 QLF65577:QLG65579 QVB65577:QVC65579 REX65577:REY65579 ROT65577:ROU65579 RYP65577:RYQ65579 SIL65577:SIM65579 SSH65577:SSI65579 TCD65577:TCE65579 TLZ65577:TMA65579 TVV65577:TVW65579 UFR65577:UFS65579 UPN65577:UPO65579 UZJ65577:UZK65579 VJF65577:VJG65579 VTB65577:VTC65579 WCX65577:WCY65579 WMT65577:WMU65579 WWP65577:WWQ65579 AH131113:AI131115 KD131113:KE131115 TZ131113:UA131115 ADV131113:ADW131115 ANR131113:ANS131115 AXN131113:AXO131115 BHJ131113:BHK131115 BRF131113:BRG131115 CBB131113:CBC131115 CKX131113:CKY131115 CUT131113:CUU131115 DEP131113:DEQ131115 DOL131113:DOM131115 DYH131113:DYI131115 EID131113:EIE131115 ERZ131113:ESA131115 FBV131113:FBW131115 FLR131113:FLS131115 FVN131113:FVO131115 GFJ131113:GFK131115 GPF131113:GPG131115 GZB131113:GZC131115 HIX131113:HIY131115 HST131113:HSU131115 ICP131113:ICQ131115 IML131113:IMM131115 IWH131113:IWI131115 JGD131113:JGE131115 JPZ131113:JQA131115 JZV131113:JZW131115 KJR131113:KJS131115 KTN131113:KTO131115 LDJ131113:LDK131115 LNF131113:LNG131115 LXB131113:LXC131115 MGX131113:MGY131115 MQT131113:MQU131115 NAP131113:NAQ131115 NKL131113:NKM131115 NUH131113:NUI131115 OED131113:OEE131115 ONZ131113:OOA131115 OXV131113:OXW131115 PHR131113:PHS131115 PRN131113:PRO131115 QBJ131113:QBK131115 QLF131113:QLG131115 QVB131113:QVC131115 REX131113:REY131115 ROT131113:ROU131115 RYP131113:RYQ131115 SIL131113:SIM131115 SSH131113:SSI131115 TCD131113:TCE131115 TLZ131113:TMA131115 TVV131113:TVW131115 UFR131113:UFS131115 UPN131113:UPO131115 UZJ131113:UZK131115 VJF131113:VJG131115 VTB131113:VTC131115 WCX131113:WCY131115 WMT131113:WMU131115 WWP131113:WWQ131115 AH196649:AI196651 KD196649:KE196651 TZ196649:UA196651 ADV196649:ADW196651 ANR196649:ANS196651 AXN196649:AXO196651 BHJ196649:BHK196651 BRF196649:BRG196651 CBB196649:CBC196651 CKX196649:CKY196651 CUT196649:CUU196651 DEP196649:DEQ196651 DOL196649:DOM196651 DYH196649:DYI196651 EID196649:EIE196651 ERZ196649:ESA196651 FBV196649:FBW196651 FLR196649:FLS196651 FVN196649:FVO196651 GFJ196649:GFK196651 GPF196649:GPG196651 GZB196649:GZC196651 HIX196649:HIY196651 HST196649:HSU196651 ICP196649:ICQ196651 IML196649:IMM196651 IWH196649:IWI196651 JGD196649:JGE196651 JPZ196649:JQA196651 JZV196649:JZW196651 KJR196649:KJS196651 KTN196649:KTO196651 LDJ196649:LDK196651 LNF196649:LNG196651 LXB196649:LXC196651 MGX196649:MGY196651 MQT196649:MQU196651 NAP196649:NAQ196651 NKL196649:NKM196651 NUH196649:NUI196651 OED196649:OEE196651 ONZ196649:OOA196651 OXV196649:OXW196651 PHR196649:PHS196651 PRN196649:PRO196651 QBJ196649:QBK196651 QLF196649:QLG196651 QVB196649:QVC196651 REX196649:REY196651 ROT196649:ROU196651 RYP196649:RYQ196651 SIL196649:SIM196651 SSH196649:SSI196651 TCD196649:TCE196651 TLZ196649:TMA196651 TVV196649:TVW196651 UFR196649:UFS196651 UPN196649:UPO196651 UZJ196649:UZK196651 VJF196649:VJG196651 VTB196649:VTC196651 WCX196649:WCY196651 WMT196649:WMU196651 WWP196649:WWQ196651 AH262185:AI262187 KD262185:KE262187 TZ262185:UA262187 ADV262185:ADW262187 ANR262185:ANS262187 AXN262185:AXO262187 BHJ262185:BHK262187 BRF262185:BRG262187 CBB262185:CBC262187 CKX262185:CKY262187 CUT262185:CUU262187 DEP262185:DEQ262187 DOL262185:DOM262187 DYH262185:DYI262187 EID262185:EIE262187 ERZ262185:ESA262187 FBV262185:FBW262187 FLR262185:FLS262187 FVN262185:FVO262187 GFJ262185:GFK262187 GPF262185:GPG262187 GZB262185:GZC262187 HIX262185:HIY262187 HST262185:HSU262187 ICP262185:ICQ262187 IML262185:IMM262187 IWH262185:IWI262187 JGD262185:JGE262187 JPZ262185:JQA262187 JZV262185:JZW262187 KJR262185:KJS262187 KTN262185:KTO262187 LDJ262185:LDK262187 LNF262185:LNG262187 LXB262185:LXC262187 MGX262185:MGY262187 MQT262185:MQU262187 NAP262185:NAQ262187 NKL262185:NKM262187 NUH262185:NUI262187 OED262185:OEE262187 ONZ262185:OOA262187 OXV262185:OXW262187 PHR262185:PHS262187 PRN262185:PRO262187 QBJ262185:QBK262187 QLF262185:QLG262187 QVB262185:QVC262187 REX262185:REY262187 ROT262185:ROU262187 RYP262185:RYQ262187 SIL262185:SIM262187 SSH262185:SSI262187 TCD262185:TCE262187 TLZ262185:TMA262187 TVV262185:TVW262187 UFR262185:UFS262187 UPN262185:UPO262187 UZJ262185:UZK262187 VJF262185:VJG262187 VTB262185:VTC262187 WCX262185:WCY262187 WMT262185:WMU262187 WWP262185:WWQ262187 AH327721:AI327723 KD327721:KE327723 TZ327721:UA327723 ADV327721:ADW327723 ANR327721:ANS327723 AXN327721:AXO327723 BHJ327721:BHK327723 BRF327721:BRG327723 CBB327721:CBC327723 CKX327721:CKY327723 CUT327721:CUU327723 DEP327721:DEQ327723 DOL327721:DOM327723 DYH327721:DYI327723 EID327721:EIE327723 ERZ327721:ESA327723 FBV327721:FBW327723 FLR327721:FLS327723 FVN327721:FVO327723 GFJ327721:GFK327723 GPF327721:GPG327723 GZB327721:GZC327723 HIX327721:HIY327723 HST327721:HSU327723 ICP327721:ICQ327723 IML327721:IMM327723 IWH327721:IWI327723 JGD327721:JGE327723 JPZ327721:JQA327723 JZV327721:JZW327723 KJR327721:KJS327723 KTN327721:KTO327723 LDJ327721:LDK327723 LNF327721:LNG327723 LXB327721:LXC327723 MGX327721:MGY327723 MQT327721:MQU327723 NAP327721:NAQ327723 NKL327721:NKM327723 NUH327721:NUI327723 OED327721:OEE327723 ONZ327721:OOA327723 OXV327721:OXW327723 PHR327721:PHS327723 PRN327721:PRO327723 QBJ327721:QBK327723 QLF327721:QLG327723 QVB327721:QVC327723 REX327721:REY327723 ROT327721:ROU327723 RYP327721:RYQ327723 SIL327721:SIM327723 SSH327721:SSI327723 TCD327721:TCE327723 TLZ327721:TMA327723 TVV327721:TVW327723 UFR327721:UFS327723 UPN327721:UPO327723 UZJ327721:UZK327723 VJF327721:VJG327723 VTB327721:VTC327723 WCX327721:WCY327723 WMT327721:WMU327723 WWP327721:WWQ327723 AH393257:AI393259 KD393257:KE393259 TZ393257:UA393259 ADV393257:ADW393259 ANR393257:ANS393259 AXN393257:AXO393259 BHJ393257:BHK393259 BRF393257:BRG393259 CBB393257:CBC393259 CKX393257:CKY393259 CUT393257:CUU393259 DEP393257:DEQ393259 DOL393257:DOM393259 DYH393257:DYI393259 EID393257:EIE393259 ERZ393257:ESA393259 FBV393257:FBW393259 FLR393257:FLS393259 FVN393257:FVO393259 GFJ393257:GFK393259 GPF393257:GPG393259 GZB393257:GZC393259 HIX393257:HIY393259 HST393257:HSU393259 ICP393257:ICQ393259 IML393257:IMM393259 IWH393257:IWI393259 JGD393257:JGE393259 JPZ393257:JQA393259 JZV393257:JZW393259 KJR393257:KJS393259 KTN393257:KTO393259 LDJ393257:LDK393259 LNF393257:LNG393259 LXB393257:LXC393259 MGX393257:MGY393259 MQT393257:MQU393259 NAP393257:NAQ393259 NKL393257:NKM393259 NUH393257:NUI393259 OED393257:OEE393259 ONZ393257:OOA393259 OXV393257:OXW393259 PHR393257:PHS393259 PRN393257:PRO393259 QBJ393257:QBK393259 QLF393257:QLG393259 QVB393257:QVC393259 REX393257:REY393259 ROT393257:ROU393259 RYP393257:RYQ393259 SIL393257:SIM393259 SSH393257:SSI393259 TCD393257:TCE393259 TLZ393257:TMA393259 TVV393257:TVW393259 UFR393257:UFS393259 UPN393257:UPO393259 UZJ393257:UZK393259 VJF393257:VJG393259 VTB393257:VTC393259 WCX393257:WCY393259 WMT393257:WMU393259 WWP393257:WWQ393259 AH458793:AI458795 KD458793:KE458795 TZ458793:UA458795 ADV458793:ADW458795 ANR458793:ANS458795 AXN458793:AXO458795 BHJ458793:BHK458795 BRF458793:BRG458795 CBB458793:CBC458795 CKX458793:CKY458795 CUT458793:CUU458795 DEP458793:DEQ458795 DOL458793:DOM458795 DYH458793:DYI458795 EID458793:EIE458795 ERZ458793:ESA458795 FBV458793:FBW458795 FLR458793:FLS458795 FVN458793:FVO458795 GFJ458793:GFK458795 GPF458793:GPG458795 GZB458793:GZC458795 HIX458793:HIY458795 HST458793:HSU458795 ICP458793:ICQ458795 IML458793:IMM458795 IWH458793:IWI458795 JGD458793:JGE458795 JPZ458793:JQA458795 JZV458793:JZW458795 KJR458793:KJS458795 KTN458793:KTO458795 LDJ458793:LDK458795 LNF458793:LNG458795 LXB458793:LXC458795 MGX458793:MGY458795 MQT458793:MQU458795 NAP458793:NAQ458795 NKL458793:NKM458795 NUH458793:NUI458795 OED458793:OEE458795 ONZ458793:OOA458795 OXV458793:OXW458795 PHR458793:PHS458795 PRN458793:PRO458795 QBJ458793:QBK458795 QLF458793:QLG458795 QVB458793:QVC458795 REX458793:REY458795 ROT458793:ROU458795 RYP458793:RYQ458795 SIL458793:SIM458795 SSH458793:SSI458795 TCD458793:TCE458795 TLZ458793:TMA458795 TVV458793:TVW458795 UFR458793:UFS458795 UPN458793:UPO458795 UZJ458793:UZK458795 VJF458793:VJG458795 VTB458793:VTC458795 WCX458793:WCY458795 WMT458793:WMU458795 WWP458793:WWQ458795 AH524329:AI524331 KD524329:KE524331 TZ524329:UA524331 ADV524329:ADW524331 ANR524329:ANS524331 AXN524329:AXO524331 BHJ524329:BHK524331 BRF524329:BRG524331 CBB524329:CBC524331 CKX524329:CKY524331 CUT524329:CUU524331 DEP524329:DEQ524331 DOL524329:DOM524331 DYH524329:DYI524331 EID524329:EIE524331 ERZ524329:ESA524331 FBV524329:FBW524331 FLR524329:FLS524331 FVN524329:FVO524331 GFJ524329:GFK524331 GPF524329:GPG524331 GZB524329:GZC524331 HIX524329:HIY524331 HST524329:HSU524331 ICP524329:ICQ524331 IML524329:IMM524331 IWH524329:IWI524331 JGD524329:JGE524331 JPZ524329:JQA524331 JZV524329:JZW524331 KJR524329:KJS524331 KTN524329:KTO524331 LDJ524329:LDK524331 LNF524329:LNG524331 LXB524329:LXC524331 MGX524329:MGY524331 MQT524329:MQU524331 NAP524329:NAQ524331 NKL524329:NKM524331 NUH524329:NUI524331 OED524329:OEE524331 ONZ524329:OOA524331 OXV524329:OXW524331 PHR524329:PHS524331 PRN524329:PRO524331 QBJ524329:QBK524331 QLF524329:QLG524331 QVB524329:QVC524331 REX524329:REY524331 ROT524329:ROU524331 RYP524329:RYQ524331 SIL524329:SIM524331 SSH524329:SSI524331 TCD524329:TCE524331 TLZ524329:TMA524331 TVV524329:TVW524331 UFR524329:UFS524331 UPN524329:UPO524331 UZJ524329:UZK524331 VJF524329:VJG524331 VTB524329:VTC524331 WCX524329:WCY524331 WMT524329:WMU524331 WWP524329:WWQ524331 AH589865:AI589867 KD589865:KE589867 TZ589865:UA589867 ADV589865:ADW589867 ANR589865:ANS589867 AXN589865:AXO589867 BHJ589865:BHK589867 BRF589865:BRG589867 CBB589865:CBC589867 CKX589865:CKY589867 CUT589865:CUU589867 DEP589865:DEQ589867 DOL589865:DOM589867 DYH589865:DYI589867 EID589865:EIE589867 ERZ589865:ESA589867 FBV589865:FBW589867 FLR589865:FLS589867 FVN589865:FVO589867 GFJ589865:GFK589867 GPF589865:GPG589867 GZB589865:GZC589867 HIX589865:HIY589867 HST589865:HSU589867 ICP589865:ICQ589867 IML589865:IMM589867 IWH589865:IWI589867 JGD589865:JGE589867 JPZ589865:JQA589867 JZV589865:JZW589867 KJR589865:KJS589867 KTN589865:KTO589867 LDJ589865:LDK589867 LNF589865:LNG589867 LXB589865:LXC589867 MGX589865:MGY589867 MQT589865:MQU589867 NAP589865:NAQ589867 NKL589865:NKM589867 NUH589865:NUI589867 OED589865:OEE589867 ONZ589865:OOA589867 OXV589865:OXW589867 PHR589865:PHS589867 PRN589865:PRO589867 QBJ589865:QBK589867 QLF589865:QLG589867 QVB589865:QVC589867 REX589865:REY589867 ROT589865:ROU589867 RYP589865:RYQ589867 SIL589865:SIM589867 SSH589865:SSI589867 TCD589865:TCE589867 TLZ589865:TMA589867 TVV589865:TVW589867 UFR589865:UFS589867 UPN589865:UPO589867 UZJ589865:UZK589867 VJF589865:VJG589867 VTB589865:VTC589867 WCX589865:WCY589867 WMT589865:WMU589867 WWP589865:WWQ589867 AH655401:AI655403 KD655401:KE655403 TZ655401:UA655403 ADV655401:ADW655403 ANR655401:ANS655403 AXN655401:AXO655403 BHJ655401:BHK655403 BRF655401:BRG655403 CBB655401:CBC655403 CKX655401:CKY655403 CUT655401:CUU655403 DEP655401:DEQ655403 DOL655401:DOM655403 DYH655401:DYI655403 EID655401:EIE655403 ERZ655401:ESA655403 FBV655401:FBW655403 FLR655401:FLS655403 FVN655401:FVO655403 GFJ655401:GFK655403 GPF655401:GPG655403 GZB655401:GZC655403 HIX655401:HIY655403 HST655401:HSU655403 ICP655401:ICQ655403 IML655401:IMM655403 IWH655401:IWI655403 JGD655401:JGE655403 JPZ655401:JQA655403 JZV655401:JZW655403 KJR655401:KJS655403 KTN655401:KTO655403 LDJ655401:LDK655403 LNF655401:LNG655403 LXB655401:LXC655403 MGX655401:MGY655403 MQT655401:MQU655403 NAP655401:NAQ655403 NKL655401:NKM655403 NUH655401:NUI655403 OED655401:OEE655403 ONZ655401:OOA655403 OXV655401:OXW655403 PHR655401:PHS655403 PRN655401:PRO655403 QBJ655401:QBK655403 QLF655401:QLG655403 QVB655401:QVC655403 REX655401:REY655403 ROT655401:ROU655403 RYP655401:RYQ655403 SIL655401:SIM655403 SSH655401:SSI655403 TCD655401:TCE655403 TLZ655401:TMA655403 TVV655401:TVW655403 UFR655401:UFS655403 UPN655401:UPO655403 UZJ655401:UZK655403 VJF655401:VJG655403 VTB655401:VTC655403 WCX655401:WCY655403 WMT655401:WMU655403 WWP655401:WWQ655403 AH720937:AI720939 KD720937:KE720939 TZ720937:UA720939 ADV720937:ADW720939 ANR720937:ANS720939 AXN720937:AXO720939 BHJ720937:BHK720939 BRF720937:BRG720939 CBB720937:CBC720939 CKX720937:CKY720939 CUT720937:CUU720939 DEP720937:DEQ720939 DOL720937:DOM720939 DYH720937:DYI720939 EID720937:EIE720939 ERZ720937:ESA720939 FBV720937:FBW720939 FLR720937:FLS720939 FVN720937:FVO720939 GFJ720937:GFK720939 GPF720937:GPG720939 GZB720937:GZC720939 HIX720937:HIY720939 HST720937:HSU720939 ICP720937:ICQ720939 IML720937:IMM720939 IWH720937:IWI720939 JGD720937:JGE720939 JPZ720937:JQA720939 JZV720937:JZW720939 KJR720937:KJS720939 KTN720937:KTO720939 LDJ720937:LDK720939 LNF720937:LNG720939 LXB720937:LXC720939 MGX720937:MGY720939 MQT720937:MQU720939 NAP720937:NAQ720939 NKL720937:NKM720939 NUH720937:NUI720939 OED720937:OEE720939 ONZ720937:OOA720939 OXV720937:OXW720939 PHR720937:PHS720939 PRN720937:PRO720939 QBJ720937:QBK720939 QLF720937:QLG720939 QVB720937:QVC720939 REX720937:REY720939 ROT720937:ROU720939 RYP720937:RYQ720939 SIL720937:SIM720939 SSH720937:SSI720939 TCD720937:TCE720939 TLZ720937:TMA720939 TVV720937:TVW720939 UFR720937:UFS720939 UPN720937:UPO720939 UZJ720937:UZK720939 VJF720937:VJG720939 VTB720937:VTC720939 WCX720937:WCY720939 WMT720937:WMU720939 WWP720937:WWQ720939 AH786473:AI786475 KD786473:KE786475 TZ786473:UA786475 ADV786473:ADW786475 ANR786473:ANS786475 AXN786473:AXO786475 BHJ786473:BHK786475 BRF786473:BRG786475 CBB786473:CBC786475 CKX786473:CKY786475 CUT786473:CUU786475 DEP786473:DEQ786475 DOL786473:DOM786475 DYH786473:DYI786475 EID786473:EIE786475 ERZ786473:ESA786475 FBV786473:FBW786475 FLR786473:FLS786475 FVN786473:FVO786475 GFJ786473:GFK786475 GPF786473:GPG786475 GZB786473:GZC786475 HIX786473:HIY786475 HST786473:HSU786475 ICP786473:ICQ786475 IML786473:IMM786475 IWH786473:IWI786475 JGD786473:JGE786475 JPZ786473:JQA786475 JZV786473:JZW786475 KJR786473:KJS786475 KTN786473:KTO786475 LDJ786473:LDK786475 LNF786473:LNG786475 LXB786473:LXC786475 MGX786473:MGY786475 MQT786473:MQU786475 NAP786473:NAQ786475 NKL786473:NKM786475 NUH786473:NUI786475 OED786473:OEE786475 ONZ786473:OOA786475 OXV786473:OXW786475 PHR786473:PHS786475 PRN786473:PRO786475 QBJ786473:QBK786475 QLF786473:QLG786475 QVB786473:QVC786475 REX786473:REY786475 ROT786473:ROU786475 RYP786473:RYQ786475 SIL786473:SIM786475 SSH786473:SSI786475 TCD786473:TCE786475 TLZ786473:TMA786475 TVV786473:TVW786475 UFR786473:UFS786475 UPN786473:UPO786475 UZJ786473:UZK786475 VJF786473:VJG786475 VTB786473:VTC786475 WCX786473:WCY786475 WMT786473:WMU786475 WWP786473:WWQ786475 AH852009:AI852011 KD852009:KE852011 TZ852009:UA852011 ADV852009:ADW852011 ANR852009:ANS852011 AXN852009:AXO852011 BHJ852009:BHK852011 BRF852009:BRG852011 CBB852009:CBC852011 CKX852009:CKY852011 CUT852009:CUU852011 DEP852009:DEQ852011 DOL852009:DOM852011 DYH852009:DYI852011 EID852009:EIE852011 ERZ852009:ESA852011 FBV852009:FBW852011 FLR852009:FLS852011 FVN852009:FVO852011 GFJ852009:GFK852011 GPF852009:GPG852011 GZB852009:GZC852011 HIX852009:HIY852011 HST852009:HSU852011 ICP852009:ICQ852011 IML852009:IMM852011 IWH852009:IWI852011 JGD852009:JGE852011 JPZ852009:JQA852011 JZV852009:JZW852011 KJR852009:KJS852011 KTN852009:KTO852011 LDJ852009:LDK852011 LNF852009:LNG852011 LXB852009:LXC852011 MGX852009:MGY852011 MQT852009:MQU852011 NAP852009:NAQ852011 NKL852009:NKM852011 NUH852009:NUI852011 OED852009:OEE852011 ONZ852009:OOA852011 OXV852009:OXW852011 PHR852009:PHS852011 PRN852009:PRO852011 QBJ852009:QBK852011 QLF852009:QLG852011 QVB852009:QVC852011 REX852009:REY852011 ROT852009:ROU852011 RYP852009:RYQ852011 SIL852009:SIM852011 SSH852009:SSI852011 TCD852009:TCE852011 TLZ852009:TMA852011 TVV852009:TVW852011 UFR852009:UFS852011 UPN852009:UPO852011 UZJ852009:UZK852011 VJF852009:VJG852011 VTB852009:VTC852011 WCX852009:WCY852011 WMT852009:WMU852011 WWP852009:WWQ852011 AH917545:AI917547 KD917545:KE917547 TZ917545:UA917547 ADV917545:ADW917547 ANR917545:ANS917547 AXN917545:AXO917547 BHJ917545:BHK917547 BRF917545:BRG917547 CBB917545:CBC917547 CKX917545:CKY917547 CUT917545:CUU917547 DEP917545:DEQ917547 DOL917545:DOM917547 DYH917545:DYI917547 EID917545:EIE917547 ERZ917545:ESA917547 FBV917545:FBW917547 FLR917545:FLS917547 FVN917545:FVO917547 GFJ917545:GFK917547 GPF917545:GPG917547 GZB917545:GZC917547 HIX917545:HIY917547 HST917545:HSU917547 ICP917545:ICQ917547 IML917545:IMM917547 IWH917545:IWI917547 JGD917545:JGE917547 JPZ917545:JQA917547 JZV917545:JZW917547 KJR917545:KJS917547 KTN917545:KTO917547 LDJ917545:LDK917547 LNF917545:LNG917547 LXB917545:LXC917547 MGX917545:MGY917547 MQT917545:MQU917547 NAP917545:NAQ917547 NKL917545:NKM917547 NUH917545:NUI917547 OED917545:OEE917547 ONZ917545:OOA917547 OXV917545:OXW917547 PHR917545:PHS917547 PRN917545:PRO917547 QBJ917545:QBK917547 QLF917545:QLG917547 QVB917545:QVC917547 REX917545:REY917547 ROT917545:ROU917547 RYP917545:RYQ917547 SIL917545:SIM917547 SSH917545:SSI917547 TCD917545:TCE917547 TLZ917545:TMA917547 TVV917545:TVW917547 UFR917545:UFS917547 UPN917545:UPO917547 UZJ917545:UZK917547 VJF917545:VJG917547 VTB917545:VTC917547 WCX917545:WCY917547 WMT917545:WMU917547 WWP917545:WWQ917547 AH983081:AI983083 KD983081:KE983083 TZ983081:UA983083 ADV983081:ADW983083 ANR983081:ANS983083 AXN983081:AXO983083 BHJ983081:BHK983083 BRF983081:BRG983083 CBB983081:CBC983083 CKX983081:CKY983083 CUT983081:CUU983083 DEP983081:DEQ983083 DOL983081:DOM983083 DYH983081:DYI983083 EID983081:EIE983083 ERZ983081:ESA983083 FBV983081:FBW983083 FLR983081:FLS983083 FVN983081:FVO983083 GFJ983081:GFK983083 GPF983081:GPG983083 GZB983081:GZC983083 HIX983081:HIY983083 HST983081:HSU983083 ICP983081:ICQ983083 IML983081:IMM983083 IWH983081:IWI983083 JGD983081:JGE983083 JPZ983081:JQA983083 JZV983081:JZW983083 KJR983081:KJS983083 KTN983081:KTO983083 LDJ983081:LDK983083 LNF983081:LNG983083 LXB983081:LXC983083 MGX983081:MGY983083 MQT983081:MQU983083 NAP983081:NAQ983083 NKL983081:NKM983083 NUH983081:NUI983083 OED983081:OEE983083 ONZ983081:OOA983083 OXV983081:OXW983083 PHR983081:PHS983083 PRN983081:PRO983083 QBJ983081:QBK983083 QLF983081:QLG983083 QVB983081:QVC983083 REX983081:REY983083 ROT983081:ROU983083 RYP983081:RYQ983083 SIL983081:SIM983083 SSH983081:SSI983083 TCD983081:TCE983083 TLZ983081:TMA983083 TVV983081:TVW983083 UFR983081:UFS983083 UPN983081:UPO983083 UZJ983081:UZK983083 VJF983081:VJG983083 VTB983081:VTC983083 WCX983081:WCY983083 WMT983081:WMU983083 WWP983081:WWQ983083 AH65581:AI65581 KD65581:KE65581 TZ65581:UA65581 ADV65581:ADW65581 ANR65581:ANS65581 AXN65581:AXO65581 BHJ65581:BHK65581 BRF65581:BRG65581 CBB65581:CBC65581 CKX65581:CKY65581 CUT65581:CUU65581 DEP65581:DEQ65581 DOL65581:DOM65581 DYH65581:DYI65581 EID65581:EIE65581 ERZ65581:ESA65581 FBV65581:FBW65581 FLR65581:FLS65581 FVN65581:FVO65581 GFJ65581:GFK65581 GPF65581:GPG65581 GZB65581:GZC65581 HIX65581:HIY65581 HST65581:HSU65581 ICP65581:ICQ65581 IML65581:IMM65581 IWH65581:IWI65581 JGD65581:JGE65581 JPZ65581:JQA65581 JZV65581:JZW65581 KJR65581:KJS65581 KTN65581:KTO65581 LDJ65581:LDK65581 LNF65581:LNG65581 LXB65581:LXC65581 MGX65581:MGY65581 MQT65581:MQU65581 NAP65581:NAQ65581 NKL65581:NKM65581 NUH65581:NUI65581 OED65581:OEE65581 ONZ65581:OOA65581 OXV65581:OXW65581 PHR65581:PHS65581 PRN65581:PRO65581 QBJ65581:QBK65581 QLF65581:QLG65581 QVB65581:QVC65581 REX65581:REY65581 ROT65581:ROU65581 RYP65581:RYQ65581 SIL65581:SIM65581 SSH65581:SSI65581 TCD65581:TCE65581 TLZ65581:TMA65581 TVV65581:TVW65581 UFR65581:UFS65581 UPN65581:UPO65581 UZJ65581:UZK65581 VJF65581:VJG65581 VTB65581:VTC65581 WCX65581:WCY65581 WMT65581:WMU65581 WWP65581:WWQ65581 AH131117:AI131117 KD131117:KE131117 TZ131117:UA131117 ADV131117:ADW131117 ANR131117:ANS131117 AXN131117:AXO131117 BHJ131117:BHK131117 BRF131117:BRG131117 CBB131117:CBC131117 CKX131117:CKY131117 CUT131117:CUU131117 DEP131117:DEQ131117 DOL131117:DOM131117 DYH131117:DYI131117 EID131117:EIE131117 ERZ131117:ESA131117 FBV131117:FBW131117 FLR131117:FLS131117 FVN131117:FVO131117 GFJ131117:GFK131117 GPF131117:GPG131117 GZB131117:GZC131117 HIX131117:HIY131117 HST131117:HSU131117 ICP131117:ICQ131117 IML131117:IMM131117 IWH131117:IWI131117 JGD131117:JGE131117 JPZ131117:JQA131117 JZV131117:JZW131117 KJR131117:KJS131117 KTN131117:KTO131117 LDJ131117:LDK131117 LNF131117:LNG131117 LXB131117:LXC131117 MGX131117:MGY131117 MQT131117:MQU131117 NAP131117:NAQ131117 NKL131117:NKM131117 NUH131117:NUI131117 OED131117:OEE131117 ONZ131117:OOA131117 OXV131117:OXW131117 PHR131117:PHS131117 PRN131117:PRO131117 QBJ131117:QBK131117 QLF131117:QLG131117 QVB131117:QVC131117 REX131117:REY131117 ROT131117:ROU131117 RYP131117:RYQ131117 SIL131117:SIM131117 SSH131117:SSI131117 TCD131117:TCE131117 TLZ131117:TMA131117 TVV131117:TVW131117 UFR131117:UFS131117 UPN131117:UPO131117 UZJ131117:UZK131117 VJF131117:VJG131117 VTB131117:VTC131117 WCX131117:WCY131117 WMT131117:WMU131117 WWP131117:WWQ131117 AH196653:AI196653 KD196653:KE196653 TZ196653:UA196653 ADV196653:ADW196653 ANR196653:ANS196653 AXN196653:AXO196653 BHJ196653:BHK196653 BRF196653:BRG196653 CBB196653:CBC196653 CKX196653:CKY196653 CUT196653:CUU196653 DEP196653:DEQ196653 DOL196653:DOM196653 DYH196653:DYI196653 EID196653:EIE196653 ERZ196653:ESA196653 FBV196653:FBW196653 FLR196653:FLS196653 FVN196653:FVO196653 GFJ196653:GFK196653 GPF196653:GPG196653 GZB196653:GZC196653 HIX196653:HIY196653 HST196653:HSU196653 ICP196653:ICQ196653 IML196653:IMM196653 IWH196653:IWI196653 JGD196653:JGE196653 JPZ196653:JQA196653 JZV196653:JZW196653 KJR196653:KJS196653 KTN196653:KTO196653 LDJ196653:LDK196653 LNF196653:LNG196653 LXB196653:LXC196653 MGX196653:MGY196653 MQT196653:MQU196653 NAP196653:NAQ196653 NKL196653:NKM196653 NUH196653:NUI196653 OED196653:OEE196653 ONZ196653:OOA196653 OXV196653:OXW196653 PHR196653:PHS196653 PRN196653:PRO196653 QBJ196653:QBK196653 QLF196653:QLG196653 QVB196653:QVC196653 REX196653:REY196653 ROT196653:ROU196653 RYP196653:RYQ196653 SIL196653:SIM196653 SSH196653:SSI196653 TCD196653:TCE196653 TLZ196653:TMA196653 TVV196653:TVW196653 UFR196653:UFS196653 UPN196653:UPO196653 UZJ196653:UZK196653 VJF196653:VJG196653 VTB196653:VTC196653 WCX196653:WCY196653 WMT196653:WMU196653 WWP196653:WWQ196653 AH262189:AI262189 KD262189:KE262189 TZ262189:UA262189 ADV262189:ADW262189 ANR262189:ANS262189 AXN262189:AXO262189 BHJ262189:BHK262189 BRF262189:BRG262189 CBB262189:CBC262189 CKX262189:CKY262189 CUT262189:CUU262189 DEP262189:DEQ262189 DOL262189:DOM262189 DYH262189:DYI262189 EID262189:EIE262189 ERZ262189:ESA262189 FBV262189:FBW262189 FLR262189:FLS262189 FVN262189:FVO262189 GFJ262189:GFK262189 GPF262189:GPG262189 GZB262189:GZC262189 HIX262189:HIY262189 HST262189:HSU262189 ICP262189:ICQ262189 IML262189:IMM262189 IWH262189:IWI262189 JGD262189:JGE262189 JPZ262189:JQA262189 JZV262189:JZW262189 KJR262189:KJS262189 KTN262189:KTO262189 LDJ262189:LDK262189 LNF262189:LNG262189 LXB262189:LXC262189 MGX262189:MGY262189 MQT262189:MQU262189 NAP262189:NAQ262189 NKL262189:NKM262189 NUH262189:NUI262189 OED262189:OEE262189 ONZ262189:OOA262189 OXV262189:OXW262189 PHR262189:PHS262189 PRN262189:PRO262189 QBJ262189:QBK262189 QLF262189:QLG262189 QVB262189:QVC262189 REX262189:REY262189 ROT262189:ROU262189 RYP262189:RYQ262189 SIL262189:SIM262189 SSH262189:SSI262189 TCD262189:TCE262189 TLZ262189:TMA262189 TVV262189:TVW262189 UFR262189:UFS262189 UPN262189:UPO262189 UZJ262189:UZK262189 VJF262189:VJG262189 VTB262189:VTC262189 WCX262189:WCY262189 WMT262189:WMU262189 WWP262189:WWQ262189 AH327725:AI327725 KD327725:KE327725 TZ327725:UA327725 ADV327725:ADW327725 ANR327725:ANS327725 AXN327725:AXO327725 BHJ327725:BHK327725 BRF327725:BRG327725 CBB327725:CBC327725 CKX327725:CKY327725 CUT327725:CUU327725 DEP327725:DEQ327725 DOL327725:DOM327725 DYH327725:DYI327725 EID327725:EIE327725 ERZ327725:ESA327725 FBV327725:FBW327725 FLR327725:FLS327725 FVN327725:FVO327725 GFJ327725:GFK327725 GPF327725:GPG327725 GZB327725:GZC327725 HIX327725:HIY327725 HST327725:HSU327725 ICP327725:ICQ327725 IML327725:IMM327725 IWH327725:IWI327725 JGD327725:JGE327725 JPZ327725:JQA327725 JZV327725:JZW327725 KJR327725:KJS327725 KTN327725:KTO327725 LDJ327725:LDK327725 LNF327725:LNG327725 LXB327725:LXC327725 MGX327725:MGY327725 MQT327725:MQU327725 NAP327725:NAQ327725 NKL327725:NKM327725 NUH327725:NUI327725 OED327725:OEE327725 ONZ327725:OOA327725 OXV327725:OXW327725 PHR327725:PHS327725 PRN327725:PRO327725 QBJ327725:QBK327725 QLF327725:QLG327725 QVB327725:QVC327725 REX327725:REY327725 ROT327725:ROU327725 RYP327725:RYQ327725 SIL327725:SIM327725 SSH327725:SSI327725 TCD327725:TCE327725 TLZ327725:TMA327725 TVV327725:TVW327725 UFR327725:UFS327725 UPN327725:UPO327725 UZJ327725:UZK327725 VJF327725:VJG327725 VTB327725:VTC327725 WCX327725:WCY327725 WMT327725:WMU327725 WWP327725:WWQ327725 AH393261:AI393261 KD393261:KE393261 TZ393261:UA393261 ADV393261:ADW393261 ANR393261:ANS393261 AXN393261:AXO393261 BHJ393261:BHK393261 BRF393261:BRG393261 CBB393261:CBC393261 CKX393261:CKY393261 CUT393261:CUU393261 DEP393261:DEQ393261 DOL393261:DOM393261 DYH393261:DYI393261 EID393261:EIE393261 ERZ393261:ESA393261 FBV393261:FBW393261 FLR393261:FLS393261 FVN393261:FVO393261 GFJ393261:GFK393261 GPF393261:GPG393261 GZB393261:GZC393261 HIX393261:HIY393261 HST393261:HSU393261 ICP393261:ICQ393261 IML393261:IMM393261 IWH393261:IWI393261 JGD393261:JGE393261 JPZ393261:JQA393261 JZV393261:JZW393261 KJR393261:KJS393261 KTN393261:KTO393261 LDJ393261:LDK393261 LNF393261:LNG393261 LXB393261:LXC393261 MGX393261:MGY393261 MQT393261:MQU393261 NAP393261:NAQ393261 NKL393261:NKM393261 NUH393261:NUI393261 OED393261:OEE393261 ONZ393261:OOA393261 OXV393261:OXW393261 PHR393261:PHS393261 PRN393261:PRO393261 QBJ393261:QBK393261 QLF393261:QLG393261 QVB393261:QVC393261 REX393261:REY393261 ROT393261:ROU393261 RYP393261:RYQ393261 SIL393261:SIM393261 SSH393261:SSI393261 TCD393261:TCE393261 TLZ393261:TMA393261 TVV393261:TVW393261 UFR393261:UFS393261 UPN393261:UPO393261 UZJ393261:UZK393261 VJF393261:VJG393261 VTB393261:VTC393261 WCX393261:WCY393261 WMT393261:WMU393261 WWP393261:WWQ393261 AH458797:AI458797 KD458797:KE458797 TZ458797:UA458797 ADV458797:ADW458797 ANR458797:ANS458797 AXN458797:AXO458797 BHJ458797:BHK458797 BRF458797:BRG458797 CBB458797:CBC458797 CKX458797:CKY458797 CUT458797:CUU458797 DEP458797:DEQ458797 DOL458797:DOM458797 DYH458797:DYI458797 EID458797:EIE458797 ERZ458797:ESA458797 FBV458797:FBW458797 FLR458797:FLS458797 FVN458797:FVO458797 GFJ458797:GFK458797 GPF458797:GPG458797 GZB458797:GZC458797 HIX458797:HIY458797 HST458797:HSU458797 ICP458797:ICQ458797 IML458797:IMM458797 IWH458797:IWI458797 JGD458797:JGE458797 JPZ458797:JQA458797 JZV458797:JZW458797 KJR458797:KJS458797 KTN458797:KTO458797 LDJ458797:LDK458797 LNF458797:LNG458797 LXB458797:LXC458797 MGX458797:MGY458797 MQT458797:MQU458797 NAP458797:NAQ458797 NKL458797:NKM458797 NUH458797:NUI458797 OED458797:OEE458797 ONZ458797:OOA458797 OXV458797:OXW458797 PHR458797:PHS458797 PRN458797:PRO458797 QBJ458797:QBK458797 QLF458797:QLG458797 QVB458797:QVC458797 REX458797:REY458797 ROT458797:ROU458797 RYP458797:RYQ458797 SIL458797:SIM458797 SSH458797:SSI458797 TCD458797:TCE458797 TLZ458797:TMA458797 TVV458797:TVW458797 UFR458797:UFS458797 UPN458797:UPO458797 UZJ458797:UZK458797 VJF458797:VJG458797 VTB458797:VTC458797 WCX458797:WCY458797 WMT458797:WMU458797 WWP458797:WWQ458797 AH524333:AI524333 KD524333:KE524333 TZ524333:UA524333 ADV524333:ADW524333 ANR524333:ANS524333 AXN524333:AXO524333 BHJ524333:BHK524333 BRF524333:BRG524333 CBB524333:CBC524333 CKX524333:CKY524333 CUT524333:CUU524333 DEP524333:DEQ524333 DOL524333:DOM524333 DYH524333:DYI524333 EID524333:EIE524333 ERZ524333:ESA524333 FBV524333:FBW524333 FLR524333:FLS524333 FVN524333:FVO524333 GFJ524333:GFK524333 GPF524333:GPG524333 GZB524333:GZC524333 HIX524333:HIY524333 HST524333:HSU524333 ICP524333:ICQ524333 IML524333:IMM524333 IWH524333:IWI524333 JGD524333:JGE524333 JPZ524333:JQA524333 JZV524333:JZW524333 KJR524333:KJS524333 KTN524333:KTO524333 LDJ524333:LDK524333 LNF524333:LNG524333 LXB524333:LXC524333 MGX524333:MGY524333 MQT524333:MQU524333 NAP524333:NAQ524333 NKL524333:NKM524333 NUH524333:NUI524333 OED524333:OEE524333 ONZ524333:OOA524333 OXV524333:OXW524333 PHR524333:PHS524333 PRN524333:PRO524333 QBJ524333:QBK524333 QLF524333:QLG524333 QVB524333:QVC524333 REX524333:REY524333 ROT524333:ROU524333 RYP524333:RYQ524333 SIL524333:SIM524333 SSH524333:SSI524333 TCD524333:TCE524333 TLZ524333:TMA524333 TVV524333:TVW524333 UFR524333:UFS524333 UPN524333:UPO524333 UZJ524333:UZK524333 VJF524333:VJG524333 VTB524333:VTC524333 WCX524333:WCY524333 WMT524333:WMU524333 WWP524333:WWQ524333 AH589869:AI589869 KD589869:KE589869 TZ589869:UA589869 ADV589869:ADW589869 ANR589869:ANS589869 AXN589869:AXO589869 BHJ589869:BHK589869 BRF589869:BRG589869 CBB589869:CBC589869 CKX589869:CKY589869 CUT589869:CUU589869 DEP589869:DEQ589869 DOL589869:DOM589869 DYH589869:DYI589869 EID589869:EIE589869 ERZ589869:ESA589869 FBV589869:FBW589869 FLR589869:FLS589869 FVN589869:FVO589869 GFJ589869:GFK589869 GPF589869:GPG589869 GZB589869:GZC589869 HIX589869:HIY589869 HST589869:HSU589869 ICP589869:ICQ589869 IML589869:IMM589869 IWH589869:IWI589869 JGD589869:JGE589869 JPZ589869:JQA589869 JZV589869:JZW589869 KJR589869:KJS589869 KTN589869:KTO589869 LDJ589869:LDK589869 LNF589869:LNG589869 LXB589869:LXC589869 MGX589869:MGY589869 MQT589869:MQU589869 NAP589869:NAQ589869 NKL589869:NKM589869 NUH589869:NUI589869 OED589869:OEE589869 ONZ589869:OOA589869 OXV589869:OXW589869 PHR589869:PHS589869 PRN589869:PRO589869 QBJ589869:QBK589869 QLF589869:QLG589869 QVB589869:QVC589869 REX589869:REY589869 ROT589869:ROU589869 RYP589869:RYQ589869 SIL589869:SIM589869 SSH589869:SSI589869 TCD589869:TCE589869 TLZ589869:TMA589869 TVV589869:TVW589869 UFR589869:UFS589869 UPN589869:UPO589869 UZJ589869:UZK589869 VJF589869:VJG589869 VTB589869:VTC589869 WCX589869:WCY589869 WMT589869:WMU589869 WWP589869:WWQ589869 AH655405:AI655405 KD655405:KE655405 TZ655405:UA655405 ADV655405:ADW655405 ANR655405:ANS655405 AXN655405:AXO655405 BHJ655405:BHK655405 BRF655405:BRG655405 CBB655405:CBC655405 CKX655405:CKY655405 CUT655405:CUU655405 DEP655405:DEQ655405 DOL655405:DOM655405 DYH655405:DYI655405 EID655405:EIE655405 ERZ655405:ESA655405 FBV655405:FBW655405 FLR655405:FLS655405 FVN655405:FVO655405 GFJ655405:GFK655405 GPF655405:GPG655405 GZB655405:GZC655405 HIX655405:HIY655405 HST655405:HSU655405 ICP655405:ICQ655405 IML655405:IMM655405 IWH655405:IWI655405 JGD655405:JGE655405 JPZ655405:JQA655405 JZV655405:JZW655405 KJR655405:KJS655405 KTN655405:KTO655405 LDJ655405:LDK655405 LNF655405:LNG655405 LXB655405:LXC655405 MGX655405:MGY655405 MQT655405:MQU655405 NAP655405:NAQ655405 NKL655405:NKM655405 NUH655405:NUI655405 OED655405:OEE655405 ONZ655405:OOA655405 OXV655405:OXW655405 PHR655405:PHS655405 PRN655405:PRO655405 QBJ655405:QBK655405 QLF655405:QLG655405 QVB655405:QVC655405 REX655405:REY655405 ROT655405:ROU655405 RYP655405:RYQ655405 SIL655405:SIM655405 SSH655405:SSI655405 TCD655405:TCE655405 TLZ655405:TMA655405 TVV655405:TVW655405 UFR655405:UFS655405 UPN655405:UPO655405 UZJ655405:UZK655405 VJF655405:VJG655405 VTB655405:VTC655405 WCX655405:WCY655405 WMT655405:WMU655405 WWP655405:WWQ655405 AH720941:AI720941 KD720941:KE720941 TZ720941:UA720941 ADV720941:ADW720941 ANR720941:ANS720941 AXN720941:AXO720941 BHJ720941:BHK720941 BRF720941:BRG720941 CBB720941:CBC720941 CKX720941:CKY720941 CUT720941:CUU720941 DEP720941:DEQ720941 DOL720941:DOM720941 DYH720941:DYI720941 EID720941:EIE720941 ERZ720941:ESA720941 FBV720941:FBW720941 FLR720941:FLS720941 FVN720941:FVO720941 GFJ720941:GFK720941 GPF720941:GPG720941 GZB720941:GZC720941 HIX720941:HIY720941 HST720941:HSU720941 ICP720941:ICQ720941 IML720941:IMM720941 IWH720941:IWI720941 JGD720941:JGE720941 JPZ720941:JQA720941 JZV720941:JZW720941 KJR720941:KJS720941 KTN720941:KTO720941 LDJ720941:LDK720941 LNF720941:LNG720941 LXB720941:LXC720941 MGX720941:MGY720941 MQT720941:MQU720941 NAP720941:NAQ720941 NKL720941:NKM720941 NUH720941:NUI720941 OED720941:OEE720941 ONZ720941:OOA720941 OXV720941:OXW720941 PHR720941:PHS720941 PRN720941:PRO720941 QBJ720941:QBK720941 QLF720941:QLG720941 QVB720941:QVC720941 REX720941:REY720941 ROT720941:ROU720941 RYP720941:RYQ720941 SIL720941:SIM720941 SSH720941:SSI720941 TCD720941:TCE720941 TLZ720941:TMA720941 TVV720941:TVW720941 UFR720941:UFS720941 UPN720941:UPO720941 UZJ720941:UZK720941 VJF720941:VJG720941 VTB720941:VTC720941 WCX720941:WCY720941 WMT720941:WMU720941 WWP720941:WWQ720941 AH786477:AI786477 KD786477:KE786477 TZ786477:UA786477 ADV786477:ADW786477 ANR786477:ANS786477 AXN786477:AXO786477 BHJ786477:BHK786477 BRF786477:BRG786477 CBB786477:CBC786477 CKX786477:CKY786477 CUT786477:CUU786477 DEP786477:DEQ786477 DOL786477:DOM786477 DYH786477:DYI786477 EID786477:EIE786477 ERZ786477:ESA786477 FBV786477:FBW786477 FLR786477:FLS786477 FVN786477:FVO786477 GFJ786477:GFK786477 GPF786477:GPG786477 GZB786477:GZC786477 HIX786477:HIY786477 HST786477:HSU786477 ICP786477:ICQ786477 IML786477:IMM786477 IWH786477:IWI786477 JGD786477:JGE786477 JPZ786477:JQA786477 JZV786477:JZW786477 KJR786477:KJS786477 KTN786477:KTO786477 LDJ786477:LDK786477 LNF786477:LNG786477 LXB786477:LXC786477 MGX786477:MGY786477 MQT786477:MQU786477 NAP786477:NAQ786477 NKL786477:NKM786477 NUH786477:NUI786477 OED786477:OEE786477 ONZ786477:OOA786477 OXV786477:OXW786477 PHR786477:PHS786477 PRN786477:PRO786477 QBJ786477:QBK786477 QLF786477:QLG786477 QVB786477:QVC786477 REX786477:REY786477 ROT786477:ROU786477 RYP786477:RYQ786477 SIL786477:SIM786477 SSH786477:SSI786477 TCD786477:TCE786477 TLZ786477:TMA786477 TVV786477:TVW786477 UFR786477:UFS786477 UPN786477:UPO786477 UZJ786477:UZK786477 VJF786477:VJG786477 VTB786477:VTC786477 WCX786477:WCY786477 WMT786477:WMU786477 WWP786477:WWQ786477 AH852013:AI852013 KD852013:KE852013 TZ852013:UA852013 ADV852013:ADW852013 ANR852013:ANS852013 AXN852013:AXO852013 BHJ852013:BHK852013 BRF852013:BRG852013 CBB852013:CBC852013 CKX852013:CKY852013 CUT852013:CUU852013 DEP852013:DEQ852013 DOL852013:DOM852013 DYH852013:DYI852013 EID852013:EIE852013 ERZ852013:ESA852013 FBV852013:FBW852013 FLR852013:FLS852013 FVN852013:FVO852013 GFJ852013:GFK852013 GPF852013:GPG852013 GZB852013:GZC852013 HIX852013:HIY852013 HST852013:HSU852013 ICP852013:ICQ852013 IML852013:IMM852013 IWH852013:IWI852013 JGD852013:JGE852013 JPZ852013:JQA852013 JZV852013:JZW852013 KJR852013:KJS852013 KTN852013:KTO852013 LDJ852013:LDK852013 LNF852013:LNG852013 LXB852013:LXC852013 MGX852013:MGY852013 MQT852013:MQU852013 NAP852013:NAQ852013 NKL852013:NKM852013 NUH852013:NUI852013 OED852013:OEE852013 ONZ852013:OOA852013 OXV852013:OXW852013 PHR852013:PHS852013 PRN852013:PRO852013 QBJ852013:QBK852013 QLF852013:QLG852013 QVB852013:QVC852013 REX852013:REY852013 ROT852013:ROU852013 RYP852013:RYQ852013 SIL852013:SIM852013 SSH852013:SSI852013 TCD852013:TCE852013 TLZ852013:TMA852013 TVV852013:TVW852013 UFR852013:UFS852013 UPN852013:UPO852013 UZJ852013:UZK852013 VJF852013:VJG852013 VTB852013:VTC852013 WCX852013:WCY852013 WMT852013:WMU852013 WWP852013:WWQ852013 AH917549:AI917549 KD917549:KE917549 TZ917549:UA917549 ADV917549:ADW917549 ANR917549:ANS917549 AXN917549:AXO917549 BHJ917549:BHK917549 BRF917549:BRG917549 CBB917549:CBC917549 CKX917549:CKY917549 CUT917549:CUU917549 DEP917549:DEQ917549 DOL917549:DOM917549 DYH917549:DYI917549 EID917549:EIE917549 ERZ917549:ESA917549 FBV917549:FBW917549 FLR917549:FLS917549 FVN917549:FVO917549 GFJ917549:GFK917549 GPF917549:GPG917549 GZB917549:GZC917549 HIX917549:HIY917549 HST917549:HSU917549 ICP917549:ICQ917549 IML917549:IMM917549 IWH917549:IWI917549 JGD917549:JGE917549 JPZ917549:JQA917549 JZV917549:JZW917549 KJR917549:KJS917549 KTN917549:KTO917549 LDJ917549:LDK917549 LNF917549:LNG917549 LXB917549:LXC917549 MGX917549:MGY917549 MQT917549:MQU917549 NAP917549:NAQ917549 NKL917549:NKM917549 NUH917549:NUI917549 OED917549:OEE917549 ONZ917549:OOA917549 OXV917549:OXW917549 PHR917549:PHS917549 PRN917549:PRO917549 QBJ917549:QBK917549 QLF917549:QLG917549 QVB917549:QVC917549 REX917549:REY917549 ROT917549:ROU917549 RYP917549:RYQ917549 SIL917549:SIM917549 SSH917549:SSI917549 TCD917549:TCE917549 TLZ917549:TMA917549 TVV917549:TVW917549 UFR917549:UFS917549 UPN917549:UPO917549 UZJ917549:UZK917549 VJF917549:VJG917549 VTB917549:VTC917549 WCX917549:WCY917549 WMT917549:WMU917549 WWP917549:WWQ917549 AH983085:AI983085 KD983085:KE983085 TZ983085:UA983085 ADV983085:ADW983085 ANR983085:ANS983085 AXN983085:AXO983085 BHJ983085:BHK983085 BRF983085:BRG983085 CBB983085:CBC983085 CKX983085:CKY983085 CUT983085:CUU983085 DEP983085:DEQ983085 DOL983085:DOM983085 DYH983085:DYI983085 EID983085:EIE983085 ERZ983085:ESA983085 FBV983085:FBW983085 FLR983085:FLS983085 FVN983085:FVO983085 GFJ983085:GFK983085 GPF983085:GPG983085 GZB983085:GZC983085 HIX983085:HIY983085 HST983085:HSU983085 ICP983085:ICQ983085 IML983085:IMM983085 IWH983085:IWI983085 JGD983085:JGE983085 JPZ983085:JQA983085 JZV983085:JZW983085 KJR983085:KJS983085 KTN983085:KTO983085 LDJ983085:LDK983085 LNF983085:LNG983085 LXB983085:LXC983085 MGX983085:MGY983085 MQT983085:MQU983085 NAP983085:NAQ983085 NKL983085:NKM983085 NUH983085:NUI983085 OED983085:OEE983085 ONZ983085:OOA983085 OXV983085:OXW983085 PHR983085:PHS983085 PRN983085:PRO983085 QBJ983085:QBK983085 QLF983085:QLG983085 QVB983085:QVC983085 REX983085:REY983085 ROT983085:ROU983085 RYP983085:RYQ983085 SIL983085:SIM983085 SSH983085:SSI983085 TCD983085:TCE983085 TLZ983085:TMA983085 TVV983085:TVW983085 UFR983085:UFS983085 UPN983085:UPO983085 UZJ983085:UZK983085 VJF983085:VJG983085 VTB983085:VTC983085 WCX983085:WCY983085 WMT983085:WMU983085 WWP983085:WWQ983085 AF65571 AG65572 AF131107 AG131108 AF196643 AG196644 AF262179 AG262180 AF327715 AG327716 AF393251 AG393252 AF458787 AG458788 AF524323 AG524324 AF589859 AG589860 AF655395 AG655396 AF720931 AG720932 AF786467 AG786468 AF852003 AG852004 AF917539 AG917540 AF983075 AG983076 WMU51:WMV51 WWQ30:WWR30 WCY51:WCZ51 WMU30:WMV30 VTC51:VTD51 WCY30:WCZ30 VJG51:VJH51 VTC30:VTD30 UZK51:UZL51 VJG30:VJH30 UPO51:UPP51 UZK30:UZL30 UFS51:UFT51 UPO30:UPP30 TVW51:TVX51 UFS30:UFT30 TMA51:TMB51 TVW30:TVX30 TCE51:TCF51 TMA30:TMB30 SSI51:SSJ51 TCE30:TCF30 SIM51:SIN51 SSI30:SSJ30 RYQ51:RYR51 SIM30:SIN30 ROU51:ROV51 RYQ30:RYR30 REY51:REZ51 ROU30:ROV30 QVC51:QVD51 REY30:REZ30 QLG51:QLH51 QVC30:QVD30 QBK51:QBL51 QLG30:QLH30 PRO51:PRP51 QBK30:QBL30 PHS51:PHT51 PRO30:PRP30 OXW51:OXX51 PHS30:PHT30 OOA51:OOB51 OXW30:OXX30 OEE51:OEF51 OOA30:OOB30 NUI51:NUJ51 OEE30:OEF30 NKM51:NKN51 NUI30:NUJ30 NAQ51:NAR51 NKM30:NKN30 MQU51:MQV51 NAQ30:NAR30 MGY51:MGZ51 MQU30:MQV30 LXC51:LXD51 MGY30:MGZ30 LNG51:LNH51 LXC30:LXD30 LDK51:LDL51 LNG30:LNH30 KTO51:KTP51 LDK30:LDL30 KJS51:KJT51 KTO30:KTP30 JZW51:JZX51 KJS30:KJT30 JQA51:JQB51 JZW30:JZX30 JGE51:JGF51 JQA30:JQB30 IWI51:IWJ51 JGE30:JGF30 IMM51:IMN51 IWI30:IWJ30 ICQ51:ICR51 IMM30:IMN30 HSU51:HSV51 ICQ30:ICR30 HIY51:HIZ51 HSU30:HSV30 GZC51:GZD51 HIY30:HIZ30 GPG51:GPH51 GZC30:GZD30 GFK51:GFL51 GPG30:GPH30 FVO51:FVP51 GFK30:GFL30 FLS51:FLT51 FVO30:FVP30 FBW51:FBX51 FLS30:FLT30 ESA51:ESB51 FBW30:FBX30 EIE51:EIF51 ESA30:ESB30 DYI51:DYJ51 EIE30:EIF30 DOM51:DON51 DYI30:DYJ30 DEQ51:DER51 DOM30:DON30 CUU51:CUV51 DEQ30:DER30 CKY51:CKZ51 CUU30:CUV30 CBC51:CBD51 CKY30:CKZ30 BRG51:BRH51 CBC30:CBD30 BHK51:BHL51 BRG30:BRH30 AXO51:AXP51 BHK30:BHL30 ANS51:ANT51 AXO30:AXP30 ADW51:ADX51 ANS30:ANT30 UA51:UB51 ADW30:ADX30 KE51:KF51 UA30:UB30 AI51:AJ51 KE30:KF30 AI30:AJ30 WWQ51:WWR51 WMS49:WMT50 WCW49:WCX50 VTA49:VTB50 VJE49:VJF50 UZI49:UZJ50 UPM49:UPN50 UFQ49:UFR50 TVU49:TVV50 TLY49:TLZ50 TCC49:TCD50 SSG49:SSH50 SIK49:SIL50 RYO49:RYP50 ROS49:ROT50 REW49:REX50 QVA49:QVB50 QLE49:QLF50 QBI49:QBJ50 PRM49:PRN50 PHQ49:PHR50 OXU49:OXV50 ONY49:ONZ50 OEC49:OED50 NUG49:NUH50 NKK49:NKL50 NAO49:NAP50 MQS49:MQT50 MGW49:MGX50 LXA49:LXB50 LNE49:LNF50 LDI49:LDJ50 KTM49:KTN50 KJQ49:KJR50 JZU49:JZV50 JPY49:JPZ50 JGC49:JGD50 IWG49:IWH50 IMK49:IML50 ICO49:ICP50 HSS49:HST50 HIW49:HIX50 GZA49:GZB50 GPE49:GPF50 GFI49:GFJ50 FVM49:FVN50 FLQ49:FLR50 FBU49:FBV50 ERY49:ERZ50 EIC49:EID50 DYG49:DYH50 DOK49:DOL50 DEO49:DEP50 CUS49:CUT50 CKW49:CKX50 CBA49:CBB50 BRE49:BRF50 BHI49:BHJ50 AXM49:AXN50 ANQ49:ANR50 ADU49:ADV50 TY49:TZ50 KC49:KD50 AG49:AH50 WWO49:WWP50 WWQ43:WWR47 WMU43:WMV47 WCY43:WCZ47 VTC43:VTD47 VJG43:VJH47 UZK43:UZL47 UPO43:UPP47 UFS43:UFT47 TVW43:TVX47 TMA43:TMB47 TCE43:TCF47 SSI43:SSJ47 SIM43:SIN47 RYQ43:RYR47 ROU43:ROV47 REY43:REZ47 QVC43:QVD47 QLG43:QLH47 QBK43:QBL47 PRO43:PRP47 PHS43:PHT47 OXW43:OXX47 OOA43:OOB47 OEE43:OEF47 NUI43:NUJ47 NKM43:NKN47 NAQ43:NAR47 MQU43:MQV47 MGY43:MGZ47 LXC43:LXD47 LNG43:LNH47 LDK43:LDL47 KTO43:KTP47 KJS43:KJT47 JZW43:JZX47 JQA43:JQB47 JGE43:JGF47 IWI43:IWJ47 IMM43:IMN47 ICQ43:ICR47 HSU43:HSV47 HIY43:HIZ47 GZC43:GZD47 GPG43:GPH47 GFK43:GFL47 FVO43:FVP47 FLS43:FLT47 FBW43:FBX47 ESA43:ESB47 EIE43:EIF47 DYI43:DYJ47 DOM43:DON47 DEQ43:DER47 CUU43:CUV47 CKY43:CKZ47 CBC43:CBD47 BRG43:BRH47 BHK43:BHL47 AXO43:AXP47 ANS43:ANT47 ADW43:ADX47 UA43:UB47 KE43:KF47 AI43:AJ47 AI71:AJ74 KE71:KF74 UA71:UB74 ADW71:ADX74 ANS71:ANT74 AXO71:AXP74 BHK71:BHL74 BRG71:BRH74 CBC71:CBD74 CKY71:CKZ74 CUU71:CUV74 DEQ71:DER74 DOM71:DON74 DYI71:DYJ74 EIE71:EIF74 ESA71:ESB74 FBW71:FBX74 FLS71:FLT74 FVO71:FVP74 GFK71:GFL74 GPG71:GPH74 GZC71:GZD74 HIY71:HIZ74 HSU71:HSV74 ICQ71:ICR74 IMM71:IMN74 IWI71:IWJ74 JGE71:JGF74 JQA71:JQB74 JZW71:JZX74 KJS71:KJT74 KTO71:KTP74 LDK71:LDL74 LNG71:LNH74 LXC71:LXD74 MGY71:MGZ74 MQU71:MQV74 NAQ71:NAR74 NKM71:NKN74 NUI71:NUJ74 OEE71:OEF74 OOA71:OOB74 OXW71:OXX74 PHS71:PHT74 PRO71:PRP74 QBK71:QBL74 QLG71:QLH74 QVC71:QVD74 REY71:REZ74 ROU71:ROV74 RYQ71:RYR74 SIM71:SIN74 SSI71:SSJ74 TCE71:TCF74 TMA71:TMB74 TVW71:TVX74 UFS71:UFT74 UPO71:UPP74 UZK71:UZL74 VJG71:VJH74 VTC71:VTD74 WCY71:WCZ74 WMU71:WMV74 WWQ71:WWR74 AI96:AJ98 KE96:KF98 UA96:UB98 ADW96:ADX98 ANS96:ANT98 AXO96:AXP98 BHK96:BHL98 BRG96:BRH98 CBC96:CBD98 CKY96:CKZ98 CUU96:CUV98 DEQ96:DER98 DOM96:DON98 DYI96:DYJ98 EIE96:EIF98 ESA96:ESB98 FBW96:FBX98 FLS96:FLT98 FVO96:FVP98 GFK96:GFL98 GPG96:GPH98 GZC96:GZD98 HIY96:HIZ98 HSU96:HSV98 ICQ96:ICR98 IMM96:IMN98 IWI96:IWJ98 JGE96:JGF98 JQA96:JQB98 JZW96:JZX98 KJS96:KJT98 KTO96:KTP98 LDK96:LDL98 LNG96:LNH98 LXC96:LXD98 MGY96:MGZ98 MQU96:MQV98 NAQ96:NAR98 NKM96:NKN98 NUI96:NUJ98 OEE96:OEF98 OOA96:OOB98 OXW96:OXX98 PHS96:PHT98 PRO96:PRP98 QBK96:QBL98 QLG96:QLH98 QVC96:QVD98 REY96:REZ98 ROU96:ROV98 RYQ96:RYR98 SIM96:SIN98 SSI96:SSJ98 TCE96:TCF98 TMA96:TMB98 TVW96:TVX98 UFS96:UFT98 UPO96:UPP98 UZK96:UZL98 VJG96:VJH98 VTC96:VTD98 WCY96:WCZ98 WMU96:WMV98 WWQ96:WWR98"/>
    <dataValidation type="list" allowBlank="1" showInputMessage="1" showErrorMessage="1" sqref="WVS983069:WVS983079 TD31:TD42 JH31:JH42 WVT31:WVT42 WLX31:WLX42 WCB31:WCB42 VSF31:VSF42 VIJ31:VIJ42 UYN31:UYN42 UOR31:UOR42 UEV31:UEV42 TUZ31:TUZ42 TLD31:TLD42 TBH31:TBH42 SRL31:SRL42 SHP31:SHP42 RXT31:RXT42 RNX31:RNX42 REB31:REB42 QUF31:QUF42 QKJ31:QKJ42 QAN31:QAN42 PQR31:PQR42 PGV31:PGV42 OWZ31:OWZ42 OND31:OND42 ODH31:ODH42 NTL31:NTL42 NJP31:NJP42 MZT31:MZT42 MPX31:MPX42 MGB31:MGB42 LWF31:LWF42 LMJ31:LMJ42 LCN31:LCN42 KSR31:KSR42 KIV31:KIV42 JYZ31:JYZ42 JPD31:JPD42 JFH31:JFH42 IVL31:IVL42 ILP31:ILP42 IBT31:IBT42 HRX31:HRX42 HIB31:HIB42 GYF31:GYF42 GOJ31:GOJ42 GEN31:GEN42 FUR31:FUR42 FKV31:FKV42 FAZ31:FAZ42 ERD31:ERD42 EHH31:EHH42 DXL31:DXL42 DNP31:DNP42 DDT31:DDT42 CTX31:CTX42 CKB31:CKB42 CAF31:CAF42 BQJ31:BQJ42 BGN31:BGN42 AWR31:AWR42 AMV31:AMV42 ACZ31:ACZ42 ACZ48:ACZ50 AMV48:AMV50 AWR48:AWR50 BGN48:BGN50 BQJ48:BQJ50 CAF48:CAF50 CKB48:CKB50 CTX48:CTX50 DDT48:DDT50 DNP48:DNP50 DXL48:DXL50 EHH48:EHH50 ERD48:ERD50 FAZ48:FAZ50 FKV48:FKV50 FUR48:FUR50 GEN48:GEN50 GOJ48:GOJ50 GYF48:GYF50 HIB48:HIB50 HRX48:HRX50 IBT48:IBT50 ILP48:ILP50 IVL48:IVL50 JFH48:JFH50 JPD48:JPD50 JYZ48:JYZ50 KIV48:KIV50 KSR48:KSR50 LCN48:LCN50 LMJ48:LMJ50 LWF48:LWF50 MGB48:MGB50 MPX48:MPX50 MZT48:MZT50 NJP48:NJP50 NTL48:NTL50 ODH48:ODH50 OND48:OND50 OWZ48:OWZ50 PGV48:PGV50 PQR48:PQR50 QAN48:QAN50 QKJ48:QKJ50 QUF48:QUF50 REB48:REB50 RNX48:RNX50 RXT48:RXT50 SHP48:SHP50 SRL48:SRL50 TBH48:TBH50 TLD48:TLD50 TUZ48:TUZ50 UEV48:UEV50 UOR48:UOR50 UYN48:UYN50 VIJ48:VIJ50 VSF48:VSF50 WCB48:WCB50 WLX48:WLX50 WVT48:WVT50 JH48:JH50 TD48:TD50 WLW983069:WLW983079 K65564:K65574 JG65565:JG65575 TC65565:TC65575 ACY65565:ACY65575 AMU65565:AMU65575 AWQ65565:AWQ65575 BGM65565:BGM65575 BQI65565:BQI65575 CAE65565:CAE65575 CKA65565:CKA65575 CTW65565:CTW65575 DDS65565:DDS65575 DNO65565:DNO65575 DXK65565:DXK65575 EHG65565:EHG65575 ERC65565:ERC65575 FAY65565:FAY65575 FKU65565:FKU65575 FUQ65565:FUQ65575 GEM65565:GEM65575 GOI65565:GOI65575 GYE65565:GYE65575 HIA65565:HIA65575 HRW65565:HRW65575 IBS65565:IBS65575 ILO65565:ILO65575 IVK65565:IVK65575 JFG65565:JFG65575 JPC65565:JPC65575 JYY65565:JYY65575 KIU65565:KIU65575 KSQ65565:KSQ65575 LCM65565:LCM65575 LMI65565:LMI65575 LWE65565:LWE65575 MGA65565:MGA65575 MPW65565:MPW65575 MZS65565:MZS65575 NJO65565:NJO65575 NTK65565:NTK65575 ODG65565:ODG65575 ONC65565:ONC65575 OWY65565:OWY65575 PGU65565:PGU65575 PQQ65565:PQQ65575 QAM65565:QAM65575 QKI65565:QKI65575 QUE65565:QUE65575 REA65565:REA65575 RNW65565:RNW65575 RXS65565:RXS65575 SHO65565:SHO65575 SRK65565:SRK65575 TBG65565:TBG65575 TLC65565:TLC65575 TUY65565:TUY65575 UEU65565:UEU65575 UOQ65565:UOQ65575 UYM65565:UYM65575 VII65565:VII65575 VSE65565:VSE65575 WCA65565:WCA65575 WLW65565:WLW65575 WVS65565:WVS65575 K131100:K131110 JG131101:JG131111 TC131101:TC131111 ACY131101:ACY131111 AMU131101:AMU131111 AWQ131101:AWQ131111 BGM131101:BGM131111 BQI131101:BQI131111 CAE131101:CAE131111 CKA131101:CKA131111 CTW131101:CTW131111 DDS131101:DDS131111 DNO131101:DNO131111 DXK131101:DXK131111 EHG131101:EHG131111 ERC131101:ERC131111 FAY131101:FAY131111 FKU131101:FKU131111 FUQ131101:FUQ131111 GEM131101:GEM131111 GOI131101:GOI131111 GYE131101:GYE131111 HIA131101:HIA131111 HRW131101:HRW131111 IBS131101:IBS131111 ILO131101:ILO131111 IVK131101:IVK131111 JFG131101:JFG131111 JPC131101:JPC131111 JYY131101:JYY131111 KIU131101:KIU131111 KSQ131101:KSQ131111 LCM131101:LCM131111 LMI131101:LMI131111 LWE131101:LWE131111 MGA131101:MGA131111 MPW131101:MPW131111 MZS131101:MZS131111 NJO131101:NJO131111 NTK131101:NTK131111 ODG131101:ODG131111 ONC131101:ONC131111 OWY131101:OWY131111 PGU131101:PGU131111 PQQ131101:PQQ131111 QAM131101:QAM131111 QKI131101:QKI131111 QUE131101:QUE131111 REA131101:REA131111 RNW131101:RNW131111 RXS131101:RXS131111 SHO131101:SHO131111 SRK131101:SRK131111 TBG131101:TBG131111 TLC131101:TLC131111 TUY131101:TUY131111 UEU131101:UEU131111 UOQ131101:UOQ131111 UYM131101:UYM131111 VII131101:VII131111 VSE131101:VSE131111 WCA131101:WCA131111 WLW131101:WLW131111 WVS131101:WVS131111 K196636:K196646 JG196637:JG196647 TC196637:TC196647 ACY196637:ACY196647 AMU196637:AMU196647 AWQ196637:AWQ196647 BGM196637:BGM196647 BQI196637:BQI196647 CAE196637:CAE196647 CKA196637:CKA196647 CTW196637:CTW196647 DDS196637:DDS196647 DNO196637:DNO196647 DXK196637:DXK196647 EHG196637:EHG196647 ERC196637:ERC196647 FAY196637:FAY196647 FKU196637:FKU196647 FUQ196637:FUQ196647 GEM196637:GEM196647 GOI196637:GOI196647 GYE196637:GYE196647 HIA196637:HIA196647 HRW196637:HRW196647 IBS196637:IBS196647 ILO196637:ILO196647 IVK196637:IVK196647 JFG196637:JFG196647 JPC196637:JPC196647 JYY196637:JYY196647 KIU196637:KIU196647 KSQ196637:KSQ196647 LCM196637:LCM196647 LMI196637:LMI196647 LWE196637:LWE196647 MGA196637:MGA196647 MPW196637:MPW196647 MZS196637:MZS196647 NJO196637:NJO196647 NTK196637:NTK196647 ODG196637:ODG196647 ONC196637:ONC196647 OWY196637:OWY196647 PGU196637:PGU196647 PQQ196637:PQQ196647 QAM196637:QAM196647 QKI196637:QKI196647 QUE196637:QUE196647 REA196637:REA196647 RNW196637:RNW196647 RXS196637:RXS196647 SHO196637:SHO196647 SRK196637:SRK196647 TBG196637:TBG196647 TLC196637:TLC196647 TUY196637:TUY196647 UEU196637:UEU196647 UOQ196637:UOQ196647 UYM196637:UYM196647 VII196637:VII196647 VSE196637:VSE196647 WCA196637:WCA196647 WLW196637:WLW196647 WVS196637:WVS196647 K262172:K262182 JG262173:JG262183 TC262173:TC262183 ACY262173:ACY262183 AMU262173:AMU262183 AWQ262173:AWQ262183 BGM262173:BGM262183 BQI262173:BQI262183 CAE262173:CAE262183 CKA262173:CKA262183 CTW262173:CTW262183 DDS262173:DDS262183 DNO262173:DNO262183 DXK262173:DXK262183 EHG262173:EHG262183 ERC262173:ERC262183 FAY262173:FAY262183 FKU262173:FKU262183 FUQ262173:FUQ262183 GEM262173:GEM262183 GOI262173:GOI262183 GYE262173:GYE262183 HIA262173:HIA262183 HRW262173:HRW262183 IBS262173:IBS262183 ILO262173:ILO262183 IVK262173:IVK262183 JFG262173:JFG262183 JPC262173:JPC262183 JYY262173:JYY262183 KIU262173:KIU262183 KSQ262173:KSQ262183 LCM262173:LCM262183 LMI262173:LMI262183 LWE262173:LWE262183 MGA262173:MGA262183 MPW262173:MPW262183 MZS262173:MZS262183 NJO262173:NJO262183 NTK262173:NTK262183 ODG262173:ODG262183 ONC262173:ONC262183 OWY262173:OWY262183 PGU262173:PGU262183 PQQ262173:PQQ262183 QAM262173:QAM262183 QKI262173:QKI262183 QUE262173:QUE262183 REA262173:REA262183 RNW262173:RNW262183 RXS262173:RXS262183 SHO262173:SHO262183 SRK262173:SRK262183 TBG262173:TBG262183 TLC262173:TLC262183 TUY262173:TUY262183 UEU262173:UEU262183 UOQ262173:UOQ262183 UYM262173:UYM262183 VII262173:VII262183 VSE262173:VSE262183 WCA262173:WCA262183 WLW262173:WLW262183 WVS262173:WVS262183 K327708:K327718 JG327709:JG327719 TC327709:TC327719 ACY327709:ACY327719 AMU327709:AMU327719 AWQ327709:AWQ327719 BGM327709:BGM327719 BQI327709:BQI327719 CAE327709:CAE327719 CKA327709:CKA327719 CTW327709:CTW327719 DDS327709:DDS327719 DNO327709:DNO327719 DXK327709:DXK327719 EHG327709:EHG327719 ERC327709:ERC327719 FAY327709:FAY327719 FKU327709:FKU327719 FUQ327709:FUQ327719 GEM327709:GEM327719 GOI327709:GOI327719 GYE327709:GYE327719 HIA327709:HIA327719 HRW327709:HRW327719 IBS327709:IBS327719 ILO327709:ILO327719 IVK327709:IVK327719 JFG327709:JFG327719 JPC327709:JPC327719 JYY327709:JYY327719 KIU327709:KIU327719 KSQ327709:KSQ327719 LCM327709:LCM327719 LMI327709:LMI327719 LWE327709:LWE327719 MGA327709:MGA327719 MPW327709:MPW327719 MZS327709:MZS327719 NJO327709:NJO327719 NTK327709:NTK327719 ODG327709:ODG327719 ONC327709:ONC327719 OWY327709:OWY327719 PGU327709:PGU327719 PQQ327709:PQQ327719 QAM327709:QAM327719 QKI327709:QKI327719 QUE327709:QUE327719 REA327709:REA327719 RNW327709:RNW327719 RXS327709:RXS327719 SHO327709:SHO327719 SRK327709:SRK327719 TBG327709:TBG327719 TLC327709:TLC327719 TUY327709:TUY327719 UEU327709:UEU327719 UOQ327709:UOQ327719 UYM327709:UYM327719 VII327709:VII327719 VSE327709:VSE327719 WCA327709:WCA327719 WLW327709:WLW327719 WVS327709:WVS327719 K393244:K393254 JG393245:JG393255 TC393245:TC393255 ACY393245:ACY393255 AMU393245:AMU393255 AWQ393245:AWQ393255 BGM393245:BGM393255 BQI393245:BQI393255 CAE393245:CAE393255 CKA393245:CKA393255 CTW393245:CTW393255 DDS393245:DDS393255 DNO393245:DNO393255 DXK393245:DXK393255 EHG393245:EHG393255 ERC393245:ERC393255 FAY393245:FAY393255 FKU393245:FKU393255 FUQ393245:FUQ393255 GEM393245:GEM393255 GOI393245:GOI393255 GYE393245:GYE393255 HIA393245:HIA393255 HRW393245:HRW393255 IBS393245:IBS393255 ILO393245:ILO393255 IVK393245:IVK393255 JFG393245:JFG393255 JPC393245:JPC393255 JYY393245:JYY393255 KIU393245:KIU393255 KSQ393245:KSQ393255 LCM393245:LCM393255 LMI393245:LMI393255 LWE393245:LWE393255 MGA393245:MGA393255 MPW393245:MPW393255 MZS393245:MZS393255 NJO393245:NJO393255 NTK393245:NTK393255 ODG393245:ODG393255 ONC393245:ONC393255 OWY393245:OWY393255 PGU393245:PGU393255 PQQ393245:PQQ393255 QAM393245:QAM393255 QKI393245:QKI393255 QUE393245:QUE393255 REA393245:REA393255 RNW393245:RNW393255 RXS393245:RXS393255 SHO393245:SHO393255 SRK393245:SRK393255 TBG393245:TBG393255 TLC393245:TLC393255 TUY393245:TUY393255 UEU393245:UEU393255 UOQ393245:UOQ393255 UYM393245:UYM393255 VII393245:VII393255 VSE393245:VSE393255 WCA393245:WCA393255 WLW393245:WLW393255 WVS393245:WVS393255 K458780:K458790 JG458781:JG458791 TC458781:TC458791 ACY458781:ACY458791 AMU458781:AMU458791 AWQ458781:AWQ458791 BGM458781:BGM458791 BQI458781:BQI458791 CAE458781:CAE458791 CKA458781:CKA458791 CTW458781:CTW458791 DDS458781:DDS458791 DNO458781:DNO458791 DXK458781:DXK458791 EHG458781:EHG458791 ERC458781:ERC458791 FAY458781:FAY458791 FKU458781:FKU458791 FUQ458781:FUQ458791 GEM458781:GEM458791 GOI458781:GOI458791 GYE458781:GYE458791 HIA458781:HIA458791 HRW458781:HRW458791 IBS458781:IBS458791 ILO458781:ILO458791 IVK458781:IVK458791 JFG458781:JFG458791 JPC458781:JPC458791 JYY458781:JYY458791 KIU458781:KIU458791 KSQ458781:KSQ458791 LCM458781:LCM458791 LMI458781:LMI458791 LWE458781:LWE458791 MGA458781:MGA458791 MPW458781:MPW458791 MZS458781:MZS458791 NJO458781:NJO458791 NTK458781:NTK458791 ODG458781:ODG458791 ONC458781:ONC458791 OWY458781:OWY458791 PGU458781:PGU458791 PQQ458781:PQQ458791 QAM458781:QAM458791 QKI458781:QKI458791 QUE458781:QUE458791 REA458781:REA458791 RNW458781:RNW458791 RXS458781:RXS458791 SHO458781:SHO458791 SRK458781:SRK458791 TBG458781:TBG458791 TLC458781:TLC458791 TUY458781:TUY458791 UEU458781:UEU458791 UOQ458781:UOQ458791 UYM458781:UYM458791 VII458781:VII458791 VSE458781:VSE458791 WCA458781:WCA458791 WLW458781:WLW458791 WVS458781:WVS458791 K524316:K524326 JG524317:JG524327 TC524317:TC524327 ACY524317:ACY524327 AMU524317:AMU524327 AWQ524317:AWQ524327 BGM524317:BGM524327 BQI524317:BQI524327 CAE524317:CAE524327 CKA524317:CKA524327 CTW524317:CTW524327 DDS524317:DDS524327 DNO524317:DNO524327 DXK524317:DXK524327 EHG524317:EHG524327 ERC524317:ERC524327 FAY524317:FAY524327 FKU524317:FKU524327 FUQ524317:FUQ524327 GEM524317:GEM524327 GOI524317:GOI524327 GYE524317:GYE524327 HIA524317:HIA524327 HRW524317:HRW524327 IBS524317:IBS524327 ILO524317:ILO524327 IVK524317:IVK524327 JFG524317:JFG524327 JPC524317:JPC524327 JYY524317:JYY524327 KIU524317:KIU524327 KSQ524317:KSQ524327 LCM524317:LCM524327 LMI524317:LMI524327 LWE524317:LWE524327 MGA524317:MGA524327 MPW524317:MPW524327 MZS524317:MZS524327 NJO524317:NJO524327 NTK524317:NTK524327 ODG524317:ODG524327 ONC524317:ONC524327 OWY524317:OWY524327 PGU524317:PGU524327 PQQ524317:PQQ524327 QAM524317:QAM524327 QKI524317:QKI524327 QUE524317:QUE524327 REA524317:REA524327 RNW524317:RNW524327 RXS524317:RXS524327 SHO524317:SHO524327 SRK524317:SRK524327 TBG524317:TBG524327 TLC524317:TLC524327 TUY524317:TUY524327 UEU524317:UEU524327 UOQ524317:UOQ524327 UYM524317:UYM524327 VII524317:VII524327 VSE524317:VSE524327 WCA524317:WCA524327 WLW524317:WLW524327 WVS524317:WVS524327 K589852:K589862 JG589853:JG589863 TC589853:TC589863 ACY589853:ACY589863 AMU589853:AMU589863 AWQ589853:AWQ589863 BGM589853:BGM589863 BQI589853:BQI589863 CAE589853:CAE589863 CKA589853:CKA589863 CTW589853:CTW589863 DDS589853:DDS589863 DNO589853:DNO589863 DXK589853:DXK589863 EHG589853:EHG589863 ERC589853:ERC589863 FAY589853:FAY589863 FKU589853:FKU589863 FUQ589853:FUQ589863 GEM589853:GEM589863 GOI589853:GOI589863 GYE589853:GYE589863 HIA589853:HIA589863 HRW589853:HRW589863 IBS589853:IBS589863 ILO589853:ILO589863 IVK589853:IVK589863 JFG589853:JFG589863 JPC589853:JPC589863 JYY589853:JYY589863 KIU589853:KIU589863 KSQ589853:KSQ589863 LCM589853:LCM589863 LMI589853:LMI589863 LWE589853:LWE589863 MGA589853:MGA589863 MPW589853:MPW589863 MZS589853:MZS589863 NJO589853:NJO589863 NTK589853:NTK589863 ODG589853:ODG589863 ONC589853:ONC589863 OWY589853:OWY589863 PGU589853:PGU589863 PQQ589853:PQQ589863 QAM589853:QAM589863 QKI589853:QKI589863 QUE589853:QUE589863 REA589853:REA589863 RNW589853:RNW589863 RXS589853:RXS589863 SHO589853:SHO589863 SRK589853:SRK589863 TBG589853:TBG589863 TLC589853:TLC589863 TUY589853:TUY589863 UEU589853:UEU589863 UOQ589853:UOQ589863 UYM589853:UYM589863 VII589853:VII589863 VSE589853:VSE589863 WCA589853:WCA589863 WLW589853:WLW589863 WVS589853:WVS589863 K655388:K655398 JG655389:JG655399 TC655389:TC655399 ACY655389:ACY655399 AMU655389:AMU655399 AWQ655389:AWQ655399 BGM655389:BGM655399 BQI655389:BQI655399 CAE655389:CAE655399 CKA655389:CKA655399 CTW655389:CTW655399 DDS655389:DDS655399 DNO655389:DNO655399 DXK655389:DXK655399 EHG655389:EHG655399 ERC655389:ERC655399 FAY655389:FAY655399 FKU655389:FKU655399 FUQ655389:FUQ655399 GEM655389:GEM655399 GOI655389:GOI655399 GYE655389:GYE655399 HIA655389:HIA655399 HRW655389:HRW655399 IBS655389:IBS655399 ILO655389:ILO655399 IVK655389:IVK655399 JFG655389:JFG655399 JPC655389:JPC655399 JYY655389:JYY655399 KIU655389:KIU655399 KSQ655389:KSQ655399 LCM655389:LCM655399 LMI655389:LMI655399 LWE655389:LWE655399 MGA655389:MGA655399 MPW655389:MPW655399 MZS655389:MZS655399 NJO655389:NJO655399 NTK655389:NTK655399 ODG655389:ODG655399 ONC655389:ONC655399 OWY655389:OWY655399 PGU655389:PGU655399 PQQ655389:PQQ655399 QAM655389:QAM655399 QKI655389:QKI655399 QUE655389:QUE655399 REA655389:REA655399 RNW655389:RNW655399 RXS655389:RXS655399 SHO655389:SHO655399 SRK655389:SRK655399 TBG655389:TBG655399 TLC655389:TLC655399 TUY655389:TUY655399 UEU655389:UEU655399 UOQ655389:UOQ655399 UYM655389:UYM655399 VII655389:VII655399 VSE655389:VSE655399 WCA655389:WCA655399 WLW655389:WLW655399 WVS655389:WVS655399 K720924:K720934 JG720925:JG720935 TC720925:TC720935 ACY720925:ACY720935 AMU720925:AMU720935 AWQ720925:AWQ720935 BGM720925:BGM720935 BQI720925:BQI720935 CAE720925:CAE720935 CKA720925:CKA720935 CTW720925:CTW720935 DDS720925:DDS720935 DNO720925:DNO720935 DXK720925:DXK720935 EHG720925:EHG720935 ERC720925:ERC720935 FAY720925:FAY720935 FKU720925:FKU720935 FUQ720925:FUQ720935 GEM720925:GEM720935 GOI720925:GOI720935 GYE720925:GYE720935 HIA720925:HIA720935 HRW720925:HRW720935 IBS720925:IBS720935 ILO720925:ILO720935 IVK720925:IVK720935 JFG720925:JFG720935 JPC720925:JPC720935 JYY720925:JYY720935 KIU720925:KIU720935 KSQ720925:KSQ720935 LCM720925:LCM720935 LMI720925:LMI720935 LWE720925:LWE720935 MGA720925:MGA720935 MPW720925:MPW720935 MZS720925:MZS720935 NJO720925:NJO720935 NTK720925:NTK720935 ODG720925:ODG720935 ONC720925:ONC720935 OWY720925:OWY720935 PGU720925:PGU720935 PQQ720925:PQQ720935 QAM720925:QAM720935 QKI720925:QKI720935 QUE720925:QUE720935 REA720925:REA720935 RNW720925:RNW720935 RXS720925:RXS720935 SHO720925:SHO720935 SRK720925:SRK720935 TBG720925:TBG720935 TLC720925:TLC720935 TUY720925:TUY720935 UEU720925:UEU720935 UOQ720925:UOQ720935 UYM720925:UYM720935 VII720925:VII720935 VSE720925:VSE720935 WCA720925:WCA720935 WLW720925:WLW720935 WVS720925:WVS720935 K786460:K786470 JG786461:JG786471 TC786461:TC786471 ACY786461:ACY786471 AMU786461:AMU786471 AWQ786461:AWQ786471 BGM786461:BGM786471 BQI786461:BQI786471 CAE786461:CAE786471 CKA786461:CKA786471 CTW786461:CTW786471 DDS786461:DDS786471 DNO786461:DNO786471 DXK786461:DXK786471 EHG786461:EHG786471 ERC786461:ERC786471 FAY786461:FAY786471 FKU786461:FKU786471 FUQ786461:FUQ786471 GEM786461:GEM786471 GOI786461:GOI786471 GYE786461:GYE786471 HIA786461:HIA786471 HRW786461:HRW786471 IBS786461:IBS786471 ILO786461:ILO786471 IVK786461:IVK786471 JFG786461:JFG786471 JPC786461:JPC786471 JYY786461:JYY786471 KIU786461:KIU786471 KSQ786461:KSQ786471 LCM786461:LCM786471 LMI786461:LMI786471 LWE786461:LWE786471 MGA786461:MGA786471 MPW786461:MPW786471 MZS786461:MZS786471 NJO786461:NJO786471 NTK786461:NTK786471 ODG786461:ODG786471 ONC786461:ONC786471 OWY786461:OWY786471 PGU786461:PGU786471 PQQ786461:PQQ786471 QAM786461:QAM786471 QKI786461:QKI786471 QUE786461:QUE786471 REA786461:REA786471 RNW786461:RNW786471 RXS786461:RXS786471 SHO786461:SHO786471 SRK786461:SRK786471 TBG786461:TBG786471 TLC786461:TLC786471 TUY786461:TUY786471 UEU786461:UEU786471 UOQ786461:UOQ786471 UYM786461:UYM786471 VII786461:VII786471 VSE786461:VSE786471 WCA786461:WCA786471 WLW786461:WLW786471 WVS786461:WVS786471 K851996:K852006 JG851997:JG852007 TC851997:TC852007 ACY851997:ACY852007 AMU851997:AMU852007 AWQ851997:AWQ852007 BGM851997:BGM852007 BQI851997:BQI852007 CAE851997:CAE852007 CKA851997:CKA852007 CTW851997:CTW852007 DDS851997:DDS852007 DNO851997:DNO852007 DXK851997:DXK852007 EHG851997:EHG852007 ERC851997:ERC852007 FAY851997:FAY852007 FKU851997:FKU852007 FUQ851997:FUQ852007 GEM851997:GEM852007 GOI851997:GOI852007 GYE851997:GYE852007 HIA851997:HIA852007 HRW851997:HRW852007 IBS851997:IBS852007 ILO851997:ILO852007 IVK851997:IVK852007 JFG851997:JFG852007 JPC851997:JPC852007 JYY851997:JYY852007 KIU851997:KIU852007 KSQ851997:KSQ852007 LCM851997:LCM852007 LMI851997:LMI852007 LWE851997:LWE852007 MGA851997:MGA852007 MPW851997:MPW852007 MZS851997:MZS852007 NJO851997:NJO852007 NTK851997:NTK852007 ODG851997:ODG852007 ONC851997:ONC852007 OWY851997:OWY852007 PGU851997:PGU852007 PQQ851997:PQQ852007 QAM851997:QAM852007 QKI851997:QKI852007 QUE851997:QUE852007 REA851997:REA852007 RNW851997:RNW852007 RXS851997:RXS852007 SHO851997:SHO852007 SRK851997:SRK852007 TBG851997:TBG852007 TLC851997:TLC852007 TUY851997:TUY852007 UEU851997:UEU852007 UOQ851997:UOQ852007 UYM851997:UYM852007 VII851997:VII852007 VSE851997:VSE852007 WCA851997:WCA852007 WLW851997:WLW852007 WVS851997:WVS852007 K917532:K917542 JG917533:JG917543 TC917533:TC917543 ACY917533:ACY917543 AMU917533:AMU917543 AWQ917533:AWQ917543 BGM917533:BGM917543 BQI917533:BQI917543 CAE917533:CAE917543 CKA917533:CKA917543 CTW917533:CTW917543 DDS917533:DDS917543 DNO917533:DNO917543 DXK917533:DXK917543 EHG917533:EHG917543 ERC917533:ERC917543 FAY917533:FAY917543 FKU917533:FKU917543 FUQ917533:FUQ917543 GEM917533:GEM917543 GOI917533:GOI917543 GYE917533:GYE917543 HIA917533:HIA917543 HRW917533:HRW917543 IBS917533:IBS917543 ILO917533:ILO917543 IVK917533:IVK917543 JFG917533:JFG917543 JPC917533:JPC917543 JYY917533:JYY917543 KIU917533:KIU917543 KSQ917533:KSQ917543 LCM917533:LCM917543 LMI917533:LMI917543 LWE917533:LWE917543 MGA917533:MGA917543 MPW917533:MPW917543 MZS917533:MZS917543 NJO917533:NJO917543 NTK917533:NTK917543 ODG917533:ODG917543 ONC917533:ONC917543 OWY917533:OWY917543 PGU917533:PGU917543 PQQ917533:PQQ917543 QAM917533:QAM917543 QKI917533:QKI917543 QUE917533:QUE917543 REA917533:REA917543 RNW917533:RNW917543 RXS917533:RXS917543 SHO917533:SHO917543 SRK917533:SRK917543 TBG917533:TBG917543 TLC917533:TLC917543 TUY917533:TUY917543 UEU917533:UEU917543 UOQ917533:UOQ917543 UYM917533:UYM917543 VII917533:VII917543 VSE917533:VSE917543 WCA917533:WCA917543 WLW917533:WLW917543 WVS917533:WVS917543 K983068:K983078 JG983069:JG983079 TC983069:TC983079 ACY983069:ACY983079 AMU983069:AMU983079 AWQ983069:AWQ983079 BGM983069:BGM983079 BQI983069:BQI983079 CAE983069:CAE983079 CKA983069:CKA983079 CTW983069:CTW983079 DDS983069:DDS983079 DNO983069:DNO983079 DXK983069:DXK983079 EHG983069:EHG983079 ERC983069:ERC983079 FAY983069:FAY983079 FKU983069:FKU983079 FUQ983069:FUQ983079 GEM983069:GEM983079 GOI983069:GOI983079 GYE983069:GYE983079 HIA983069:HIA983079 HRW983069:HRW983079 IBS983069:IBS983079 ILO983069:ILO983079 IVK983069:IVK983079 JFG983069:JFG983079 JPC983069:JPC983079 JYY983069:JYY983079 KIU983069:KIU983079 KSQ983069:KSQ983079 LCM983069:LCM983079 LMI983069:LMI983079 LWE983069:LWE983079 MGA983069:MGA983079 MPW983069:MPW983079 MZS983069:MZS983079 NJO983069:NJO983079 NTK983069:NTK983079 ODG983069:ODG983079 ONC983069:ONC983079 OWY983069:OWY983079 PGU983069:PGU983079 PQQ983069:PQQ983079 QAM983069:QAM983079 QKI983069:QKI983079 QUE983069:QUE983079 REA983069:REA983079 RNW983069:RNW983079 RXS983069:RXS983079 SHO983069:SHO983079 SRK983069:SRK983079 TBG983069:TBG983079 TLC983069:TLC983079 TUY983069:TUY983079 UEU983069:UEU983079 UOQ983069:UOQ983079 UYM983069:UYM983079 VII983069:VII983079 VSE983069:VSE983079 WCA983069:WCA983079">
      <formula1>$AE$31:$AE$31</formula1>
    </dataValidation>
    <dataValidation type="list" allowBlank="1" showInputMessage="1" showErrorMessage="1" sqref="L33 L36:M36 L46:M46 L48:M48 L31:M32 L38:M38 L40:M41">
      <formula1>"○,－"</formula1>
    </dataValidation>
    <dataValidation type="list" allowBlank="1" showInputMessage="1" showErrorMessage="1" sqref="N16:Q16">
      <formula1>"適,否"</formula1>
    </dataValidation>
    <dataValidation type="list" allowBlank="1" showInputMessage="1" showErrorMessage="1" sqref="O11:T11">
      <formula1>"その他地域,100分の3地域"</formula1>
    </dataValidation>
    <dataValidation type="list" allowBlank="1" showInputMessage="1" showErrorMessage="1" sqref="H11:N11">
      <formula1>"20人～30人,31人～40人,41人～50人,51人～60人,61人～"</formula1>
    </dataValidation>
  </dataValidations>
  <printOptions horizontalCentered="1"/>
  <pageMargins left="0.78740157480314965" right="0.35" top="0.41" bottom="0.37" header="0.31496062992125984" footer="0.2"/>
  <pageSetup paperSize="9" scale="84" fitToHeight="2" orientation="portrait" r:id="rId1"/>
  <rowBreaks count="1" manualBreakCount="1">
    <brk id="57" max="28" man="1"/>
  </row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04"/>
  <sheetViews>
    <sheetView view="pageBreakPreview" zoomScale="85" zoomScaleNormal="100" zoomScaleSheetLayoutView="85" workbookViewId="0">
      <selection activeCell="L6" sqref="L6"/>
    </sheetView>
  </sheetViews>
  <sheetFormatPr defaultRowHeight="13.5"/>
  <cols>
    <col min="1" max="30" width="3.625" style="15" customWidth="1"/>
    <col min="31" max="32" width="2.875" style="15" customWidth="1"/>
    <col min="33" max="40" width="5.625" style="15" customWidth="1"/>
    <col min="41" max="41" width="9" style="15"/>
    <col min="42" max="46" width="9" style="15" customWidth="1"/>
    <col min="47" max="47" width="11.125" style="15" customWidth="1"/>
    <col min="48" max="48" width="9" style="15" customWidth="1"/>
    <col min="49" max="256" width="9" style="15"/>
    <col min="257" max="257" width="5.125" style="15" customWidth="1"/>
    <col min="258" max="258" width="9.625" style="15" customWidth="1"/>
    <col min="259" max="259" width="5.125" style="15" customWidth="1"/>
    <col min="260" max="260" width="5.375" style="15" customWidth="1"/>
    <col min="261" max="284" width="5.125" style="15" customWidth="1"/>
    <col min="285" max="286" width="9" style="15"/>
    <col min="287" max="287" width="3.625" style="15" customWidth="1"/>
    <col min="288" max="296" width="5.625" style="15" customWidth="1"/>
    <col min="297" max="512" width="9" style="15"/>
    <col min="513" max="513" width="5.125" style="15" customWidth="1"/>
    <col min="514" max="514" width="9.625" style="15" customWidth="1"/>
    <col min="515" max="515" width="5.125" style="15" customWidth="1"/>
    <col min="516" max="516" width="5.375" style="15" customWidth="1"/>
    <col min="517" max="540" width="5.125" style="15" customWidth="1"/>
    <col min="541" max="542" width="9" style="15"/>
    <col min="543" max="543" width="3.625" style="15" customWidth="1"/>
    <col min="544" max="552" width="5.625" style="15" customWidth="1"/>
    <col min="553" max="768" width="9" style="15"/>
    <col min="769" max="769" width="5.125" style="15" customWidth="1"/>
    <col min="770" max="770" width="9.625" style="15" customWidth="1"/>
    <col min="771" max="771" width="5.125" style="15" customWidth="1"/>
    <col min="772" max="772" width="5.375" style="15" customWidth="1"/>
    <col min="773" max="796" width="5.125" style="15" customWidth="1"/>
    <col min="797" max="798" width="9" style="15"/>
    <col min="799" max="799" width="3.625" style="15" customWidth="1"/>
    <col min="800" max="808" width="5.625" style="15" customWidth="1"/>
    <col min="809" max="1024" width="9" style="15"/>
    <col min="1025" max="1025" width="5.125" style="15" customWidth="1"/>
    <col min="1026" max="1026" width="9.625" style="15" customWidth="1"/>
    <col min="1027" max="1027" width="5.125" style="15" customWidth="1"/>
    <col min="1028" max="1028" width="5.375" style="15" customWidth="1"/>
    <col min="1029" max="1052" width="5.125" style="15" customWidth="1"/>
    <col min="1053" max="1054" width="9" style="15"/>
    <col min="1055" max="1055" width="3.625" style="15" customWidth="1"/>
    <col min="1056" max="1064" width="5.625" style="15" customWidth="1"/>
    <col min="1065" max="1280" width="9" style="15"/>
    <col min="1281" max="1281" width="5.125" style="15" customWidth="1"/>
    <col min="1282" max="1282" width="9.625" style="15" customWidth="1"/>
    <col min="1283" max="1283" width="5.125" style="15" customWidth="1"/>
    <col min="1284" max="1284" width="5.375" style="15" customWidth="1"/>
    <col min="1285" max="1308" width="5.125" style="15" customWidth="1"/>
    <col min="1309" max="1310" width="9" style="15"/>
    <col min="1311" max="1311" width="3.625" style="15" customWidth="1"/>
    <col min="1312" max="1320" width="5.625" style="15" customWidth="1"/>
    <col min="1321" max="1536" width="9" style="15"/>
    <col min="1537" max="1537" width="5.125" style="15" customWidth="1"/>
    <col min="1538" max="1538" width="9.625" style="15" customWidth="1"/>
    <col min="1539" max="1539" width="5.125" style="15" customWidth="1"/>
    <col min="1540" max="1540" width="5.375" style="15" customWidth="1"/>
    <col min="1541" max="1564" width="5.125" style="15" customWidth="1"/>
    <col min="1565" max="1566" width="9" style="15"/>
    <col min="1567" max="1567" width="3.625" style="15" customWidth="1"/>
    <col min="1568" max="1576" width="5.625" style="15" customWidth="1"/>
    <col min="1577" max="1792" width="9" style="15"/>
    <col min="1793" max="1793" width="5.125" style="15" customWidth="1"/>
    <col min="1794" max="1794" width="9.625" style="15" customWidth="1"/>
    <col min="1795" max="1795" width="5.125" style="15" customWidth="1"/>
    <col min="1796" max="1796" width="5.375" style="15" customWidth="1"/>
    <col min="1797" max="1820" width="5.125" style="15" customWidth="1"/>
    <col min="1821" max="1822" width="9" style="15"/>
    <col min="1823" max="1823" width="3.625" style="15" customWidth="1"/>
    <col min="1824" max="1832" width="5.625" style="15" customWidth="1"/>
    <col min="1833" max="2048" width="9" style="15"/>
    <col min="2049" max="2049" width="5.125" style="15" customWidth="1"/>
    <col min="2050" max="2050" width="9.625" style="15" customWidth="1"/>
    <col min="2051" max="2051" width="5.125" style="15" customWidth="1"/>
    <col min="2052" max="2052" width="5.375" style="15" customWidth="1"/>
    <col min="2053" max="2076" width="5.125" style="15" customWidth="1"/>
    <col min="2077" max="2078" width="9" style="15"/>
    <col min="2079" max="2079" width="3.625" style="15" customWidth="1"/>
    <col min="2080" max="2088" width="5.625" style="15" customWidth="1"/>
    <col min="2089" max="2304" width="9" style="15"/>
    <col min="2305" max="2305" width="5.125" style="15" customWidth="1"/>
    <col min="2306" max="2306" width="9.625" style="15" customWidth="1"/>
    <col min="2307" max="2307" width="5.125" style="15" customWidth="1"/>
    <col min="2308" max="2308" width="5.375" style="15" customWidth="1"/>
    <col min="2309" max="2332" width="5.125" style="15" customWidth="1"/>
    <col min="2333" max="2334" width="9" style="15"/>
    <col min="2335" max="2335" width="3.625" style="15" customWidth="1"/>
    <col min="2336" max="2344" width="5.625" style="15" customWidth="1"/>
    <col min="2345" max="2560" width="9" style="15"/>
    <col min="2561" max="2561" width="5.125" style="15" customWidth="1"/>
    <col min="2562" max="2562" width="9.625" style="15" customWidth="1"/>
    <col min="2563" max="2563" width="5.125" style="15" customWidth="1"/>
    <col min="2564" max="2564" width="5.375" style="15" customWidth="1"/>
    <col min="2565" max="2588" width="5.125" style="15" customWidth="1"/>
    <col min="2589" max="2590" width="9" style="15"/>
    <col min="2591" max="2591" width="3.625" style="15" customWidth="1"/>
    <col min="2592" max="2600" width="5.625" style="15" customWidth="1"/>
    <col min="2601" max="2816" width="9" style="15"/>
    <col min="2817" max="2817" width="5.125" style="15" customWidth="1"/>
    <col min="2818" max="2818" width="9.625" style="15" customWidth="1"/>
    <col min="2819" max="2819" width="5.125" style="15" customWidth="1"/>
    <col min="2820" max="2820" width="5.375" style="15" customWidth="1"/>
    <col min="2821" max="2844" width="5.125" style="15" customWidth="1"/>
    <col min="2845" max="2846" width="9" style="15"/>
    <col min="2847" max="2847" width="3.625" style="15" customWidth="1"/>
    <col min="2848" max="2856" width="5.625" style="15" customWidth="1"/>
    <col min="2857" max="3072" width="9" style="15"/>
    <col min="3073" max="3073" width="5.125" style="15" customWidth="1"/>
    <col min="3074" max="3074" width="9.625" style="15" customWidth="1"/>
    <col min="3075" max="3075" width="5.125" style="15" customWidth="1"/>
    <col min="3076" max="3076" width="5.375" style="15" customWidth="1"/>
    <col min="3077" max="3100" width="5.125" style="15" customWidth="1"/>
    <col min="3101" max="3102" width="9" style="15"/>
    <col min="3103" max="3103" width="3.625" style="15" customWidth="1"/>
    <col min="3104" max="3112" width="5.625" style="15" customWidth="1"/>
    <col min="3113" max="3328" width="9" style="15"/>
    <col min="3329" max="3329" width="5.125" style="15" customWidth="1"/>
    <col min="3330" max="3330" width="9.625" style="15" customWidth="1"/>
    <col min="3331" max="3331" width="5.125" style="15" customWidth="1"/>
    <col min="3332" max="3332" width="5.375" style="15" customWidth="1"/>
    <col min="3333" max="3356" width="5.125" style="15" customWidth="1"/>
    <col min="3357" max="3358" width="9" style="15"/>
    <col min="3359" max="3359" width="3.625" style="15" customWidth="1"/>
    <col min="3360" max="3368" width="5.625" style="15" customWidth="1"/>
    <col min="3369" max="3584" width="9" style="15"/>
    <col min="3585" max="3585" width="5.125" style="15" customWidth="1"/>
    <col min="3586" max="3586" width="9.625" style="15" customWidth="1"/>
    <col min="3587" max="3587" width="5.125" style="15" customWidth="1"/>
    <col min="3588" max="3588" width="5.375" style="15" customWidth="1"/>
    <col min="3589" max="3612" width="5.125" style="15" customWidth="1"/>
    <col min="3613" max="3614" width="9" style="15"/>
    <col min="3615" max="3615" width="3.625" style="15" customWidth="1"/>
    <col min="3616" max="3624" width="5.625" style="15" customWidth="1"/>
    <col min="3625" max="3840" width="9" style="15"/>
    <col min="3841" max="3841" width="5.125" style="15" customWidth="1"/>
    <col min="3842" max="3842" width="9.625" style="15" customWidth="1"/>
    <col min="3843" max="3843" width="5.125" style="15" customWidth="1"/>
    <col min="3844" max="3844" width="5.375" style="15" customWidth="1"/>
    <col min="3845" max="3868" width="5.125" style="15" customWidth="1"/>
    <col min="3869" max="3870" width="9" style="15"/>
    <col min="3871" max="3871" width="3.625" style="15" customWidth="1"/>
    <col min="3872" max="3880" width="5.625" style="15" customWidth="1"/>
    <col min="3881" max="4096" width="9" style="15"/>
    <col min="4097" max="4097" width="5.125" style="15" customWidth="1"/>
    <col min="4098" max="4098" width="9.625" style="15" customWidth="1"/>
    <col min="4099" max="4099" width="5.125" style="15" customWidth="1"/>
    <col min="4100" max="4100" width="5.375" style="15" customWidth="1"/>
    <col min="4101" max="4124" width="5.125" style="15" customWidth="1"/>
    <col min="4125" max="4126" width="9" style="15"/>
    <col min="4127" max="4127" width="3.625" style="15" customWidth="1"/>
    <col min="4128" max="4136" width="5.625" style="15" customWidth="1"/>
    <col min="4137" max="4352" width="9" style="15"/>
    <col min="4353" max="4353" width="5.125" style="15" customWidth="1"/>
    <col min="4354" max="4354" width="9.625" style="15" customWidth="1"/>
    <col min="4355" max="4355" width="5.125" style="15" customWidth="1"/>
    <col min="4356" max="4356" width="5.375" style="15" customWidth="1"/>
    <col min="4357" max="4380" width="5.125" style="15" customWidth="1"/>
    <col min="4381" max="4382" width="9" style="15"/>
    <col min="4383" max="4383" width="3.625" style="15" customWidth="1"/>
    <col min="4384" max="4392" width="5.625" style="15" customWidth="1"/>
    <col min="4393" max="4608" width="9" style="15"/>
    <col min="4609" max="4609" width="5.125" style="15" customWidth="1"/>
    <col min="4610" max="4610" width="9.625" style="15" customWidth="1"/>
    <col min="4611" max="4611" width="5.125" style="15" customWidth="1"/>
    <col min="4612" max="4612" width="5.375" style="15" customWidth="1"/>
    <col min="4613" max="4636" width="5.125" style="15" customWidth="1"/>
    <col min="4637" max="4638" width="9" style="15"/>
    <col min="4639" max="4639" width="3.625" style="15" customWidth="1"/>
    <col min="4640" max="4648" width="5.625" style="15" customWidth="1"/>
    <col min="4649" max="4864" width="9" style="15"/>
    <col min="4865" max="4865" width="5.125" style="15" customWidth="1"/>
    <col min="4866" max="4866" width="9.625" style="15" customWidth="1"/>
    <col min="4867" max="4867" width="5.125" style="15" customWidth="1"/>
    <col min="4868" max="4868" width="5.375" style="15" customWidth="1"/>
    <col min="4869" max="4892" width="5.125" style="15" customWidth="1"/>
    <col min="4893" max="4894" width="9" style="15"/>
    <col min="4895" max="4895" width="3.625" style="15" customWidth="1"/>
    <col min="4896" max="4904" width="5.625" style="15" customWidth="1"/>
    <col min="4905" max="5120" width="9" style="15"/>
    <col min="5121" max="5121" width="5.125" style="15" customWidth="1"/>
    <col min="5122" max="5122" width="9.625" style="15" customWidth="1"/>
    <col min="5123" max="5123" width="5.125" style="15" customWidth="1"/>
    <col min="5124" max="5124" width="5.375" style="15" customWidth="1"/>
    <col min="5125" max="5148" width="5.125" style="15" customWidth="1"/>
    <col min="5149" max="5150" width="9" style="15"/>
    <col min="5151" max="5151" width="3.625" style="15" customWidth="1"/>
    <col min="5152" max="5160" width="5.625" style="15" customWidth="1"/>
    <col min="5161" max="5376" width="9" style="15"/>
    <col min="5377" max="5377" width="5.125" style="15" customWidth="1"/>
    <col min="5378" max="5378" width="9.625" style="15" customWidth="1"/>
    <col min="5379" max="5379" width="5.125" style="15" customWidth="1"/>
    <col min="5380" max="5380" width="5.375" style="15" customWidth="1"/>
    <col min="5381" max="5404" width="5.125" style="15" customWidth="1"/>
    <col min="5405" max="5406" width="9" style="15"/>
    <col min="5407" max="5407" width="3.625" style="15" customWidth="1"/>
    <col min="5408" max="5416" width="5.625" style="15" customWidth="1"/>
    <col min="5417" max="5632" width="9" style="15"/>
    <col min="5633" max="5633" width="5.125" style="15" customWidth="1"/>
    <col min="5634" max="5634" width="9.625" style="15" customWidth="1"/>
    <col min="5635" max="5635" width="5.125" style="15" customWidth="1"/>
    <col min="5636" max="5636" width="5.375" style="15" customWidth="1"/>
    <col min="5637" max="5660" width="5.125" style="15" customWidth="1"/>
    <col min="5661" max="5662" width="9" style="15"/>
    <col min="5663" max="5663" width="3.625" style="15" customWidth="1"/>
    <col min="5664" max="5672" width="5.625" style="15" customWidth="1"/>
    <col min="5673" max="5888" width="9" style="15"/>
    <col min="5889" max="5889" width="5.125" style="15" customWidth="1"/>
    <col min="5890" max="5890" width="9.625" style="15" customWidth="1"/>
    <col min="5891" max="5891" width="5.125" style="15" customWidth="1"/>
    <col min="5892" max="5892" width="5.375" style="15" customWidth="1"/>
    <col min="5893" max="5916" width="5.125" style="15" customWidth="1"/>
    <col min="5917" max="5918" width="9" style="15"/>
    <col min="5919" max="5919" width="3.625" style="15" customWidth="1"/>
    <col min="5920" max="5928" width="5.625" style="15" customWidth="1"/>
    <col min="5929" max="6144" width="9" style="15"/>
    <col min="6145" max="6145" width="5.125" style="15" customWidth="1"/>
    <col min="6146" max="6146" width="9.625" style="15" customWidth="1"/>
    <col min="6147" max="6147" width="5.125" style="15" customWidth="1"/>
    <col min="6148" max="6148" width="5.375" style="15" customWidth="1"/>
    <col min="6149" max="6172" width="5.125" style="15" customWidth="1"/>
    <col min="6173" max="6174" width="9" style="15"/>
    <col min="6175" max="6175" width="3.625" style="15" customWidth="1"/>
    <col min="6176" max="6184" width="5.625" style="15" customWidth="1"/>
    <col min="6185" max="6400" width="9" style="15"/>
    <col min="6401" max="6401" width="5.125" style="15" customWidth="1"/>
    <col min="6402" max="6402" width="9.625" style="15" customWidth="1"/>
    <col min="6403" max="6403" width="5.125" style="15" customWidth="1"/>
    <col min="6404" max="6404" width="5.375" style="15" customWidth="1"/>
    <col min="6405" max="6428" width="5.125" style="15" customWidth="1"/>
    <col min="6429" max="6430" width="9" style="15"/>
    <col min="6431" max="6431" width="3.625" style="15" customWidth="1"/>
    <col min="6432" max="6440" width="5.625" style="15" customWidth="1"/>
    <col min="6441" max="6656" width="9" style="15"/>
    <col min="6657" max="6657" width="5.125" style="15" customWidth="1"/>
    <col min="6658" max="6658" width="9.625" style="15" customWidth="1"/>
    <col min="6659" max="6659" width="5.125" style="15" customWidth="1"/>
    <col min="6660" max="6660" width="5.375" style="15" customWidth="1"/>
    <col min="6661" max="6684" width="5.125" style="15" customWidth="1"/>
    <col min="6685" max="6686" width="9" style="15"/>
    <col min="6687" max="6687" width="3.625" style="15" customWidth="1"/>
    <col min="6688" max="6696" width="5.625" style="15" customWidth="1"/>
    <col min="6697" max="6912" width="9" style="15"/>
    <col min="6913" max="6913" width="5.125" style="15" customWidth="1"/>
    <col min="6914" max="6914" width="9.625" style="15" customWidth="1"/>
    <col min="6915" max="6915" width="5.125" style="15" customWidth="1"/>
    <col min="6916" max="6916" width="5.375" style="15" customWidth="1"/>
    <col min="6917" max="6940" width="5.125" style="15" customWidth="1"/>
    <col min="6941" max="6942" width="9" style="15"/>
    <col min="6943" max="6943" width="3.625" style="15" customWidth="1"/>
    <col min="6944" max="6952" width="5.625" style="15" customWidth="1"/>
    <col min="6953" max="7168" width="9" style="15"/>
    <col min="7169" max="7169" width="5.125" style="15" customWidth="1"/>
    <col min="7170" max="7170" width="9.625" style="15" customWidth="1"/>
    <col min="7171" max="7171" width="5.125" style="15" customWidth="1"/>
    <col min="7172" max="7172" width="5.375" style="15" customWidth="1"/>
    <col min="7173" max="7196" width="5.125" style="15" customWidth="1"/>
    <col min="7197" max="7198" width="9" style="15"/>
    <col min="7199" max="7199" width="3.625" style="15" customWidth="1"/>
    <col min="7200" max="7208" width="5.625" style="15" customWidth="1"/>
    <col min="7209" max="7424" width="9" style="15"/>
    <col min="7425" max="7425" width="5.125" style="15" customWidth="1"/>
    <col min="7426" max="7426" width="9.625" style="15" customWidth="1"/>
    <col min="7427" max="7427" width="5.125" style="15" customWidth="1"/>
    <col min="7428" max="7428" width="5.375" style="15" customWidth="1"/>
    <col min="7429" max="7452" width="5.125" style="15" customWidth="1"/>
    <col min="7453" max="7454" width="9" style="15"/>
    <col min="7455" max="7455" width="3.625" style="15" customWidth="1"/>
    <col min="7456" max="7464" width="5.625" style="15" customWidth="1"/>
    <col min="7465" max="7680" width="9" style="15"/>
    <col min="7681" max="7681" width="5.125" style="15" customWidth="1"/>
    <col min="7682" max="7682" width="9.625" style="15" customWidth="1"/>
    <col min="7683" max="7683" width="5.125" style="15" customWidth="1"/>
    <col min="7684" max="7684" width="5.375" style="15" customWidth="1"/>
    <col min="7685" max="7708" width="5.125" style="15" customWidth="1"/>
    <col min="7709" max="7710" width="9" style="15"/>
    <col min="7711" max="7711" width="3.625" style="15" customWidth="1"/>
    <col min="7712" max="7720" width="5.625" style="15" customWidth="1"/>
    <col min="7721" max="7936" width="9" style="15"/>
    <col min="7937" max="7937" width="5.125" style="15" customWidth="1"/>
    <col min="7938" max="7938" width="9.625" style="15" customWidth="1"/>
    <col min="7939" max="7939" width="5.125" style="15" customWidth="1"/>
    <col min="7940" max="7940" width="5.375" style="15" customWidth="1"/>
    <col min="7941" max="7964" width="5.125" style="15" customWidth="1"/>
    <col min="7965" max="7966" width="9" style="15"/>
    <col min="7967" max="7967" width="3.625" style="15" customWidth="1"/>
    <col min="7968" max="7976" width="5.625" style="15" customWidth="1"/>
    <col min="7977" max="8192" width="9" style="15"/>
    <col min="8193" max="8193" width="5.125" style="15" customWidth="1"/>
    <col min="8194" max="8194" width="9.625" style="15" customWidth="1"/>
    <col min="8195" max="8195" width="5.125" style="15" customWidth="1"/>
    <col min="8196" max="8196" width="5.375" style="15" customWidth="1"/>
    <col min="8197" max="8220" width="5.125" style="15" customWidth="1"/>
    <col min="8221" max="8222" width="9" style="15"/>
    <col min="8223" max="8223" width="3.625" style="15" customWidth="1"/>
    <col min="8224" max="8232" width="5.625" style="15" customWidth="1"/>
    <col min="8233" max="8448" width="9" style="15"/>
    <col min="8449" max="8449" width="5.125" style="15" customWidth="1"/>
    <col min="8450" max="8450" width="9.625" style="15" customWidth="1"/>
    <col min="8451" max="8451" width="5.125" style="15" customWidth="1"/>
    <col min="8452" max="8452" width="5.375" style="15" customWidth="1"/>
    <col min="8453" max="8476" width="5.125" style="15" customWidth="1"/>
    <col min="8477" max="8478" width="9" style="15"/>
    <col min="8479" max="8479" width="3.625" style="15" customWidth="1"/>
    <col min="8480" max="8488" width="5.625" style="15" customWidth="1"/>
    <col min="8489" max="8704" width="9" style="15"/>
    <col min="8705" max="8705" width="5.125" style="15" customWidth="1"/>
    <col min="8706" max="8706" width="9.625" style="15" customWidth="1"/>
    <col min="8707" max="8707" width="5.125" style="15" customWidth="1"/>
    <col min="8708" max="8708" width="5.375" style="15" customWidth="1"/>
    <col min="8709" max="8732" width="5.125" style="15" customWidth="1"/>
    <col min="8733" max="8734" width="9" style="15"/>
    <col min="8735" max="8735" width="3.625" style="15" customWidth="1"/>
    <col min="8736" max="8744" width="5.625" style="15" customWidth="1"/>
    <col min="8745" max="8960" width="9" style="15"/>
    <col min="8961" max="8961" width="5.125" style="15" customWidth="1"/>
    <col min="8962" max="8962" width="9.625" style="15" customWidth="1"/>
    <col min="8963" max="8963" width="5.125" style="15" customWidth="1"/>
    <col min="8964" max="8964" width="5.375" style="15" customWidth="1"/>
    <col min="8965" max="8988" width="5.125" style="15" customWidth="1"/>
    <col min="8989" max="8990" width="9" style="15"/>
    <col min="8991" max="8991" width="3.625" style="15" customWidth="1"/>
    <col min="8992" max="9000" width="5.625" style="15" customWidth="1"/>
    <col min="9001" max="9216" width="9" style="15"/>
    <col min="9217" max="9217" width="5.125" style="15" customWidth="1"/>
    <col min="9218" max="9218" width="9.625" style="15" customWidth="1"/>
    <col min="9219" max="9219" width="5.125" style="15" customWidth="1"/>
    <col min="9220" max="9220" width="5.375" style="15" customWidth="1"/>
    <col min="9221" max="9244" width="5.125" style="15" customWidth="1"/>
    <col min="9245" max="9246" width="9" style="15"/>
    <col min="9247" max="9247" width="3.625" style="15" customWidth="1"/>
    <col min="9248" max="9256" width="5.625" style="15" customWidth="1"/>
    <col min="9257" max="9472" width="9" style="15"/>
    <col min="9473" max="9473" width="5.125" style="15" customWidth="1"/>
    <col min="9474" max="9474" width="9.625" style="15" customWidth="1"/>
    <col min="9475" max="9475" width="5.125" style="15" customWidth="1"/>
    <col min="9476" max="9476" width="5.375" style="15" customWidth="1"/>
    <col min="9477" max="9500" width="5.125" style="15" customWidth="1"/>
    <col min="9501" max="9502" width="9" style="15"/>
    <col min="9503" max="9503" width="3.625" style="15" customWidth="1"/>
    <col min="9504" max="9512" width="5.625" style="15" customWidth="1"/>
    <col min="9513" max="9728" width="9" style="15"/>
    <col min="9729" max="9729" width="5.125" style="15" customWidth="1"/>
    <col min="9730" max="9730" width="9.625" style="15" customWidth="1"/>
    <col min="9731" max="9731" width="5.125" style="15" customWidth="1"/>
    <col min="9732" max="9732" width="5.375" style="15" customWidth="1"/>
    <col min="9733" max="9756" width="5.125" style="15" customWidth="1"/>
    <col min="9757" max="9758" width="9" style="15"/>
    <col min="9759" max="9759" width="3.625" style="15" customWidth="1"/>
    <col min="9760" max="9768" width="5.625" style="15" customWidth="1"/>
    <col min="9769" max="9984" width="9" style="15"/>
    <col min="9985" max="9985" width="5.125" style="15" customWidth="1"/>
    <col min="9986" max="9986" width="9.625" style="15" customWidth="1"/>
    <col min="9987" max="9987" width="5.125" style="15" customWidth="1"/>
    <col min="9988" max="9988" width="5.375" style="15" customWidth="1"/>
    <col min="9989" max="10012" width="5.125" style="15" customWidth="1"/>
    <col min="10013" max="10014" width="9" style="15"/>
    <col min="10015" max="10015" width="3.625" style="15" customWidth="1"/>
    <col min="10016" max="10024" width="5.625" style="15" customWidth="1"/>
    <col min="10025" max="10240" width="9" style="15"/>
    <col min="10241" max="10241" width="5.125" style="15" customWidth="1"/>
    <col min="10242" max="10242" width="9.625" style="15" customWidth="1"/>
    <col min="10243" max="10243" width="5.125" style="15" customWidth="1"/>
    <col min="10244" max="10244" width="5.375" style="15" customWidth="1"/>
    <col min="10245" max="10268" width="5.125" style="15" customWidth="1"/>
    <col min="10269" max="10270" width="9" style="15"/>
    <col min="10271" max="10271" width="3.625" style="15" customWidth="1"/>
    <col min="10272" max="10280" width="5.625" style="15" customWidth="1"/>
    <col min="10281" max="10496" width="9" style="15"/>
    <col min="10497" max="10497" width="5.125" style="15" customWidth="1"/>
    <col min="10498" max="10498" width="9.625" style="15" customWidth="1"/>
    <col min="10499" max="10499" width="5.125" style="15" customWidth="1"/>
    <col min="10500" max="10500" width="5.375" style="15" customWidth="1"/>
    <col min="10501" max="10524" width="5.125" style="15" customWidth="1"/>
    <col min="10525" max="10526" width="9" style="15"/>
    <col min="10527" max="10527" width="3.625" style="15" customWidth="1"/>
    <col min="10528" max="10536" width="5.625" style="15" customWidth="1"/>
    <col min="10537" max="10752" width="9" style="15"/>
    <col min="10753" max="10753" width="5.125" style="15" customWidth="1"/>
    <col min="10754" max="10754" width="9.625" style="15" customWidth="1"/>
    <col min="10755" max="10755" width="5.125" style="15" customWidth="1"/>
    <col min="10756" max="10756" width="5.375" style="15" customWidth="1"/>
    <col min="10757" max="10780" width="5.125" style="15" customWidth="1"/>
    <col min="10781" max="10782" width="9" style="15"/>
    <col min="10783" max="10783" width="3.625" style="15" customWidth="1"/>
    <col min="10784" max="10792" width="5.625" style="15" customWidth="1"/>
    <col min="10793" max="11008" width="9" style="15"/>
    <col min="11009" max="11009" width="5.125" style="15" customWidth="1"/>
    <col min="11010" max="11010" width="9.625" style="15" customWidth="1"/>
    <col min="11011" max="11011" width="5.125" style="15" customWidth="1"/>
    <col min="11012" max="11012" width="5.375" style="15" customWidth="1"/>
    <col min="11013" max="11036" width="5.125" style="15" customWidth="1"/>
    <col min="11037" max="11038" width="9" style="15"/>
    <col min="11039" max="11039" width="3.625" style="15" customWidth="1"/>
    <col min="11040" max="11048" width="5.625" style="15" customWidth="1"/>
    <col min="11049" max="11264" width="9" style="15"/>
    <col min="11265" max="11265" width="5.125" style="15" customWidth="1"/>
    <col min="11266" max="11266" width="9.625" style="15" customWidth="1"/>
    <col min="11267" max="11267" width="5.125" style="15" customWidth="1"/>
    <col min="11268" max="11268" width="5.375" style="15" customWidth="1"/>
    <col min="11269" max="11292" width="5.125" style="15" customWidth="1"/>
    <col min="11293" max="11294" width="9" style="15"/>
    <col min="11295" max="11295" width="3.625" style="15" customWidth="1"/>
    <col min="11296" max="11304" width="5.625" style="15" customWidth="1"/>
    <col min="11305" max="11520" width="9" style="15"/>
    <col min="11521" max="11521" width="5.125" style="15" customWidth="1"/>
    <col min="11522" max="11522" width="9.625" style="15" customWidth="1"/>
    <col min="11523" max="11523" width="5.125" style="15" customWidth="1"/>
    <col min="11524" max="11524" width="5.375" style="15" customWidth="1"/>
    <col min="11525" max="11548" width="5.125" style="15" customWidth="1"/>
    <col min="11549" max="11550" width="9" style="15"/>
    <col min="11551" max="11551" width="3.625" style="15" customWidth="1"/>
    <col min="11552" max="11560" width="5.625" style="15" customWidth="1"/>
    <col min="11561" max="11776" width="9" style="15"/>
    <col min="11777" max="11777" width="5.125" style="15" customWidth="1"/>
    <col min="11778" max="11778" width="9.625" style="15" customWidth="1"/>
    <col min="11779" max="11779" width="5.125" style="15" customWidth="1"/>
    <col min="11780" max="11780" width="5.375" style="15" customWidth="1"/>
    <col min="11781" max="11804" width="5.125" style="15" customWidth="1"/>
    <col min="11805" max="11806" width="9" style="15"/>
    <col min="11807" max="11807" width="3.625" style="15" customWidth="1"/>
    <col min="11808" max="11816" width="5.625" style="15" customWidth="1"/>
    <col min="11817" max="12032" width="9" style="15"/>
    <col min="12033" max="12033" width="5.125" style="15" customWidth="1"/>
    <col min="12034" max="12034" width="9.625" style="15" customWidth="1"/>
    <col min="12035" max="12035" width="5.125" style="15" customWidth="1"/>
    <col min="12036" max="12036" width="5.375" style="15" customWidth="1"/>
    <col min="12037" max="12060" width="5.125" style="15" customWidth="1"/>
    <col min="12061" max="12062" width="9" style="15"/>
    <col min="12063" max="12063" width="3.625" style="15" customWidth="1"/>
    <col min="12064" max="12072" width="5.625" style="15" customWidth="1"/>
    <col min="12073" max="12288" width="9" style="15"/>
    <col min="12289" max="12289" width="5.125" style="15" customWidth="1"/>
    <col min="12290" max="12290" width="9.625" style="15" customWidth="1"/>
    <col min="12291" max="12291" width="5.125" style="15" customWidth="1"/>
    <col min="12292" max="12292" width="5.375" style="15" customWidth="1"/>
    <col min="12293" max="12316" width="5.125" style="15" customWidth="1"/>
    <col min="12317" max="12318" width="9" style="15"/>
    <col min="12319" max="12319" width="3.625" style="15" customWidth="1"/>
    <col min="12320" max="12328" width="5.625" style="15" customWidth="1"/>
    <col min="12329" max="12544" width="9" style="15"/>
    <col min="12545" max="12545" width="5.125" style="15" customWidth="1"/>
    <col min="12546" max="12546" width="9.625" style="15" customWidth="1"/>
    <col min="12547" max="12547" width="5.125" style="15" customWidth="1"/>
    <col min="12548" max="12548" width="5.375" style="15" customWidth="1"/>
    <col min="12549" max="12572" width="5.125" style="15" customWidth="1"/>
    <col min="12573" max="12574" width="9" style="15"/>
    <col min="12575" max="12575" width="3.625" style="15" customWidth="1"/>
    <col min="12576" max="12584" width="5.625" style="15" customWidth="1"/>
    <col min="12585" max="12800" width="9" style="15"/>
    <col min="12801" max="12801" width="5.125" style="15" customWidth="1"/>
    <col min="12802" max="12802" width="9.625" style="15" customWidth="1"/>
    <col min="12803" max="12803" width="5.125" style="15" customWidth="1"/>
    <col min="12804" max="12804" width="5.375" style="15" customWidth="1"/>
    <col min="12805" max="12828" width="5.125" style="15" customWidth="1"/>
    <col min="12829" max="12830" width="9" style="15"/>
    <col min="12831" max="12831" width="3.625" style="15" customWidth="1"/>
    <col min="12832" max="12840" width="5.625" style="15" customWidth="1"/>
    <col min="12841" max="13056" width="9" style="15"/>
    <col min="13057" max="13057" width="5.125" style="15" customWidth="1"/>
    <col min="13058" max="13058" width="9.625" style="15" customWidth="1"/>
    <col min="13059" max="13059" width="5.125" style="15" customWidth="1"/>
    <col min="13060" max="13060" width="5.375" style="15" customWidth="1"/>
    <col min="13061" max="13084" width="5.125" style="15" customWidth="1"/>
    <col min="13085" max="13086" width="9" style="15"/>
    <col min="13087" max="13087" width="3.625" style="15" customWidth="1"/>
    <col min="13088" max="13096" width="5.625" style="15" customWidth="1"/>
    <col min="13097" max="13312" width="9" style="15"/>
    <col min="13313" max="13313" width="5.125" style="15" customWidth="1"/>
    <col min="13314" max="13314" width="9.625" style="15" customWidth="1"/>
    <col min="13315" max="13315" width="5.125" style="15" customWidth="1"/>
    <col min="13316" max="13316" width="5.375" style="15" customWidth="1"/>
    <col min="13317" max="13340" width="5.125" style="15" customWidth="1"/>
    <col min="13341" max="13342" width="9" style="15"/>
    <col min="13343" max="13343" width="3.625" style="15" customWidth="1"/>
    <col min="13344" max="13352" width="5.625" style="15" customWidth="1"/>
    <col min="13353" max="13568" width="9" style="15"/>
    <col min="13569" max="13569" width="5.125" style="15" customWidth="1"/>
    <col min="13570" max="13570" width="9.625" style="15" customWidth="1"/>
    <col min="13571" max="13571" width="5.125" style="15" customWidth="1"/>
    <col min="13572" max="13572" width="5.375" style="15" customWidth="1"/>
    <col min="13573" max="13596" width="5.125" style="15" customWidth="1"/>
    <col min="13597" max="13598" width="9" style="15"/>
    <col min="13599" max="13599" width="3.625" style="15" customWidth="1"/>
    <col min="13600" max="13608" width="5.625" style="15" customWidth="1"/>
    <col min="13609" max="13824" width="9" style="15"/>
    <col min="13825" max="13825" width="5.125" style="15" customWidth="1"/>
    <col min="13826" max="13826" width="9.625" style="15" customWidth="1"/>
    <col min="13827" max="13827" width="5.125" style="15" customWidth="1"/>
    <col min="13828" max="13828" width="5.375" style="15" customWidth="1"/>
    <col min="13829" max="13852" width="5.125" style="15" customWidth="1"/>
    <col min="13853" max="13854" width="9" style="15"/>
    <col min="13855" max="13855" width="3.625" style="15" customWidth="1"/>
    <col min="13856" max="13864" width="5.625" style="15" customWidth="1"/>
    <col min="13865" max="14080" width="9" style="15"/>
    <col min="14081" max="14081" width="5.125" style="15" customWidth="1"/>
    <col min="14082" max="14082" width="9.625" style="15" customWidth="1"/>
    <col min="14083" max="14083" width="5.125" style="15" customWidth="1"/>
    <col min="14084" max="14084" width="5.375" style="15" customWidth="1"/>
    <col min="14085" max="14108" width="5.125" style="15" customWidth="1"/>
    <col min="14109" max="14110" width="9" style="15"/>
    <col min="14111" max="14111" width="3.625" style="15" customWidth="1"/>
    <col min="14112" max="14120" width="5.625" style="15" customWidth="1"/>
    <col min="14121" max="14336" width="9" style="15"/>
    <col min="14337" max="14337" width="5.125" style="15" customWidth="1"/>
    <col min="14338" max="14338" width="9.625" style="15" customWidth="1"/>
    <col min="14339" max="14339" width="5.125" style="15" customWidth="1"/>
    <col min="14340" max="14340" width="5.375" style="15" customWidth="1"/>
    <col min="14341" max="14364" width="5.125" style="15" customWidth="1"/>
    <col min="14365" max="14366" width="9" style="15"/>
    <col min="14367" max="14367" width="3.625" style="15" customWidth="1"/>
    <col min="14368" max="14376" width="5.625" style="15" customWidth="1"/>
    <col min="14377" max="14592" width="9" style="15"/>
    <col min="14593" max="14593" width="5.125" style="15" customWidth="1"/>
    <col min="14594" max="14594" width="9.625" style="15" customWidth="1"/>
    <col min="14595" max="14595" width="5.125" style="15" customWidth="1"/>
    <col min="14596" max="14596" width="5.375" style="15" customWidth="1"/>
    <col min="14597" max="14620" width="5.125" style="15" customWidth="1"/>
    <col min="14621" max="14622" width="9" style="15"/>
    <col min="14623" max="14623" width="3.625" style="15" customWidth="1"/>
    <col min="14624" max="14632" width="5.625" style="15" customWidth="1"/>
    <col min="14633" max="14848" width="9" style="15"/>
    <col min="14849" max="14849" width="5.125" style="15" customWidth="1"/>
    <col min="14850" max="14850" width="9.625" style="15" customWidth="1"/>
    <col min="14851" max="14851" width="5.125" style="15" customWidth="1"/>
    <col min="14852" max="14852" width="5.375" style="15" customWidth="1"/>
    <col min="14853" max="14876" width="5.125" style="15" customWidth="1"/>
    <col min="14877" max="14878" width="9" style="15"/>
    <col min="14879" max="14879" width="3.625" style="15" customWidth="1"/>
    <col min="14880" max="14888" width="5.625" style="15" customWidth="1"/>
    <col min="14889" max="15104" width="9" style="15"/>
    <col min="15105" max="15105" width="5.125" style="15" customWidth="1"/>
    <col min="15106" max="15106" width="9.625" style="15" customWidth="1"/>
    <col min="15107" max="15107" width="5.125" style="15" customWidth="1"/>
    <col min="15108" max="15108" width="5.375" style="15" customWidth="1"/>
    <col min="15109" max="15132" width="5.125" style="15" customWidth="1"/>
    <col min="15133" max="15134" width="9" style="15"/>
    <col min="15135" max="15135" width="3.625" style="15" customWidth="1"/>
    <col min="15136" max="15144" width="5.625" style="15" customWidth="1"/>
    <col min="15145" max="15360" width="9" style="15"/>
    <col min="15361" max="15361" width="5.125" style="15" customWidth="1"/>
    <col min="15362" max="15362" width="9.625" style="15" customWidth="1"/>
    <col min="15363" max="15363" width="5.125" style="15" customWidth="1"/>
    <col min="15364" max="15364" width="5.375" style="15" customWidth="1"/>
    <col min="15365" max="15388" width="5.125" style="15" customWidth="1"/>
    <col min="15389" max="15390" width="9" style="15"/>
    <col min="15391" max="15391" width="3.625" style="15" customWidth="1"/>
    <col min="15392" max="15400" width="5.625" style="15" customWidth="1"/>
    <col min="15401" max="15616" width="9" style="15"/>
    <col min="15617" max="15617" width="5.125" style="15" customWidth="1"/>
    <col min="15618" max="15618" width="9.625" style="15" customWidth="1"/>
    <col min="15619" max="15619" width="5.125" style="15" customWidth="1"/>
    <col min="15620" max="15620" width="5.375" style="15" customWidth="1"/>
    <col min="15621" max="15644" width="5.125" style="15" customWidth="1"/>
    <col min="15645" max="15646" width="9" style="15"/>
    <col min="15647" max="15647" width="3.625" style="15" customWidth="1"/>
    <col min="15648" max="15656" width="5.625" style="15" customWidth="1"/>
    <col min="15657" max="15872" width="9" style="15"/>
    <col min="15873" max="15873" width="5.125" style="15" customWidth="1"/>
    <col min="15874" max="15874" width="9.625" style="15" customWidth="1"/>
    <col min="15875" max="15875" width="5.125" style="15" customWidth="1"/>
    <col min="15876" max="15876" width="5.375" style="15" customWidth="1"/>
    <col min="15877" max="15900" width="5.125" style="15" customWidth="1"/>
    <col min="15901" max="15902" width="9" style="15"/>
    <col min="15903" max="15903" width="3.625" style="15" customWidth="1"/>
    <col min="15904" max="15912" width="5.625" style="15" customWidth="1"/>
    <col min="15913" max="16128" width="9" style="15"/>
    <col min="16129" max="16129" width="5.125" style="15" customWidth="1"/>
    <col min="16130" max="16130" width="9.625" style="15" customWidth="1"/>
    <col min="16131" max="16131" width="5.125" style="15" customWidth="1"/>
    <col min="16132" max="16132" width="5.375" style="15" customWidth="1"/>
    <col min="16133" max="16156" width="5.125" style="15" customWidth="1"/>
    <col min="16157" max="16158" width="9" style="15"/>
    <col min="16159" max="16159" width="3.625" style="15" customWidth="1"/>
    <col min="16160" max="16168" width="5.625" style="15" customWidth="1"/>
    <col min="16169" max="16384" width="9" style="15"/>
  </cols>
  <sheetData>
    <row r="1" spans="1:46" ht="18" customHeight="1">
      <c r="AM1" s="29"/>
      <c r="AN1" s="29"/>
      <c r="AQ1" s="29"/>
      <c r="AR1" s="29"/>
    </row>
    <row r="2" spans="1:46" ht="18" customHeight="1">
      <c r="A2" s="24"/>
      <c r="B2" s="24"/>
      <c r="C2" s="24"/>
      <c r="D2" s="24"/>
      <c r="E2" s="24"/>
      <c r="F2" s="24"/>
      <c r="G2" s="24"/>
      <c r="H2" s="24"/>
      <c r="I2" s="24"/>
      <c r="J2" s="24"/>
      <c r="K2" s="24"/>
      <c r="L2" s="24"/>
      <c r="M2" s="24"/>
      <c r="N2" s="24"/>
      <c r="O2" s="24"/>
      <c r="P2" s="24"/>
      <c r="Q2" s="24"/>
      <c r="R2" s="25"/>
      <c r="S2" s="25"/>
      <c r="T2" s="25"/>
      <c r="U2" s="25"/>
      <c r="V2" s="25"/>
      <c r="W2" s="25"/>
      <c r="X2" s="25"/>
      <c r="Y2" s="25"/>
      <c r="Z2" s="25"/>
      <c r="AA2" s="25"/>
      <c r="AB2" s="26"/>
      <c r="AC2" s="145" t="s">
        <v>223</v>
      </c>
      <c r="AD2" s="30"/>
      <c r="AE2" s="145"/>
      <c r="AF2" s="1"/>
      <c r="AG2" s="1"/>
      <c r="AH2" s="1"/>
      <c r="AI2" s="13"/>
      <c r="AM2" s="29"/>
      <c r="AN2" s="29"/>
      <c r="AQ2" s="29"/>
      <c r="AR2" s="29"/>
      <c r="AT2" s="3"/>
    </row>
    <row r="3" spans="1:46" ht="18" customHeight="1">
      <c r="A3" s="408" t="s">
        <v>161</v>
      </c>
      <c r="B3" s="590"/>
      <c r="C3" s="590"/>
      <c r="D3" s="590"/>
      <c r="E3" s="590"/>
      <c r="F3" s="590"/>
      <c r="G3" s="590"/>
      <c r="H3" s="590"/>
      <c r="I3" s="590"/>
      <c r="J3" s="590"/>
      <c r="K3" s="590"/>
      <c r="L3" s="590"/>
      <c r="M3" s="590"/>
      <c r="N3" s="590"/>
      <c r="O3" s="590"/>
      <c r="P3" s="590"/>
      <c r="Q3" s="590"/>
      <c r="R3" s="590"/>
      <c r="S3" s="590"/>
      <c r="T3" s="590"/>
      <c r="U3" s="590"/>
      <c r="V3" s="590"/>
      <c r="W3" s="590"/>
      <c r="X3" s="590"/>
      <c r="Y3" s="590"/>
      <c r="Z3" s="590"/>
      <c r="AA3" s="590"/>
      <c r="AB3" s="590"/>
      <c r="AC3" s="590"/>
      <c r="AD3" s="147"/>
      <c r="AE3" s="4"/>
      <c r="AF3" s="4"/>
      <c r="AG3" s="13"/>
      <c r="AH3" s="13"/>
      <c r="AI3" s="13"/>
      <c r="AM3" s="29"/>
      <c r="AN3" s="29"/>
      <c r="AQ3" s="29"/>
      <c r="AR3" s="29"/>
      <c r="AT3" s="3"/>
    </row>
    <row r="4" spans="1:46" ht="9.9499999999999993" customHeight="1" thickBot="1">
      <c r="A4" s="27"/>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5"/>
      <c r="AF4" s="5"/>
      <c r="AG4" s="13"/>
      <c r="AH4" s="13"/>
      <c r="AI4" s="13"/>
      <c r="AM4" s="29"/>
      <c r="AN4" s="29"/>
      <c r="AQ4" s="29"/>
      <c r="AR4" s="29"/>
    </row>
    <row r="5" spans="1:46" ht="18" customHeight="1" thickTop="1" thickBot="1">
      <c r="A5" s="27"/>
      <c r="B5" s="422" t="s">
        <v>83</v>
      </c>
      <c r="C5" s="591"/>
      <c r="D5" s="591"/>
      <c r="E5" s="591"/>
      <c r="F5" s="592"/>
      <c r="G5" s="23"/>
      <c r="H5" s="23"/>
      <c r="I5" s="23"/>
      <c r="J5" s="23"/>
      <c r="K5" s="23"/>
      <c r="L5" s="23"/>
      <c r="M5" s="23"/>
      <c r="N5" s="23"/>
      <c r="O5" s="23"/>
      <c r="P5" s="23"/>
      <c r="Q5" s="23"/>
      <c r="R5" s="23"/>
      <c r="S5" s="410" t="s">
        <v>81</v>
      </c>
      <c r="T5" s="596"/>
      <c r="U5" s="596"/>
      <c r="V5" s="597"/>
      <c r="W5" s="413" t="s">
        <v>83</v>
      </c>
      <c r="X5" s="598"/>
      <c r="Y5" s="598"/>
      <c r="Z5" s="598"/>
      <c r="AA5" s="598"/>
      <c r="AB5" s="598"/>
      <c r="AC5" s="599"/>
      <c r="AD5" s="23"/>
      <c r="AE5" s="23"/>
      <c r="AF5" s="13"/>
      <c r="AG5" s="13"/>
      <c r="AH5" s="13"/>
      <c r="AI5" s="13"/>
      <c r="AM5" s="29"/>
      <c r="AN5" s="29"/>
      <c r="AQ5" s="29"/>
      <c r="AR5" s="29"/>
    </row>
    <row r="6" spans="1:46" ht="18" customHeight="1" thickBot="1">
      <c r="A6" s="27"/>
      <c r="B6" s="593"/>
      <c r="C6" s="594"/>
      <c r="D6" s="594"/>
      <c r="E6" s="594"/>
      <c r="F6" s="595"/>
      <c r="G6" s="23"/>
      <c r="H6" s="23"/>
      <c r="I6" s="23"/>
      <c r="J6" s="23"/>
      <c r="K6" s="23"/>
      <c r="L6" s="23"/>
      <c r="M6" s="23"/>
      <c r="N6" s="23"/>
      <c r="O6" s="23"/>
      <c r="P6" s="23"/>
      <c r="Q6" s="23"/>
      <c r="R6" s="23"/>
      <c r="S6" s="410" t="s">
        <v>28</v>
      </c>
      <c r="T6" s="596"/>
      <c r="U6" s="596"/>
      <c r="V6" s="596"/>
      <c r="W6" s="600" t="s">
        <v>179</v>
      </c>
      <c r="X6" s="601"/>
      <c r="Y6" s="601"/>
      <c r="Z6" s="601"/>
      <c r="AA6" s="601"/>
      <c r="AB6" s="601"/>
      <c r="AC6" s="602"/>
      <c r="AD6" s="23"/>
      <c r="AE6" s="23"/>
      <c r="AF6" s="13"/>
      <c r="AG6" s="13"/>
      <c r="AH6" s="13"/>
      <c r="AI6" s="13"/>
      <c r="AM6" s="29"/>
      <c r="AN6" s="29"/>
      <c r="AQ6" s="29"/>
      <c r="AR6" s="29"/>
    </row>
    <row r="7" spans="1:46" ht="18" customHeight="1" thickTop="1" thickBot="1">
      <c r="A7" s="27"/>
      <c r="B7" s="23"/>
      <c r="C7" s="23"/>
      <c r="D7" s="23"/>
      <c r="E7" s="23"/>
      <c r="F7" s="23"/>
      <c r="G7" s="23"/>
      <c r="H7" s="23"/>
      <c r="I7" s="23"/>
      <c r="J7" s="23"/>
      <c r="K7" s="23"/>
      <c r="L7" s="23"/>
      <c r="M7" s="23"/>
      <c r="N7" s="23"/>
      <c r="O7" s="23"/>
      <c r="P7" s="23"/>
      <c r="Q7" s="23"/>
      <c r="R7" s="23"/>
      <c r="S7" s="410" t="s">
        <v>146</v>
      </c>
      <c r="T7" s="596"/>
      <c r="U7" s="596"/>
      <c r="V7" s="596"/>
      <c r="W7" s="619" t="s">
        <v>181</v>
      </c>
      <c r="X7" s="620"/>
      <c r="Y7" s="620"/>
      <c r="Z7" s="620"/>
      <c r="AA7" s="620"/>
      <c r="AB7" s="620"/>
      <c r="AC7" s="621"/>
      <c r="AD7" s="23"/>
      <c r="AE7" s="23"/>
      <c r="AF7" s="13"/>
      <c r="AG7" s="13"/>
      <c r="AH7" s="13"/>
      <c r="AI7" s="13"/>
      <c r="AM7" s="29"/>
      <c r="AN7" s="29"/>
      <c r="AQ7" s="29"/>
      <c r="AR7" s="29"/>
    </row>
    <row r="8" spans="1:46" ht="18" customHeight="1">
      <c r="A8" s="23" t="s">
        <v>177</v>
      </c>
      <c r="B8" s="23"/>
      <c r="C8" s="23"/>
      <c r="D8" s="23"/>
      <c r="E8" s="23"/>
      <c r="F8" s="23"/>
      <c r="G8" s="23"/>
      <c r="H8" s="23"/>
      <c r="I8" s="23"/>
      <c r="J8" s="23"/>
      <c r="K8" s="28"/>
      <c r="L8" s="28"/>
      <c r="M8" s="28"/>
      <c r="N8" s="28"/>
      <c r="O8" s="28"/>
      <c r="P8" s="28"/>
      <c r="Q8" s="28"/>
      <c r="R8" s="28"/>
      <c r="S8" s="28"/>
      <c r="T8" s="28"/>
      <c r="U8" s="28"/>
      <c r="V8" s="28"/>
      <c r="W8" s="28"/>
      <c r="X8" s="28"/>
      <c r="Y8" s="28"/>
      <c r="Z8" s="28"/>
      <c r="AA8" s="28"/>
      <c r="AB8" s="26"/>
      <c r="AC8" s="28"/>
      <c r="AD8" s="23"/>
      <c r="AE8" s="32"/>
      <c r="AF8" s="13"/>
      <c r="AG8" s="13"/>
      <c r="AH8" s="13"/>
      <c r="AI8" s="13"/>
      <c r="AM8" s="29"/>
      <c r="AN8" s="29"/>
      <c r="AQ8" s="29"/>
      <c r="AR8" s="29"/>
    </row>
    <row r="9" spans="1:46" ht="18" customHeight="1" thickBot="1">
      <c r="A9" s="15" t="s">
        <v>30</v>
      </c>
      <c r="B9" s="23"/>
      <c r="C9" s="13"/>
      <c r="D9" s="391" t="s">
        <v>69</v>
      </c>
      <c r="E9" s="622"/>
      <c r="F9" s="622"/>
      <c r="G9" s="622"/>
      <c r="H9" s="622"/>
      <c r="I9" s="623"/>
      <c r="J9" s="391" t="s">
        <v>35</v>
      </c>
      <c r="K9" s="608"/>
      <c r="L9" s="608"/>
      <c r="M9" s="608"/>
      <c r="N9" s="608"/>
      <c r="O9" s="608"/>
      <c r="P9" s="609"/>
      <c r="Q9" s="624" t="s">
        <v>32</v>
      </c>
      <c r="R9" s="625"/>
      <c r="S9" s="625"/>
      <c r="T9" s="625"/>
      <c r="U9" s="625"/>
      <c r="V9" s="626"/>
      <c r="W9" s="1"/>
      <c r="X9" s="1"/>
      <c r="Y9" s="1"/>
      <c r="Z9" s="1"/>
      <c r="AA9" s="1"/>
      <c r="AB9" s="7"/>
      <c r="AC9" s="1"/>
      <c r="AD9" s="13"/>
      <c r="AE9" s="32"/>
      <c r="AF9" s="13"/>
      <c r="AG9" s="13"/>
      <c r="AH9" s="13"/>
      <c r="AI9" s="13"/>
      <c r="AM9" s="29"/>
      <c r="AN9" s="29"/>
      <c r="AQ9" s="29"/>
      <c r="AR9" s="29"/>
    </row>
    <row r="10" spans="1:46" ht="18" customHeight="1" thickBot="1">
      <c r="A10" s="1"/>
      <c r="D10" s="627">
        <v>240</v>
      </c>
      <c r="E10" s="628"/>
      <c r="F10" s="628"/>
      <c r="G10" s="628"/>
      <c r="H10" s="628"/>
      <c r="I10" s="629"/>
      <c r="J10" s="630" t="s">
        <v>70</v>
      </c>
      <c r="K10" s="614"/>
      <c r="L10" s="614"/>
      <c r="M10" s="614"/>
      <c r="N10" s="614"/>
      <c r="O10" s="614"/>
      <c r="P10" s="631"/>
      <c r="Q10" s="632" t="s">
        <v>33</v>
      </c>
      <c r="R10" s="633"/>
      <c r="S10" s="633"/>
      <c r="T10" s="633"/>
      <c r="U10" s="633"/>
      <c r="V10" s="634"/>
      <c r="W10" s="29"/>
      <c r="X10" s="29"/>
    </row>
    <row r="11" spans="1:46" ht="13.5" customHeight="1">
      <c r="A11" s="1"/>
      <c r="B11" s="28"/>
      <c r="C11" s="9"/>
      <c r="D11" s="9"/>
      <c r="E11" s="9"/>
      <c r="F11" s="9"/>
      <c r="G11" s="148"/>
      <c r="H11" s="148"/>
      <c r="I11" s="148"/>
      <c r="J11" s="148"/>
      <c r="K11" s="40"/>
      <c r="L11" s="40"/>
      <c r="M11" s="40"/>
      <c r="N11" s="40"/>
      <c r="O11" s="40"/>
      <c r="P11" s="42"/>
      <c r="Q11" s="42"/>
      <c r="R11" s="42"/>
      <c r="S11" s="149"/>
      <c r="T11" s="8"/>
      <c r="U11" s="149"/>
      <c r="V11" s="149"/>
      <c r="W11" s="149"/>
      <c r="X11" s="9"/>
      <c r="Y11" s="150"/>
    </row>
    <row r="12" spans="1:46" ht="18" customHeight="1">
      <c r="A12" s="15" t="s">
        <v>31</v>
      </c>
      <c r="G12" s="440" t="s">
        <v>167</v>
      </c>
      <c r="H12" s="441"/>
      <c r="I12" s="441"/>
      <c r="J12" s="442"/>
      <c r="K12" s="441" t="s">
        <v>166</v>
      </c>
      <c r="L12" s="441"/>
      <c r="M12" s="441"/>
      <c r="N12" s="441"/>
      <c r="O12" s="441"/>
      <c r="P12" s="441"/>
      <c r="Q12" s="441"/>
      <c r="R12" s="442"/>
      <c r="S12" s="643" t="s">
        <v>165</v>
      </c>
      <c r="T12" s="644"/>
      <c r="U12" s="644"/>
      <c r="V12" s="645"/>
      <c r="W12" s="428" t="s">
        <v>168</v>
      </c>
      <c r="X12" s="603"/>
      <c r="Y12" s="603"/>
      <c r="Z12" s="603"/>
      <c r="AA12" s="604"/>
      <c r="AB12" s="1"/>
      <c r="AD12" s="32"/>
      <c r="AE12" s="13"/>
      <c r="AF12" s="13"/>
      <c r="AG12" s="13"/>
      <c r="AH12" s="13"/>
      <c r="AL12" s="29"/>
      <c r="AM12" s="29"/>
      <c r="AP12" s="29"/>
      <c r="AQ12" s="33"/>
    </row>
    <row r="13" spans="1:46" ht="18" customHeight="1" thickBot="1">
      <c r="G13" s="151"/>
      <c r="H13" s="152"/>
      <c r="I13" s="152"/>
      <c r="J13" s="153"/>
      <c r="K13" s="1"/>
      <c r="L13" s="1"/>
      <c r="M13" s="1"/>
      <c r="N13" s="85"/>
      <c r="O13" s="434" t="s">
        <v>38</v>
      </c>
      <c r="P13" s="608"/>
      <c r="Q13" s="608"/>
      <c r="R13" s="609"/>
      <c r="S13" s="154"/>
      <c r="T13" s="155"/>
      <c r="U13" s="155"/>
      <c r="V13" s="155"/>
      <c r="W13" s="605"/>
      <c r="X13" s="606"/>
      <c r="Y13" s="606"/>
      <c r="Z13" s="606"/>
      <c r="AA13" s="607"/>
      <c r="AB13" s="10"/>
      <c r="AC13" s="10"/>
      <c r="AD13" s="11"/>
      <c r="AE13" s="12"/>
      <c r="AF13" s="12"/>
      <c r="AG13" s="2"/>
      <c r="AH13" s="1"/>
      <c r="AJ13" s="13"/>
      <c r="AK13" s="13"/>
      <c r="AL13" s="13"/>
      <c r="AO13" s="29"/>
      <c r="AP13" s="29"/>
      <c r="AQ13" s="29"/>
    </row>
    <row r="14" spans="1:46" ht="18" customHeight="1" thickBot="1">
      <c r="G14" s="610">
        <v>0.12</v>
      </c>
      <c r="H14" s="611"/>
      <c r="I14" s="611"/>
      <c r="J14" s="612"/>
      <c r="K14" s="611">
        <v>7.0000000000000007E-2</v>
      </c>
      <c r="L14" s="611"/>
      <c r="M14" s="611"/>
      <c r="N14" s="612"/>
      <c r="O14" s="613" t="s">
        <v>41</v>
      </c>
      <c r="P14" s="614"/>
      <c r="Q14" s="614"/>
      <c r="R14" s="615"/>
      <c r="S14" s="449">
        <f>G14+K14</f>
        <v>0.19</v>
      </c>
      <c r="T14" s="450"/>
      <c r="U14" s="450"/>
      <c r="V14" s="451"/>
      <c r="W14" s="616">
        <v>12</v>
      </c>
      <c r="X14" s="617"/>
      <c r="Y14" s="617"/>
      <c r="Z14" s="617"/>
      <c r="AA14" s="618"/>
      <c r="AB14" s="10"/>
      <c r="AC14" s="10"/>
      <c r="AD14" s="8"/>
      <c r="AE14" s="2"/>
      <c r="AF14" s="2"/>
      <c r="AG14" s="2"/>
      <c r="AH14" s="1"/>
      <c r="AJ14" s="13"/>
      <c r="AK14" s="13"/>
      <c r="AL14" s="13"/>
      <c r="AO14" s="29"/>
      <c r="AP14" s="29"/>
      <c r="AQ14" s="29"/>
    </row>
    <row r="15" spans="1:46" ht="13.5" customHeight="1">
      <c r="B15" s="13"/>
      <c r="C15" s="13"/>
      <c r="D15" s="13"/>
      <c r="E15" s="13"/>
      <c r="F15" s="13"/>
      <c r="L15" s="1"/>
      <c r="M15" s="1"/>
      <c r="N15" s="1"/>
      <c r="O15" s="1"/>
      <c r="P15" s="1"/>
      <c r="Q15" s="1"/>
      <c r="R15" s="1"/>
      <c r="S15" s="1"/>
      <c r="T15" s="1"/>
      <c r="U15" s="1"/>
      <c r="V15" s="1"/>
      <c r="W15" s="1"/>
      <c r="X15" s="1"/>
      <c r="Y15" s="1"/>
      <c r="Z15" s="1"/>
      <c r="AA15" s="1"/>
      <c r="AB15" s="1"/>
      <c r="AC15" s="1"/>
      <c r="AE15" s="32"/>
      <c r="AF15" s="13"/>
      <c r="AG15" s="32"/>
      <c r="AH15" s="13"/>
      <c r="AI15" s="13"/>
      <c r="AJ15" s="13"/>
      <c r="AK15" s="13"/>
      <c r="AM15" s="29"/>
      <c r="AN15" s="29"/>
    </row>
    <row r="16" spans="1:46" ht="18" customHeight="1">
      <c r="A16" s="13" t="s">
        <v>42</v>
      </c>
      <c r="B16" s="13"/>
      <c r="C16" s="13"/>
      <c r="D16" s="13"/>
      <c r="E16" s="13"/>
      <c r="F16" s="13"/>
      <c r="G16" s="13"/>
      <c r="H16" s="1"/>
      <c r="I16" s="13"/>
      <c r="J16" s="13"/>
      <c r="K16" s="13"/>
      <c r="L16" s="13"/>
      <c r="M16" s="13"/>
      <c r="N16" s="13"/>
      <c r="O16" s="13"/>
      <c r="P16" s="13"/>
      <c r="Q16" s="13"/>
      <c r="R16" s="13"/>
      <c r="S16" s="13"/>
      <c r="T16" s="13"/>
      <c r="U16" s="13"/>
      <c r="V16" s="13"/>
      <c r="W16" s="13"/>
      <c r="X16" s="13"/>
      <c r="Y16" s="13"/>
      <c r="Z16" s="13"/>
      <c r="AA16" s="13"/>
      <c r="AB16" s="13"/>
      <c r="AS16" s="13"/>
    </row>
    <row r="17" spans="1:45" ht="18" customHeight="1" thickBot="1">
      <c r="A17" s="13"/>
      <c r="B17" s="452" t="s">
        <v>21</v>
      </c>
      <c r="C17" s="635"/>
      <c r="D17" s="635"/>
      <c r="E17" s="635"/>
      <c r="F17" s="635"/>
      <c r="G17" s="635"/>
      <c r="H17" s="636"/>
      <c r="I17" s="461" t="s">
        <v>65</v>
      </c>
      <c r="J17" s="625"/>
      <c r="K17" s="625"/>
      <c r="L17" s="625"/>
      <c r="M17" s="626"/>
      <c r="AC17" s="13"/>
    </row>
    <row r="18" spans="1:45" ht="18" customHeight="1">
      <c r="A18" s="13"/>
      <c r="B18" s="452" t="s">
        <v>68</v>
      </c>
      <c r="C18" s="635"/>
      <c r="D18" s="635"/>
      <c r="E18" s="635"/>
      <c r="F18" s="635"/>
      <c r="G18" s="635"/>
      <c r="H18" s="635"/>
      <c r="I18" s="637">
        <v>30</v>
      </c>
      <c r="J18" s="638"/>
      <c r="K18" s="638"/>
      <c r="L18" s="638"/>
      <c r="M18" s="639"/>
    </row>
    <row r="19" spans="1:45" ht="18" customHeight="1">
      <c r="A19" s="13"/>
      <c r="B19" s="452" t="s">
        <v>19</v>
      </c>
      <c r="C19" s="635"/>
      <c r="D19" s="635"/>
      <c r="E19" s="635"/>
      <c r="F19" s="635"/>
      <c r="G19" s="635"/>
      <c r="H19" s="635"/>
      <c r="I19" s="640">
        <v>70</v>
      </c>
      <c r="J19" s="641"/>
      <c r="K19" s="641"/>
      <c r="L19" s="641"/>
      <c r="M19" s="642"/>
    </row>
    <row r="20" spans="1:45" ht="18" customHeight="1" thickBot="1">
      <c r="A20" s="13"/>
      <c r="B20" s="452" t="s">
        <v>20</v>
      </c>
      <c r="C20" s="635"/>
      <c r="D20" s="635"/>
      <c r="E20" s="635"/>
      <c r="F20" s="635"/>
      <c r="G20" s="635"/>
      <c r="H20" s="635"/>
      <c r="I20" s="654">
        <v>140</v>
      </c>
      <c r="J20" s="655"/>
      <c r="K20" s="655"/>
      <c r="L20" s="655"/>
      <c r="M20" s="656"/>
    </row>
    <row r="21" spans="1:45" ht="18" customHeight="1">
      <c r="A21" s="13"/>
      <c r="B21" s="452" t="s">
        <v>16</v>
      </c>
      <c r="C21" s="635"/>
      <c r="D21" s="635"/>
      <c r="E21" s="635"/>
      <c r="F21" s="635"/>
      <c r="G21" s="635"/>
      <c r="H21" s="636"/>
      <c r="I21" s="458">
        <f>SUM(I18:M20)</f>
        <v>240</v>
      </c>
      <c r="J21" s="657"/>
      <c r="K21" s="657"/>
      <c r="L21" s="657"/>
      <c r="M21" s="658"/>
      <c r="AC21" s="13"/>
    </row>
    <row r="22" spans="1:45" ht="13.5" customHeight="1">
      <c r="A22" s="13"/>
      <c r="B22" s="13"/>
      <c r="C22" s="13"/>
      <c r="D22" s="13"/>
      <c r="E22" s="13"/>
      <c r="F22" s="13"/>
      <c r="G22" s="13"/>
      <c r="H22" s="1"/>
      <c r="I22" s="13"/>
      <c r="J22" s="13"/>
      <c r="K22" s="13"/>
      <c r="L22" s="13"/>
      <c r="M22" s="13"/>
      <c r="N22" s="13"/>
      <c r="O22" s="13"/>
      <c r="P22" s="13"/>
      <c r="Q22" s="13"/>
      <c r="R22" s="13"/>
      <c r="S22" s="13"/>
      <c r="T22" s="13"/>
      <c r="U22" s="13"/>
      <c r="V22" s="13"/>
      <c r="W22" s="13"/>
      <c r="X22" s="13"/>
      <c r="Y22" s="13"/>
      <c r="Z22" s="13"/>
      <c r="AA22" s="13"/>
      <c r="AB22" s="13"/>
      <c r="AS22" s="13"/>
    </row>
    <row r="23" spans="1:45" ht="18" customHeight="1">
      <c r="A23" s="13" t="s">
        <v>45</v>
      </c>
      <c r="B23" s="13"/>
      <c r="C23" s="13"/>
      <c r="D23" s="13"/>
      <c r="E23" s="13"/>
      <c r="F23" s="13"/>
      <c r="G23" s="13"/>
      <c r="H23" s="1"/>
      <c r="I23" s="13"/>
      <c r="J23" s="13"/>
      <c r="K23" s="13"/>
      <c r="L23" s="13"/>
      <c r="M23" s="13"/>
      <c r="N23" s="13"/>
      <c r="O23" s="13"/>
      <c r="P23" s="13"/>
      <c r="Q23" s="13"/>
      <c r="R23" s="13"/>
      <c r="S23" s="13"/>
      <c r="T23" s="13"/>
      <c r="U23" s="13"/>
      <c r="V23" s="13"/>
      <c r="W23" s="13"/>
      <c r="X23" s="13"/>
      <c r="Y23" s="13"/>
      <c r="Z23" s="13"/>
      <c r="AA23" s="13"/>
      <c r="AB23" s="13"/>
      <c r="AS23" s="13"/>
    </row>
    <row r="24" spans="1:45" ht="18" customHeight="1">
      <c r="B24" s="461" t="s">
        <v>1</v>
      </c>
      <c r="C24" s="462"/>
      <c r="D24" s="462"/>
      <c r="E24" s="462"/>
      <c r="F24" s="462"/>
      <c r="G24" s="462"/>
      <c r="H24" s="462"/>
      <c r="I24" s="462"/>
      <c r="J24" s="462"/>
      <c r="K24" s="462"/>
      <c r="L24" s="465" t="s">
        <v>43</v>
      </c>
      <c r="M24" s="466"/>
      <c r="N24" s="452" t="s">
        <v>2</v>
      </c>
      <c r="O24" s="682"/>
      <c r="P24" s="682"/>
      <c r="Q24" s="682"/>
      <c r="R24" s="682"/>
      <c r="S24" s="682"/>
      <c r="T24" s="682"/>
      <c r="U24" s="682"/>
      <c r="V24" s="682"/>
      <c r="W24" s="682"/>
      <c r="X24" s="682"/>
      <c r="Y24" s="683"/>
      <c r="Z24" s="144"/>
      <c r="AA24" s="144"/>
      <c r="AB24" s="144"/>
      <c r="AC24" s="144"/>
      <c r="AD24" s="13"/>
      <c r="AM24" s="34"/>
    </row>
    <row r="25" spans="1:45" ht="18" customHeight="1" thickBot="1">
      <c r="B25" s="463"/>
      <c r="C25" s="464"/>
      <c r="D25" s="464"/>
      <c r="E25" s="464"/>
      <c r="F25" s="464"/>
      <c r="G25" s="464"/>
      <c r="H25" s="464"/>
      <c r="I25" s="464"/>
      <c r="J25" s="464"/>
      <c r="K25" s="464"/>
      <c r="L25" s="467"/>
      <c r="M25" s="468"/>
      <c r="N25" s="461" t="s">
        <v>66</v>
      </c>
      <c r="O25" s="462"/>
      <c r="P25" s="462"/>
      <c r="Q25" s="487"/>
      <c r="R25" s="461" t="s">
        <v>67</v>
      </c>
      <c r="S25" s="462"/>
      <c r="T25" s="462"/>
      <c r="U25" s="487"/>
      <c r="V25" s="461" t="s">
        <v>4</v>
      </c>
      <c r="W25" s="462"/>
      <c r="X25" s="462"/>
      <c r="Y25" s="487"/>
      <c r="Z25" s="13"/>
      <c r="AA25" s="13"/>
      <c r="AB25" s="13"/>
      <c r="AC25" s="13"/>
      <c r="AD25" s="34"/>
      <c r="AE25" s="34"/>
      <c r="AF25" s="13"/>
    </row>
    <row r="26" spans="1:45" ht="18" customHeight="1">
      <c r="B26" s="488" t="s">
        <v>151</v>
      </c>
      <c r="C26" s="488" t="s">
        <v>25</v>
      </c>
      <c r="D26" s="478" t="s">
        <v>152</v>
      </c>
      <c r="E26" s="648"/>
      <c r="F26" s="648"/>
      <c r="G26" s="648"/>
      <c r="H26" s="648"/>
      <c r="I26" s="648"/>
      <c r="J26" s="648"/>
      <c r="K26" s="648"/>
      <c r="L26" s="649" t="s">
        <v>11</v>
      </c>
      <c r="M26" s="650"/>
      <c r="N26" s="651">
        <v>280</v>
      </c>
      <c r="O26" s="652"/>
      <c r="P26" s="653"/>
      <c r="Q26" s="653"/>
      <c r="R26" s="652">
        <v>280</v>
      </c>
      <c r="S26" s="652"/>
      <c r="T26" s="653"/>
      <c r="U26" s="653"/>
      <c r="V26" s="652">
        <v>220</v>
      </c>
      <c r="W26" s="652"/>
      <c r="X26" s="653"/>
      <c r="Y26" s="676"/>
      <c r="AB26" s="13"/>
      <c r="AM26" s="34"/>
      <c r="AN26" s="14"/>
    </row>
    <row r="27" spans="1:45" ht="18" customHeight="1" thickBot="1">
      <c r="B27" s="489"/>
      <c r="C27" s="489"/>
      <c r="D27" s="478" t="s">
        <v>60</v>
      </c>
      <c r="E27" s="648"/>
      <c r="F27" s="648"/>
      <c r="G27" s="648"/>
      <c r="H27" s="648"/>
      <c r="I27" s="648"/>
      <c r="J27" s="648"/>
      <c r="K27" s="648"/>
      <c r="L27" s="659" t="s">
        <v>11</v>
      </c>
      <c r="M27" s="660"/>
      <c r="N27" s="677">
        <v>3</v>
      </c>
      <c r="O27" s="678"/>
      <c r="P27" s="678"/>
      <c r="Q27" s="678"/>
      <c r="R27" s="678"/>
      <c r="S27" s="678"/>
      <c r="T27" s="678"/>
      <c r="U27" s="678"/>
      <c r="V27" s="679"/>
      <c r="W27" s="679"/>
      <c r="X27" s="679"/>
      <c r="Y27" s="680"/>
      <c r="AB27" s="13"/>
      <c r="AM27" s="34"/>
      <c r="AN27" s="14"/>
    </row>
    <row r="28" spans="1:45" ht="18" customHeight="1" thickBot="1">
      <c r="B28" s="489"/>
      <c r="C28" s="646"/>
      <c r="D28" s="478" t="s">
        <v>7</v>
      </c>
      <c r="E28" s="648"/>
      <c r="F28" s="648"/>
      <c r="G28" s="648"/>
      <c r="H28" s="648"/>
      <c r="I28" s="648"/>
      <c r="J28" s="648"/>
      <c r="K28" s="648"/>
      <c r="L28" s="659" t="s">
        <v>11</v>
      </c>
      <c r="M28" s="660"/>
      <c r="N28" s="677">
        <v>60</v>
      </c>
      <c r="O28" s="677"/>
      <c r="P28" s="678"/>
      <c r="Q28" s="678"/>
      <c r="R28" s="679"/>
      <c r="S28" s="679"/>
      <c r="T28" s="679"/>
      <c r="U28" s="680"/>
      <c r="V28" s="494"/>
      <c r="W28" s="495"/>
      <c r="X28" s="681"/>
      <c r="Y28" s="681"/>
      <c r="AB28" s="13"/>
      <c r="AC28" s="13"/>
      <c r="AD28" s="13"/>
      <c r="AE28" s="13"/>
      <c r="AF28" s="13"/>
      <c r="AG28" s="13"/>
      <c r="AH28" s="13"/>
      <c r="AI28" s="13"/>
      <c r="AJ28" s="13"/>
      <c r="AK28" s="13"/>
      <c r="AL28" s="13"/>
      <c r="AM28" s="34"/>
      <c r="AN28" s="14"/>
      <c r="AO28" s="13"/>
    </row>
    <row r="29" spans="1:45" ht="27" customHeight="1">
      <c r="B29" s="489"/>
      <c r="C29" s="646"/>
      <c r="D29" s="478" t="s">
        <v>133</v>
      </c>
      <c r="E29" s="648"/>
      <c r="F29" s="648"/>
      <c r="G29" s="648"/>
      <c r="H29" s="648"/>
      <c r="I29" s="648"/>
      <c r="J29" s="648"/>
      <c r="K29" s="648"/>
      <c r="L29" s="659" t="s">
        <v>27</v>
      </c>
      <c r="M29" s="660"/>
      <c r="N29" s="661"/>
      <c r="O29" s="662"/>
      <c r="P29" s="662"/>
      <c r="Q29" s="663"/>
      <c r="R29" s="494"/>
      <c r="S29" s="664"/>
      <c r="T29" s="664"/>
      <c r="U29" s="664"/>
      <c r="V29" s="501"/>
      <c r="W29" s="684"/>
      <c r="X29" s="684"/>
      <c r="Y29" s="684"/>
      <c r="AB29" s="13"/>
      <c r="AC29" s="13"/>
      <c r="AD29" s="13"/>
      <c r="AE29" s="13"/>
      <c r="AF29" s="13"/>
      <c r="AG29" s="13"/>
      <c r="AH29" s="13"/>
      <c r="AI29" s="13"/>
      <c r="AJ29" s="13"/>
      <c r="AK29" s="13"/>
      <c r="AL29" s="13"/>
      <c r="AM29" s="34"/>
      <c r="AN29" s="14"/>
      <c r="AO29" s="13"/>
    </row>
    <row r="30" spans="1:45" ht="27" customHeight="1" thickBot="1">
      <c r="B30" s="489"/>
      <c r="C30" s="646"/>
      <c r="D30" s="478" t="s">
        <v>134</v>
      </c>
      <c r="E30" s="648"/>
      <c r="F30" s="648"/>
      <c r="G30" s="648"/>
      <c r="H30" s="648"/>
      <c r="I30" s="648"/>
      <c r="J30" s="648"/>
      <c r="K30" s="648"/>
      <c r="L30" s="659" t="s">
        <v>11</v>
      </c>
      <c r="M30" s="660"/>
      <c r="N30" s="661">
        <v>400</v>
      </c>
      <c r="O30" s="662"/>
      <c r="P30" s="662"/>
      <c r="Q30" s="663"/>
      <c r="R30" s="503"/>
      <c r="S30" s="685"/>
      <c r="T30" s="685"/>
      <c r="U30" s="685"/>
      <c r="V30" s="505"/>
      <c r="W30" s="686"/>
      <c r="X30" s="686"/>
      <c r="Y30" s="686"/>
      <c r="AB30" s="13"/>
      <c r="AC30" s="13"/>
      <c r="AD30" s="13"/>
      <c r="AE30" s="13"/>
      <c r="AF30" s="13"/>
      <c r="AG30" s="13"/>
      <c r="AH30" s="13"/>
      <c r="AI30" s="13"/>
      <c r="AJ30" s="13"/>
      <c r="AK30" s="13"/>
      <c r="AL30" s="13"/>
      <c r="AM30" s="34"/>
      <c r="AN30" s="14"/>
      <c r="AO30" s="13"/>
    </row>
    <row r="31" spans="1:45" ht="18" customHeight="1" thickBot="1">
      <c r="B31" s="489"/>
      <c r="C31" s="646"/>
      <c r="D31" s="478" t="s">
        <v>162</v>
      </c>
      <c r="E31" s="648"/>
      <c r="F31" s="648"/>
      <c r="G31" s="648"/>
      <c r="H31" s="648"/>
      <c r="I31" s="648"/>
      <c r="J31" s="648"/>
      <c r="K31" s="648"/>
      <c r="L31" s="659" t="s">
        <v>11</v>
      </c>
      <c r="M31" s="660"/>
      <c r="N31" s="687">
        <v>3</v>
      </c>
      <c r="O31" s="688"/>
      <c r="P31" s="688"/>
      <c r="Q31" s="688"/>
      <c r="R31" s="689"/>
      <c r="S31" s="689"/>
      <c r="T31" s="689"/>
      <c r="U31" s="689"/>
      <c r="V31" s="689"/>
      <c r="W31" s="689"/>
      <c r="X31" s="689"/>
      <c r="Y31" s="690"/>
      <c r="AB31" s="13"/>
      <c r="AC31" s="13"/>
      <c r="AD31" s="13"/>
      <c r="AE31" s="13"/>
      <c r="AF31" s="13"/>
      <c r="AG31" s="13"/>
      <c r="AH31" s="13"/>
      <c r="AI31" s="13"/>
      <c r="AJ31" s="13"/>
      <c r="AK31" s="13"/>
      <c r="AL31" s="13"/>
      <c r="AM31" s="34"/>
      <c r="AN31" s="14"/>
      <c r="AO31" s="13"/>
    </row>
    <row r="32" spans="1:45" ht="18" customHeight="1">
      <c r="B32" s="489"/>
      <c r="C32" s="646"/>
      <c r="D32" s="507" t="s">
        <v>62</v>
      </c>
      <c r="E32" s="648"/>
      <c r="F32" s="648"/>
      <c r="G32" s="648"/>
      <c r="H32" s="648"/>
      <c r="I32" s="648"/>
      <c r="J32" s="648"/>
      <c r="K32" s="648"/>
      <c r="L32" s="665" t="s">
        <v>11</v>
      </c>
      <c r="M32" s="666"/>
      <c r="N32" s="510">
        <f>IF(L32="○",L33*L34,0)</f>
        <v>10</v>
      </c>
      <c r="O32" s="667"/>
      <c r="P32" s="667"/>
      <c r="Q32" s="667"/>
      <c r="R32" s="667"/>
      <c r="S32" s="667"/>
      <c r="T32" s="667"/>
      <c r="U32" s="667"/>
      <c r="V32" s="667"/>
      <c r="W32" s="667"/>
      <c r="X32" s="667"/>
      <c r="Y32" s="668"/>
      <c r="AB32" s="13"/>
      <c r="AC32" s="13"/>
      <c r="AD32" s="13"/>
      <c r="AE32" s="13"/>
      <c r="AF32" s="13"/>
      <c r="AG32" s="13"/>
      <c r="AH32" s="13"/>
      <c r="AI32" s="13"/>
      <c r="AJ32" s="13"/>
      <c r="AK32" s="13"/>
      <c r="AL32" s="13"/>
      <c r="AM32" s="34"/>
      <c r="AN32" s="14"/>
      <c r="AO32" s="13"/>
    </row>
    <row r="33" spans="2:41" ht="18" customHeight="1">
      <c r="B33" s="489"/>
      <c r="C33" s="646"/>
      <c r="D33" s="52"/>
      <c r="E33" s="670" t="s">
        <v>54</v>
      </c>
      <c r="F33" s="648"/>
      <c r="G33" s="648"/>
      <c r="H33" s="648"/>
      <c r="I33" s="648"/>
      <c r="J33" s="648"/>
      <c r="K33" s="648"/>
      <c r="L33" s="671">
        <v>10</v>
      </c>
      <c r="M33" s="672"/>
      <c r="N33" s="667"/>
      <c r="O33" s="669"/>
      <c r="P33" s="669"/>
      <c r="Q33" s="669"/>
      <c r="R33" s="669"/>
      <c r="S33" s="669"/>
      <c r="T33" s="669"/>
      <c r="U33" s="669"/>
      <c r="V33" s="669"/>
      <c r="W33" s="669"/>
      <c r="X33" s="669"/>
      <c r="Y33" s="668"/>
      <c r="AB33" s="13"/>
      <c r="AC33" s="13"/>
      <c r="AD33" s="13"/>
      <c r="AE33" s="13"/>
      <c r="AF33" s="13"/>
      <c r="AG33" s="13"/>
      <c r="AH33" s="13"/>
      <c r="AI33" s="13"/>
      <c r="AJ33" s="13"/>
      <c r="AK33" s="13"/>
      <c r="AL33" s="13"/>
      <c r="AM33" s="34"/>
      <c r="AN33" s="14"/>
      <c r="AO33" s="13"/>
    </row>
    <row r="34" spans="2:41" ht="18" customHeight="1" thickBot="1">
      <c r="B34" s="489"/>
      <c r="C34" s="646"/>
      <c r="D34" s="53"/>
      <c r="E34" s="670" t="s">
        <v>71</v>
      </c>
      <c r="F34" s="648"/>
      <c r="G34" s="648"/>
      <c r="H34" s="648"/>
      <c r="I34" s="648"/>
      <c r="J34" s="648"/>
      <c r="K34" s="648"/>
      <c r="L34" s="640">
        <v>1</v>
      </c>
      <c r="M34" s="673"/>
      <c r="N34" s="667"/>
      <c r="O34" s="667"/>
      <c r="P34" s="667"/>
      <c r="Q34" s="667"/>
      <c r="R34" s="667"/>
      <c r="S34" s="667"/>
      <c r="T34" s="667"/>
      <c r="U34" s="667"/>
      <c r="V34" s="667"/>
      <c r="W34" s="667"/>
      <c r="X34" s="667"/>
      <c r="Y34" s="668"/>
      <c r="AB34" s="13"/>
      <c r="AC34" s="13"/>
      <c r="AD34" s="13"/>
      <c r="AE34" s="13"/>
      <c r="AF34" s="13"/>
      <c r="AG34" s="13"/>
      <c r="AH34" s="13"/>
      <c r="AI34" s="13"/>
      <c r="AJ34" s="13"/>
      <c r="AK34" s="13"/>
      <c r="AL34" s="13"/>
      <c r="AM34" s="34"/>
      <c r="AN34" s="14"/>
      <c r="AO34" s="13"/>
    </row>
    <row r="35" spans="2:41" ht="18" customHeight="1" thickBot="1">
      <c r="B35" s="489"/>
      <c r="C35" s="646"/>
      <c r="D35" s="478" t="s">
        <v>63</v>
      </c>
      <c r="E35" s="648"/>
      <c r="F35" s="648"/>
      <c r="G35" s="648"/>
      <c r="H35" s="648"/>
      <c r="I35" s="648"/>
      <c r="J35" s="648"/>
      <c r="K35" s="648"/>
      <c r="L35" s="659" t="s">
        <v>11</v>
      </c>
      <c r="M35" s="660"/>
      <c r="N35" s="704">
        <v>5</v>
      </c>
      <c r="O35" s="705"/>
      <c r="P35" s="705"/>
      <c r="Q35" s="705"/>
      <c r="R35" s="705"/>
      <c r="S35" s="705"/>
      <c r="T35" s="705"/>
      <c r="U35" s="705"/>
      <c r="V35" s="705"/>
      <c r="W35" s="705"/>
      <c r="X35" s="705"/>
      <c r="Y35" s="706"/>
      <c r="AB35" s="13"/>
      <c r="AC35" s="13"/>
      <c r="AD35" s="13"/>
      <c r="AE35" s="13"/>
      <c r="AF35" s="13"/>
      <c r="AG35" s="13"/>
      <c r="AH35" s="13"/>
      <c r="AI35" s="13"/>
      <c r="AJ35" s="13"/>
      <c r="AK35" s="13"/>
      <c r="AL35" s="13"/>
      <c r="AM35" s="34"/>
      <c r="AN35" s="14"/>
      <c r="AO35" s="13"/>
    </row>
    <row r="36" spans="2:41" ht="18" customHeight="1">
      <c r="B36" s="489"/>
      <c r="C36" s="646"/>
      <c r="D36" s="507" t="s">
        <v>64</v>
      </c>
      <c r="E36" s="648"/>
      <c r="F36" s="648"/>
      <c r="G36" s="648"/>
      <c r="H36" s="648"/>
      <c r="I36" s="648"/>
      <c r="J36" s="648"/>
      <c r="K36" s="648"/>
      <c r="L36" s="707" t="s">
        <v>182</v>
      </c>
      <c r="M36" s="708"/>
      <c r="N36" s="510">
        <f>IF(OR(L36="自園調理",L36="外部搬入"),L37*L38,0)</f>
        <v>10</v>
      </c>
      <c r="O36" s="667"/>
      <c r="P36" s="667"/>
      <c r="Q36" s="667"/>
      <c r="R36" s="667"/>
      <c r="S36" s="667"/>
      <c r="T36" s="667"/>
      <c r="U36" s="667"/>
      <c r="V36" s="667"/>
      <c r="W36" s="667"/>
      <c r="X36" s="667"/>
      <c r="Y36" s="668"/>
      <c r="AB36" s="13"/>
      <c r="AC36" s="13"/>
      <c r="AD36" s="13"/>
      <c r="AE36" s="13"/>
      <c r="AF36" s="13"/>
      <c r="AG36" s="13"/>
      <c r="AH36" s="13"/>
      <c r="AI36" s="13"/>
      <c r="AJ36" s="13"/>
      <c r="AK36" s="13"/>
      <c r="AL36" s="13"/>
      <c r="AM36" s="34"/>
      <c r="AN36" s="14"/>
      <c r="AO36" s="13"/>
    </row>
    <row r="37" spans="2:41" ht="18" customHeight="1">
      <c r="B37" s="489"/>
      <c r="C37" s="646"/>
      <c r="D37" s="52"/>
      <c r="E37" s="670" t="s">
        <v>54</v>
      </c>
      <c r="F37" s="648"/>
      <c r="G37" s="648"/>
      <c r="H37" s="648"/>
      <c r="I37" s="648"/>
      <c r="J37" s="648"/>
      <c r="K37" s="648"/>
      <c r="L37" s="711">
        <v>2</v>
      </c>
      <c r="M37" s="712"/>
      <c r="N37" s="667"/>
      <c r="O37" s="669"/>
      <c r="P37" s="669"/>
      <c r="Q37" s="669"/>
      <c r="R37" s="669"/>
      <c r="S37" s="669"/>
      <c r="T37" s="669"/>
      <c r="U37" s="669"/>
      <c r="V37" s="669"/>
      <c r="W37" s="669"/>
      <c r="X37" s="669"/>
      <c r="Y37" s="668"/>
      <c r="AB37" s="13"/>
      <c r="AC37" s="13"/>
      <c r="AD37" s="13"/>
      <c r="AE37" s="13"/>
      <c r="AF37" s="13"/>
      <c r="AG37" s="13"/>
      <c r="AH37" s="13"/>
      <c r="AI37" s="13"/>
      <c r="AJ37" s="13"/>
      <c r="AK37" s="13"/>
      <c r="AL37" s="13"/>
      <c r="AM37" s="34"/>
      <c r="AN37" s="14"/>
      <c r="AO37" s="13"/>
    </row>
    <row r="38" spans="2:41" ht="18" customHeight="1" thickBot="1">
      <c r="B38" s="489"/>
      <c r="C38" s="646"/>
      <c r="D38" s="146"/>
      <c r="E38" s="713" t="s">
        <v>72</v>
      </c>
      <c r="F38" s="714"/>
      <c r="G38" s="714"/>
      <c r="H38" s="714"/>
      <c r="I38" s="714"/>
      <c r="J38" s="714"/>
      <c r="K38" s="714"/>
      <c r="L38" s="715">
        <v>5</v>
      </c>
      <c r="M38" s="716"/>
      <c r="N38" s="709"/>
      <c r="O38" s="709"/>
      <c r="P38" s="709"/>
      <c r="Q38" s="709"/>
      <c r="R38" s="709"/>
      <c r="S38" s="709"/>
      <c r="T38" s="709"/>
      <c r="U38" s="709"/>
      <c r="V38" s="709"/>
      <c r="W38" s="709"/>
      <c r="X38" s="709"/>
      <c r="Y38" s="710"/>
      <c r="AB38" s="13"/>
      <c r="AC38" s="13"/>
      <c r="AD38" s="13"/>
      <c r="AE38" s="13"/>
      <c r="AF38" s="13"/>
      <c r="AG38" s="13"/>
      <c r="AH38" s="13"/>
      <c r="AI38" s="13"/>
      <c r="AJ38" s="13"/>
      <c r="AK38" s="13"/>
      <c r="AL38" s="13"/>
      <c r="AM38" s="34"/>
      <c r="AN38" s="14"/>
      <c r="AO38" s="13"/>
    </row>
    <row r="39" spans="2:41" ht="18" customHeight="1" thickTop="1" thickBot="1">
      <c r="B39" s="489"/>
      <c r="C39" s="647"/>
      <c r="D39" s="537" t="s">
        <v>26</v>
      </c>
      <c r="E39" s="538"/>
      <c r="F39" s="538"/>
      <c r="G39" s="538"/>
      <c r="H39" s="538"/>
      <c r="I39" s="538"/>
      <c r="J39" s="538"/>
      <c r="K39" s="538"/>
      <c r="L39" s="539"/>
      <c r="M39" s="540"/>
      <c r="N39" s="541">
        <f>SUM(N26,$N27,$N28,$N29,$N30,$N31,$N32,$N35,$N36)</f>
        <v>771</v>
      </c>
      <c r="O39" s="720"/>
      <c r="P39" s="720"/>
      <c r="Q39" s="721"/>
      <c r="R39" s="541">
        <f>SUM(R26,$N27,$N28,$N31,$N32,$N35,$N36)</f>
        <v>371</v>
      </c>
      <c r="S39" s="720"/>
      <c r="T39" s="720"/>
      <c r="U39" s="721"/>
      <c r="V39" s="541">
        <f>SUM(V26,$N27,$N31,$N32,$N35,$N36)</f>
        <v>251</v>
      </c>
      <c r="W39" s="720"/>
      <c r="X39" s="720"/>
      <c r="Y39" s="721"/>
      <c r="AA39" s="16"/>
      <c r="AF39" s="16"/>
      <c r="AO39" s="13"/>
    </row>
    <row r="40" spans="2:41" ht="18" customHeight="1">
      <c r="B40" s="489"/>
      <c r="C40" s="674" t="s">
        <v>55</v>
      </c>
      <c r="D40" s="691" t="s">
        <v>47</v>
      </c>
      <c r="E40" s="692"/>
      <c r="F40" s="692"/>
      <c r="G40" s="692"/>
      <c r="H40" s="692"/>
      <c r="I40" s="692"/>
      <c r="J40" s="692"/>
      <c r="K40" s="692"/>
      <c r="L40" s="693" t="s">
        <v>11</v>
      </c>
      <c r="M40" s="694"/>
      <c r="N40" s="564">
        <f>-IF(L40="○",L41*L42,"0")</f>
        <v>-10</v>
      </c>
      <c r="O40" s="695"/>
      <c r="P40" s="695"/>
      <c r="Q40" s="695"/>
      <c r="R40" s="695"/>
      <c r="S40" s="695"/>
      <c r="T40" s="695"/>
      <c r="U40" s="695"/>
      <c r="V40" s="695"/>
      <c r="W40" s="695"/>
      <c r="X40" s="695"/>
      <c r="Y40" s="696"/>
      <c r="AA40" s="143"/>
      <c r="AB40" s="156"/>
      <c r="AC40" s="156"/>
      <c r="AE40" s="34"/>
      <c r="AF40" s="14"/>
      <c r="AG40" s="13"/>
    </row>
    <row r="41" spans="2:41" ht="18" customHeight="1">
      <c r="B41" s="489"/>
      <c r="C41" s="674"/>
      <c r="D41" s="157"/>
      <c r="E41" s="701" t="s">
        <v>54</v>
      </c>
      <c r="F41" s="692"/>
      <c r="G41" s="692"/>
      <c r="H41" s="692"/>
      <c r="I41" s="692"/>
      <c r="J41" s="692"/>
      <c r="K41" s="692"/>
      <c r="L41" s="702">
        <v>10</v>
      </c>
      <c r="M41" s="703"/>
      <c r="N41" s="697"/>
      <c r="O41" s="590"/>
      <c r="P41" s="590"/>
      <c r="Q41" s="590"/>
      <c r="R41" s="590"/>
      <c r="S41" s="590"/>
      <c r="T41" s="590"/>
      <c r="U41" s="590"/>
      <c r="V41" s="590"/>
      <c r="W41" s="590"/>
      <c r="X41" s="590"/>
      <c r="Y41" s="698"/>
      <c r="AA41" s="143"/>
      <c r="AB41" s="156"/>
      <c r="AC41" s="156"/>
      <c r="AE41" s="34"/>
      <c r="AF41" s="14"/>
      <c r="AG41" s="13"/>
    </row>
    <row r="42" spans="2:41" ht="18" customHeight="1" thickBot="1">
      <c r="B42" s="489"/>
      <c r="C42" s="674"/>
      <c r="D42" s="158"/>
      <c r="E42" s="701" t="s">
        <v>56</v>
      </c>
      <c r="F42" s="692"/>
      <c r="G42" s="692"/>
      <c r="H42" s="692"/>
      <c r="I42" s="692"/>
      <c r="J42" s="692"/>
      <c r="K42" s="692"/>
      <c r="L42" s="717">
        <v>1</v>
      </c>
      <c r="M42" s="718"/>
      <c r="N42" s="699"/>
      <c r="O42" s="699"/>
      <c r="P42" s="699"/>
      <c r="Q42" s="699"/>
      <c r="R42" s="699"/>
      <c r="S42" s="699"/>
      <c r="T42" s="699"/>
      <c r="U42" s="699"/>
      <c r="V42" s="699"/>
      <c r="W42" s="699"/>
      <c r="X42" s="699"/>
      <c r="Y42" s="700"/>
      <c r="AA42" s="143"/>
      <c r="AB42" s="156"/>
      <c r="AC42" s="156"/>
      <c r="AE42" s="34"/>
      <c r="AF42" s="14"/>
      <c r="AG42" s="13"/>
    </row>
    <row r="43" spans="2:41" ht="18" customHeight="1" thickTop="1" thickBot="1">
      <c r="B43" s="489"/>
      <c r="C43" s="675"/>
      <c r="D43" s="546" t="s">
        <v>50</v>
      </c>
      <c r="E43" s="547"/>
      <c r="F43" s="547"/>
      <c r="G43" s="547"/>
      <c r="H43" s="547"/>
      <c r="I43" s="547"/>
      <c r="J43" s="547"/>
      <c r="K43" s="547"/>
      <c r="L43" s="548"/>
      <c r="M43" s="549"/>
      <c r="N43" s="544">
        <f>SUM($N40)</f>
        <v>-10</v>
      </c>
      <c r="O43" s="719"/>
      <c r="P43" s="719"/>
      <c r="Q43" s="719"/>
      <c r="R43" s="719">
        <f t="shared" ref="R43" si="0">SUM($N40)</f>
        <v>-10</v>
      </c>
      <c r="S43" s="719"/>
      <c r="T43" s="719"/>
      <c r="U43" s="719"/>
      <c r="V43" s="719">
        <f t="shared" ref="V43" si="1">SUM($N40)</f>
        <v>-10</v>
      </c>
      <c r="W43" s="719"/>
      <c r="X43" s="719"/>
      <c r="Y43" s="719"/>
      <c r="AB43" s="13"/>
      <c r="AC43" s="13"/>
      <c r="AM43" s="34"/>
      <c r="AN43" s="14"/>
      <c r="AO43" s="13"/>
    </row>
    <row r="44" spans="2:41" ht="18" customHeight="1">
      <c r="B44" s="489"/>
      <c r="C44" s="381" t="s">
        <v>58</v>
      </c>
      <c r="D44" s="574" t="s">
        <v>79</v>
      </c>
      <c r="E44" s="722"/>
      <c r="F44" s="722"/>
      <c r="G44" s="722"/>
      <c r="H44" s="722"/>
      <c r="I44" s="722"/>
      <c r="J44" s="572">
        <v>1080</v>
      </c>
      <c r="K44" s="723"/>
      <c r="L44" s="693" t="s">
        <v>11</v>
      </c>
      <c r="M44" s="694"/>
      <c r="N44" s="362">
        <f t="shared" ref="N44:N52" si="2">IF(L44="○",IF($J44/$I$21&lt;10,INT($J44/$I$21),ROUNDDOWN($J44/$I$21,-1)),0)</f>
        <v>4</v>
      </c>
      <c r="O44" s="724"/>
      <c r="P44" s="724"/>
      <c r="Q44" s="724"/>
      <c r="R44" s="724"/>
      <c r="S44" s="724"/>
      <c r="T44" s="724"/>
      <c r="U44" s="724"/>
      <c r="V44" s="724"/>
      <c r="W44" s="724"/>
      <c r="X44" s="724"/>
      <c r="Y44" s="725"/>
      <c r="AB44" s="13"/>
      <c r="AC44" s="13"/>
      <c r="AM44" s="34"/>
      <c r="AN44" s="14"/>
      <c r="AO44" s="13"/>
    </row>
    <row r="45" spans="2:41" ht="18" customHeight="1">
      <c r="B45" s="489"/>
      <c r="C45" s="646"/>
      <c r="D45" s="574" t="s">
        <v>80</v>
      </c>
      <c r="E45" s="722"/>
      <c r="F45" s="722"/>
      <c r="G45" s="722"/>
      <c r="H45" s="722"/>
      <c r="I45" s="722"/>
      <c r="J45" s="572">
        <v>40</v>
      </c>
      <c r="K45" s="723"/>
      <c r="L45" s="659" t="s">
        <v>11</v>
      </c>
      <c r="M45" s="726"/>
      <c r="N45" s="362">
        <f t="shared" si="2"/>
        <v>0</v>
      </c>
      <c r="O45" s="724"/>
      <c r="P45" s="724"/>
      <c r="Q45" s="724"/>
      <c r="R45" s="724"/>
      <c r="S45" s="724"/>
      <c r="T45" s="724"/>
      <c r="U45" s="724"/>
      <c r="V45" s="724"/>
      <c r="W45" s="724"/>
      <c r="X45" s="724"/>
      <c r="Y45" s="725"/>
      <c r="AB45" s="13"/>
      <c r="AC45" s="13"/>
      <c r="AM45" s="34"/>
      <c r="AN45" s="14"/>
      <c r="AO45" s="13"/>
    </row>
    <row r="46" spans="2:41" ht="18" customHeight="1">
      <c r="B46" s="489"/>
      <c r="C46" s="646"/>
      <c r="D46" s="556" t="s">
        <v>14</v>
      </c>
      <c r="E46" s="722"/>
      <c r="F46" s="722"/>
      <c r="G46" s="722"/>
      <c r="H46" s="722"/>
      <c r="I46" s="722"/>
      <c r="J46" s="359">
        <v>360</v>
      </c>
      <c r="K46" s="359"/>
      <c r="L46" s="659" t="s">
        <v>27</v>
      </c>
      <c r="M46" s="726"/>
      <c r="N46" s="362">
        <f t="shared" si="2"/>
        <v>0</v>
      </c>
      <c r="O46" s="724"/>
      <c r="P46" s="724"/>
      <c r="Q46" s="724"/>
      <c r="R46" s="724"/>
      <c r="S46" s="724"/>
      <c r="T46" s="724"/>
      <c r="U46" s="724"/>
      <c r="V46" s="724"/>
      <c r="W46" s="724"/>
      <c r="X46" s="724"/>
      <c r="Y46" s="725"/>
      <c r="AO46" s="13"/>
    </row>
    <row r="47" spans="2:41" ht="18" customHeight="1">
      <c r="B47" s="489"/>
      <c r="C47" s="646"/>
      <c r="D47" s="556" t="s">
        <v>15</v>
      </c>
      <c r="E47" s="722"/>
      <c r="F47" s="722"/>
      <c r="G47" s="722"/>
      <c r="H47" s="722"/>
      <c r="I47" s="722"/>
      <c r="J47" s="359">
        <v>240</v>
      </c>
      <c r="K47" s="359"/>
      <c r="L47" s="659" t="s">
        <v>11</v>
      </c>
      <c r="M47" s="726"/>
      <c r="N47" s="362">
        <f t="shared" si="2"/>
        <v>1</v>
      </c>
      <c r="O47" s="724"/>
      <c r="P47" s="724"/>
      <c r="Q47" s="724"/>
      <c r="R47" s="724"/>
      <c r="S47" s="724"/>
      <c r="T47" s="724"/>
      <c r="U47" s="724"/>
      <c r="V47" s="724"/>
      <c r="W47" s="724"/>
      <c r="X47" s="724"/>
      <c r="Y47" s="725"/>
      <c r="AO47" s="13"/>
    </row>
    <row r="48" spans="2:41" ht="18" customHeight="1">
      <c r="B48" s="489"/>
      <c r="C48" s="646"/>
      <c r="D48" s="556" t="s">
        <v>74</v>
      </c>
      <c r="E48" s="722"/>
      <c r="F48" s="722"/>
      <c r="G48" s="722"/>
      <c r="H48" s="722"/>
      <c r="I48" s="722"/>
      <c r="J48" s="359">
        <v>780</v>
      </c>
      <c r="K48" s="359"/>
      <c r="L48" s="659" t="s">
        <v>11</v>
      </c>
      <c r="M48" s="726"/>
      <c r="N48" s="362">
        <f t="shared" si="2"/>
        <v>3</v>
      </c>
      <c r="O48" s="724"/>
      <c r="P48" s="724"/>
      <c r="Q48" s="724"/>
      <c r="R48" s="724"/>
      <c r="S48" s="724"/>
      <c r="T48" s="724"/>
      <c r="U48" s="724"/>
      <c r="V48" s="724"/>
      <c r="W48" s="724"/>
      <c r="X48" s="724"/>
      <c r="Y48" s="725"/>
      <c r="AO48" s="13"/>
    </row>
    <row r="49" spans="2:41" ht="18" customHeight="1">
      <c r="B49" s="489"/>
      <c r="C49" s="646"/>
      <c r="D49" s="556" t="s">
        <v>75</v>
      </c>
      <c r="E49" s="722"/>
      <c r="F49" s="722"/>
      <c r="G49" s="722"/>
      <c r="H49" s="722"/>
      <c r="I49" s="722"/>
      <c r="J49" s="359">
        <v>820</v>
      </c>
      <c r="K49" s="359"/>
      <c r="L49" s="659" t="s">
        <v>11</v>
      </c>
      <c r="M49" s="726"/>
      <c r="N49" s="362">
        <f t="shared" si="2"/>
        <v>3</v>
      </c>
      <c r="O49" s="724"/>
      <c r="P49" s="724"/>
      <c r="Q49" s="724"/>
      <c r="R49" s="724"/>
      <c r="S49" s="724"/>
      <c r="T49" s="724"/>
      <c r="U49" s="724"/>
      <c r="V49" s="724"/>
      <c r="W49" s="724"/>
      <c r="X49" s="724"/>
      <c r="Y49" s="725"/>
      <c r="AO49" s="13"/>
    </row>
    <row r="50" spans="2:41" ht="18" customHeight="1">
      <c r="B50" s="489"/>
      <c r="C50" s="646"/>
      <c r="D50" s="554" t="s">
        <v>76</v>
      </c>
      <c r="E50" s="733"/>
      <c r="F50" s="733"/>
      <c r="G50" s="733"/>
      <c r="H50" s="733"/>
      <c r="I50" s="733"/>
      <c r="J50" s="575">
        <v>690</v>
      </c>
      <c r="K50" s="575"/>
      <c r="L50" s="734" t="s">
        <v>11</v>
      </c>
      <c r="M50" s="735"/>
      <c r="N50" s="578">
        <f t="shared" si="2"/>
        <v>2</v>
      </c>
      <c r="O50" s="736"/>
      <c r="P50" s="736"/>
      <c r="Q50" s="736"/>
      <c r="R50" s="736"/>
      <c r="S50" s="736"/>
      <c r="T50" s="736"/>
      <c r="U50" s="736"/>
      <c r="V50" s="736"/>
      <c r="W50" s="736"/>
      <c r="X50" s="736"/>
      <c r="Y50" s="737"/>
      <c r="AO50" s="13"/>
    </row>
    <row r="51" spans="2:41" ht="18" customHeight="1">
      <c r="B51" s="489"/>
      <c r="C51" s="646"/>
      <c r="D51" s="556" t="s">
        <v>163</v>
      </c>
      <c r="E51" s="722"/>
      <c r="F51" s="722"/>
      <c r="G51" s="722"/>
      <c r="H51" s="722"/>
      <c r="I51" s="722"/>
      <c r="J51" s="359">
        <v>650</v>
      </c>
      <c r="K51" s="359"/>
      <c r="L51" s="659" t="s">
        <v>11</v>
      </c>
      <c r="M51" s="726"/>
      <c r="N51" s="362">
        <f t="shared" si="2"/>
        <v>2</v>
      </c>
      <c r="O51" s="724"/>
      <c r="P51" s="724"/>
      <c r="Q51" s="724"/>
      <c r="R51" s="724"/>
      <c r="S51" s="724"/>
      <c r="T51" s="724"/>
      <c r="U51" s="724"/>
      <c r="V51" s="724"/>
      <c r="W51" s="724"/>
      <c r="X51" s="724"/>
      <c r="Y51" s="725"/>
      <c r="AO51" s="13"/>
    </row>
    <row r="52" spans="2:41" ht="18" customHeight="1" thickBot="1">
      <c r="B52" s="489"/>
      <c r="C52" s="646"/>
      <c r="D52" s="365" t="s">
        <v>164</v>
      </c>
      <c r="E52" s="727"/>
      <c r="F52" s="727"/>
      <c r="G52" s="727"/>
      <c r="H52" s="727"/>
      <c r="I52" s="727"/>
      <c r="J52" s="367">
        <v>500</v>
      </c>
      <c r="K52" s="367"/>
      <c r="L52" s="728" t="s">
        <v>27</v>
      </c>
      <c r="M52" s="729"/>
      <c r="N52" s="370">
        <f t="shared" si="2"/>
        <v>0</v>
      </c>
      <c r="O52" s="730"/>
      <c r="P52" s="730"/>
      <c r="Q52" s="730"/>
      <c r="R52" s="730"/>
      <c r="S52" s="730"/>
      <c r="T52" s="730"/>
      <c r="U52" s="730"/>
      <c r="V52" s="730"/>
      <c r="W52" s="730"/>
      <c r="X52" s="730"/>
      <c r="Y52" s="731"/>
      <c r="AO52" s="13"/>
    </row>
    <row r="53" spans="2:41" ht="18" customHeight="1" thickTop="1">
      <c r="B53" s="490"/>
      <c r="C53" s="647"/>
      <c r="D53" s="537" t="s">
        <v>59</v>
      </c>
      <c r="E53" s="538"/>
      <c r="F53" s="538"/>
      <c r="G53" s="538"/>
      <c r="H53" s="538"/>
      <c r="I53" s="538"/>
      <c r="J53" s="538"/>
      <c r="K53" s="538"/>
      <c r="L53" s="581"/>
      <c r="M53" s="582"/>
      <c r="N53" s="587">
        <f>SUM($N44,$N45,$N46,$N47,$N48,$N49,$N50,$N51,$N52)</f>
        <v>15</v>
      </c>
      <c r="O53" s="732"/>
      <c r="P53" s="732"/>
      <c r="Q53" s="732"/>
      <c r="R53" s="587">
        <f>SUM($N44,$N45,$N46,$N47,$N48,$N49,$N50,$N51,$N52)</f>
        <v>15</v>
      </c>
      <c r="S53" s="732"/>
      <c r="T53" s="732"/>
      <c r="U53" s="732"/>
      <c r="V53" s="587">
        <f>SUM($N44,$N45,$N46,$N47,$N48,$N49,$N50,$N51,$N52)</f>
        <v>15</v>
      </c>
      <c r="W53" s="732"/>
      <c r="X53" s="732"/>
      <c r="Y53" s="732"/>
      <c r="AA53" s="16"/>
      <c r="AF53" s="16"/>
      <c r="AO53" s="13"/>
    </row>
    <row r="54" spans="2:41" ht="18" customHeight="1">
      <c r="B54" s="410" t="s">
        <v>153</v>
      </c>
      <c r="C54" s="738"/>
      <c r="D54" s="738"/>
      <c r="E54" s="738"/>
      <c r="F54" s="738"/>
      <c r="G54" s="738"/>
      <c r="H54" s="738"/>
      <c r="I54" s="738"/>
      <c r="J54" s="738"/>
      <c r="K54" s="738"/>
      <c r="L54" s="738"/>
      <c r="M54" s="17" t="s">
        <v>51</v>
      </c>
      <c r="N54" s="583">
        <f>SUM(N39,N43,N53)</f>
        <v>776</v>
      </c>
      <c r="O54" s="584"/>
      <c r="P54" s="739"/>
      <c r="Q54" s="740"/>
      <c r="R54" s="583">
        <f t="shared" ref="R54" si="3">SUM(R39,R43,R53)</f>
        <v>376</v>
      </c>
      <c r="S54" s="584"/>
      <c r="T54" s="739"/>
      <c r="U54" s="740"/>
      <c r="V54" s="583">
        <f t="shared" ref="V54" si="4">SUM(V39,V43,V53)</f>
        <v>256</v>
      </c>
      <c r="W54" s="584"/>
      <c r="X54" s="739"/>
      <c r="Y54" s="740"/>
      <c r="AB54" s="384"/>
      <c r="AC54" s="741"/>
      <c r="AE54" s="34"/>
      <c r="AF54" s="14"/>
      <c r="AG54" s="13"/>
    </row>
    <row r="55" spans="2:41" ht="18" customHeight="1">
      <c r="B55" s="348" t="s">
        <v>106</v>
      </c>
      <c r="C55" s="738"/>
      <c r="D55" s="738"/>
      <c r="E55" s="738"/>
      <c r="F55" s="738"/>
      <c r="G55" s="738"/>
      <c r="H55" s="738"/>
      <c r="I55" s="738"/>
      <c r="J55" s="738"/>
      <c r="K55" s="738"/>
      <c r="L55" s="738"/>
      <c r="M55" s="17" t="s">
        <v>99</v>
      </c>
      <c r="N55" s="583">
        <f>I18*N54</f>
        <v>23280</v>
      </c>
      <c r="O55" s="739"/>
      <c r="P55" s="739"/>
      <c r="Q55" s="740"/>
      <c r="R55" s="583">
        <f>I19*R54</f>
        <v>26320</v>
      </c>
      <c r="S55" s="739"/>
      <c r="T55" s="739"/>
      <c r="U55" s="740"/>
      <c r="V55" s="583">
        <f>I20*V54</f>
        <v>35840</v>
      </c>
      <c r="W55" s="739"/>
      <c r="X55" s="739"/>
      <c r="Y55" s="740"/>
      <c r="AB55" s="143"/>
      <c r="AC55" s="156"/>
      <c r="AD55" s="589">
        <f>SUM(N55:Y55)</f>
        <v>85440</v>
      </c>
      <c r="AE55" s="741"/>
      <c r="AF55" s="741"/>
      <c r="AG55" s="741"/>
    </row>
    <row r="56" spans="2:41" ht="29.25" customHeight="1" thickBot="1">
      <c r="B56" s="373" t="s">
        <v>103</v>
      </c>
      <c r="C56" s="747"/>
      <c r="D56" s="747"/>
      <c r="E56" s="747"/>
      <c r="F56" s="747"/>
      <c r="G56" s="747"/>
      <c r="H56" s="747"/>
      <c r="I56" s="747"/>
      <c r="J56" s="747"/>
      <c r="K56" s="747"/>
      <c r="L56" s="747"/>
      <c r="M56" s="97" t="s">
        <v>102</v>
      </c>
      <c r="N56" s="550">
        <f>N55*$K$14*100*$W$14</f>
        <v>1955520</v>
      </c>
      <c r="O56" s="551"/>
      <c r="P56" s="748"/>
      <c r="Q56" s="749"/>
      <c r="R56" s="550">
        <f>R55*$K$14*100*$W$14</f>
        <v>2210880</v>
      </c>
      <c r="S56" s="551"/>
      <c r="T56" s="748"/>
      <c r="U56" s="749"/>
      <c r="V56" s="550">
        <f>V55*$K$14*100*$W$14</f>
        <v>3010560.0000000005</v>
      </c>
      <c r="W56" s="551"/>
      <c r="X56" s="748"/>
      <c r="Y56" s="749"/>
      <c r="AA56" s="143"/>
      <c r="AB56" s="156"/>
      <c r="AC56" s="156"/>
      <c r="AD56" s="384">
        <f>SUM(N56:Y56)</f>
        <v>7176960</v>
      </c>
      <c r="AE56" s="741"/>
      <c r="AF56" s="741"/>
      <c r="AG56" s="741"/>
    </row>
    <row r="57" spans="2:41" ht="27.75" customHeight="1" thickTop="1" thickBot="1">
      <c r="B57" s="120" t="s">
        <v>174</v>
      </c>
      <c r="C57" s="121"/>
      <c r="D57" s="121"/>
      <c r="E57" s="121"/>
      <c r="F57" s="121"/>
      <c r="G57" s="121"/>
      <c r="H57" s="121"/>
      <c r="I57" s="121"/>
      <c r="J57" s="121"/>
      <c r="K57" s="121"/>
      <c r="L57" s="121"/>
      <c r="M57" s="122"/>
      <c r="N57" s="356">
        <f>ROUNDDOWN(SUM(N56:Y56),-3)</f>
        <v>7176000</v>
      </c>
      <c r="O57" s="742"/>
      <c r="P57" s="742"/>
      <c r="Q57" s="742"/>
      <c r="R57" s="742"/>
      <c r="S57" s="742"/>
      <c r="T57" s="742"/>
      <c r="U57" s="742"/>
      <c r="V57" s="742"/>
      <c r="W57" s="742"/>
      <c r="X57" s="742"/>
      <c r="Y57" s="743"/>
      <c r="Z57" s="331" t="s">
        <v>228</v>
      </c>
      <c r="AA57" s="332"/>
      <c r="AB57" s="332"/>
      <c r="AC57" s="332"/>
      <c r="AJ57" s="35"/>
      <c r="AK57" s="35"/>
    </row>
    <row r="58" spans="2:41" ht="3.75" customHeight="1" thickTop="1">
      <c r="O58" s="35"/>
      <c r="P58" s="35"/>
    </row>
    <row r="59" spans="2:41" ht="18" customHeight="1">
      <c r="M59" s="36"/>
      <c r="N59" s="36"/>
      <c r="O59" s="36"/>
      <c r="P59" s="36"/>
      <c r="Q59" s="36"/>
      <c r="R59" s="36"/>
      <c r="S59" s="36"/>
      <c r="T59" s="36"/>
      <c r="U59" s="36"/>
      <c r="V59" s="36"/>
      <c r="W59" s="36"/>
      <c r="X59" s="36"/>
      <c r="Y59" s="36"/>
      <c r="Z59" s="36"/>
      <c r="AA59" s="36"/>
      <c r="AB59" s="36"/>
      <c r="AC59" s="36"/>
      <c r="AD59" s="36"/>
      <c r="AE59" s="36"/>
      <c r="AF59" s="36"/>
    </row>
    <row r="60" spans="2:41" ht="18" customHeight="1">
      <c r="M60" s="36"/>
      <c r="N60" s="36"/>
      <c r="O60" s="36"/>
      <c r="P60" s="36"/>
      <c r="Q60" s="36"/>
      <c r="R60" s="36"/>
      <c r="S60" s="36"/>
      <c r="T60" s="36"/>
      <c r="U60" s="36"/>
      <c r="V60" s="36"/>
      <c r="W60" s="36"/>
      <c r="X60" s="36"/>
      <c r="Y60" s="36"/>
      <c r="Z60" s="36"/>
      <c r="AA60" s="36"/>
      <c r="AB60" s="36"/>
      <c r="AC60" s="36"/>
      <c r="AD60" s="36"/>
      <c r="AE60" s="36"/>
      <c r="AF60" s="36"/>
    </row>
    <row r="61" spans="2:41" ht="18" customHeight="1">
      <c r="B61" s="99" t="s">
        <v>200</v>
      </c>
      <c r="M61" s="36"/>
      <c r="N61" s="36"/>
      <c r="O61" s="36"/>
      <c r="P61" s="36"/>
      <c r="Q61" s="36"/>
      <c r="R61" s="36"/>
      <c r="S61" s="36"/>
      <c r="T61" s="36"/>
      <c r="U61" s="36"/>
      <c r="V61" s="36"/>
      <c r="W61" s="36"/>
      <c r="X61" s="36"/>
      <c r="Y61" s="36"/>
      <c r="Z61" s="36"/>
      <c r="AA61" s="36"/>
      <c r="AB61" s="36"/>
      <c r="AC61" s="36"/>
      <c r="AD61" s="36"/>
      <c r="AE61" s="36"/>
      <c r="AF61" s="36"/>
    </row>
    <row r="62" spans="2:41" ht="7.5" customHeight="1" thickBot="1">
      <c r="M62" s="36"/>
      <c r="N62" s="36"/>
      <c r="O62" s="36"/>
      <c r="P62" s="36"/>
      <c r="Q62" s="36"/>
      <c r="R62" s="36"/>
      <c r="S62" s="36"/>
      <c r="T62" s="36"/>
      <c r="U62" s="36"/>
      <c r="V62" s="36"/>
      <c r="W62" s="36"/>
      <c r="X62" s="36"/>
      <c r="Y62" s="36"/>
      <c r="Z62" s="36"/>
      <c r="AA62" s="36"/>
      <c r="AB62" s="36"/>
      <c r="AC62" s="36"/>
      <c r="AD62" s="36"/>
      <c r="AE62" s="36"/>
      <c r="AF62" s="36"/>
    </row>
    <row r="63" spans="2:41" ht="9.75" customHeight="1" thickBot="1">
      <c r="B63" s="100"/>
      <c r="C63" s="101"/>
      <c r="D63" s="101"/>
      <c r="E63" s="101"/>
      <c r="F63" s="101"/>
      <c r="G63" s="101"/>
      <c r="H63" s="101"/>
      <c r="I63" s="101"/>
      <c r="J63" s="101"/>
      <c r="K63" s="101"/>
      <c r="L63" s="101"/>
      <c r="M63" s="102"/>
      <c r="N63" s="102"/>
      <c r="O63" s="102"/>
      <c r="P63" s="102"/>
      <c r="Q63" s="102"/>
      <c r="R63" s="102"/>
      <c r="S63" s="102"/>
      <c r="T63" s="102"/>
      <c r="U63" s="102"/>
      <c r="V63" s="115"/>
      <c r="W63" s="36"/>
      <c r="X63" s="36"/>
      <c r="Y63" s="36"/>
      <c r="Z63" s="36"/>
      <c r="AA63" s="36"/>
      <c r="AB63" s="36"/>
      <c r="AC63" s="36"/>
      <c r="AD63" s="36"/>
      <c r="AE63" s="36"/>
      <c r="AF63" s="36"/>
    </row>
    <row r="64" spans="2:41" ht="18.75" customHeight="1" thickBot="1">
      <c r="B64" s="109"/>
      <c r="C64" s="105"/>
      <c r="D64" s="104" t="s">
        <v>202</v>
      </c>
      <c r="E64" s="159"/>
      <c r="F64" s="159"/>
      <c r="G64" s="159"/>
      <c r="H64" s="159"/>
      <c r="I64" s="159"/>
      <c r="J64" s="159"/>
      <c r="K64" s="159"/>
      <c r="L64" s="159"/>
      <c r="M64" s="159"/>
      <c r="N64" s="159" t="s">
        <v>204</v>
      </c>
      <c r="O64" s="159"/>
      <c r="P64" s="159"/>
      <c r="Q64" s="160"/>
      <c r="R64" s="744">
        <v>8.1000000000000003E-2</v>
      </c>
      <c r="S64" s="745"/>
      <c r="T64" s="746"/>
      <c r="U64" s="161"/>
      <c r="V64" s="117"/>
      <c r="W64" s="59"/>
      <c r="X64" s="162" t="s">
        <v>159</v>
      </c>
      <c r="Y64" s="60"/>
      <c r="Z64" s="60"/>
      <c r="AA64" s="60"/>
      <c r="AB64" s="55"/>
      <c r="AC64" s="55"/>
      <c r="AD64" s="55"/>
      <c r="AE64" s="55"/>
    </row>
    <row r="65" spans="2:41" ht="14.25" customHeight="1">
      <c r="B65" s="109"/>
      <c r="C65" s="105"/>
      <c r="D65" s="110"/>
      <c r="E65" s="163"/>
      <c r="F65" s="163"/>
      <c r="G65" s="163"/>
      <c r="H65" s="163"/>
      <c r="I65" s="163"/>
      <c r="J65" s="163"/>
      <c r="K65" s="163"/>
      <c r="L65" s="163"/>
      <c r="M65" s="163"/>
      <c r="N65" s="163"/>
      <c r="O65" s="163"/>
      <c r="P65" s="164"/>
      <c r="Q65" s="164"/>
      <c r="R65" s="164"/>
      <c r="S65" s="164"/>
      <c r="T65" s="164"/>
      <c r="U65" s="164"/>
      <c r="V65" s="116"/>
      <c r="W65" s="59"/>
      <c r="X65" s="59"/>
      <c r="Y65" s="60"/>
      <c r="Z65" s="60"/>
      <c r="AA65" s="60"/>
      <c r="AB65" s="55"/>
      <c r="AC65" s="55"/>
      <c r="AD65" s="55"/>
      <c r="AE65" s="55"/>
    </row>
    <row r="66" spans="2:41" ht="21">
      <c r="B66" s="336" t="s">
        <v>205</v>
      </c>
      <c r="C66" s="337"/>
      <c r="D66" s="337"/>
      <c r="E66" s="337"/>
      <c r="F66" s="337"/>
      <c r="G66" s="337"/>
      <c r="H66" s="337"/>
      <c r="I66" s="337"/>
      <c r="J66" s="337"/>
      <c r="K66" s="337"/>
      <c r="L66" s="337"/>
      <c r="M66" s="337"/>
      <c r="N66" s="337"/>
      <c r="O66" s="337"/>
      <c r="P66" s="337"/>
      <c r="Q66" s="337"/>
      <c r="R66" s="337"/>
      <c r="S66" s="337"/>
      <c r="T66" s="337"/>
      <c r="U66" s="337"/>
      <c r="V66" s="338"/>
      <c r="W66" s="61"/>
      <c r="X66" s="61"/>
      <c r="Y66" s="61"/>
      <c r="Z66" s="61"/>
      <c r="AA66" s="61"/>
      <c r="AB66" s="56"/>
      <c r="AC66" s="56"/>
      <c r="AD66" s="56"/>
      <c r="AE66" s="56"/>
    </row>
    <row r="67" spans="2:41" ht="27" customHeight="1" thickBot="1">
      <c r="B67" s="339"/>
      <c r="C67" s="340"/>
      <c r="D67" s="340"/>
      <c r="E67" s="340"/>
      <c r="F67" s="340"/>
      <c r="G67" s="340"/>
      <c r="H67" s="340"/>
      <c r="I67" s="340"/>
      <c r="J67" s="340"/>
      <c r="K67" s="340"/>
      <c r="L67" s="340"/>
      <c r="M67" s="340"/>
      <c r="N67" s="340"/>
      <c r="O67" s="340"/>
      <c r="P67" s="340"/>
      <c r="Q67" s="340"/>
      <c r="R67" s="340"/>
      <c r="S67" s="340"/>
      <c r="T67" s="340"/>
      <c r="U67" s="340"/>
      <c r="V67" s="341"/>
      <c r="W67" s="62"/>
      <c r="X67" s="62"/>
      <c r="Y67" s="62"/>
      <c r="Z67" s="62"/>
      <c r="AA67" s="62"/>
      <c r="AB67" s="57"/>
      <c r="AC67" s="57"/>
      <c r="AD67" s="58"/>
      <c r="AE67" s="58"/>
    </row>
    <row r="68" spans="2:41">
      <c r="B68" s="62"/>
      <c r="C68" s="62"/>
      <c r="D68" s="62"/>
      <c r="E68" s="62"/>
      <c r="F68" s="62"/>
      <c r="G68" s="62"/>
      <c r="H68" s="62"/>
      <c r="I68" s="62"/>
      <c r="J68" s="62"/>
      <c r="K68" s="62"/>
      <c r="L68" s="62"/>
      <c r="M68" s="62"/>
      <c r="N68" s="62"/>
      <c r="O68" s="62"/>
      <c r="P68" s="62"/>
      <c r="Q68" s="62"/>
      <c r="R68" s="62"/>
      <c r="S68" s="62"/>
      <c r="T68" s="62"/>
      <c r="U68" s="62"/>
      <c r="V68" s="62"/>
      <c r="W68" s="62"/>
      <c r="X68" s="62"/>
      <c r="Y68" s="62"/>
      <c r="Z68" s="62"/>
      <c r="AA68" s="62"/>
      <c r="AB68" s="57"/>
      <c r="AC68" s="57"/>
      <c r="AD68" s="58"/>
      <c r="AE68" s="58"/>
    </row>
    <row r="69" spans="2:41">
      <c r="B69" s="62" t="s">
        <v>169</v>
      </c>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57"/>
      <c r="AC69" s="57"/>
      <c r="AD69" s="58"/>
      <c r="AE69" s="58"/>
    </row>
    <row r="70" spans="2:41" ht="18" customHeight="1">
      <c r="B70" s="342" t="s">
        <v>116</v>
      </c>
      <c r="C70" s="695"/>
      <c r="D70" s="695"/>
      <c r="E70" s="695"/>
      <c r="F70" s="695"/>
      <c r="G70" s="695"/>
      <c r="H70" s="695"/>
      <c r="I70" s="695"/>
      <c r="J70" s="695"/>
      <c r="K70" s="695"/>
      <c r="L70" s="695"/>
      <c r="M70" s="696"/>
      <c r="N70" s="345" t="s">
        <v>66</v>
      </c>
      <c r="O70" s="345"/>
      <c r="P70" s="345"/>
      <c r="Q70" s="345"/>
      <c r="R70" s="346" t="s">
        <v>67</v>
      </c>
      <c r="S70" s="345"/>
      <c r="T70" s="345"/>
      <c r="U70" s="347"/>
      <c r="V70" s="346" t="s">
        <v>4</v>
      </c>
      <c r="W70" s="345"/>
      <c r="X70" s="345"/>
      <c r="Y70" s="347"/>
      <c r="Z70" s="70"/>
      <c r="AA70" s="70"/>
      <c r="AB70" s="70"/>
      <c r="AC70" s="70"/>
    </row>
    <row r="71" spans="2:41" ht="18" customHeight="1">
      <c r="B71" s="348" t="s">
        <v>154</v>
      </c>
      <c r="C71" s="738"/>
      <c r="D71" s="738"/>
      <c r="E71" s="738"/>
      <c r="F71" s="738"/>
      <c r="G71" s="738"/>
      <c r="H71" s="738"/>
      <c r="I71" s="738"/>
      <c r="J71" s="738"/>
      <c r="K71" s="738"/>
      <c r="L71" s="738"/>
      <c r="M71" s="17" t="s">
        <v>112</v>
      </c>
      <c r="N71" s="350">
        <f>N54</f>
        <v>776</v>
      </c>
      <c r="O71" s="351"/>
      <c r="P71" s="754"/>
      <c r="Q71" s="755"/>
      <c r="R71" s="350">
        <f t="shared" ref="R71:R72" si="5">R54</f>
        <v>376</v>
      </c>
      <c r="S71" s="351"/>
      <c r="T71" s="754"/>
      <c r="U71" s="755"/>
      <c r="V71" s="350">
        <f>V54</f>
        <v>256</v>
      </c>
      <c r="W71" s="351"/>
      <c r="X71" s="754"/>
      <c r="Y71" s="755"/>
      <c r="Z71" s="71"/>
      <c r="AA71" s="71"/>
      <c r="AB71" s="71"/>
      <c r="AC71" s="71"/>
      <c r="AF71" s="384"/>
      <c r="AG71" s="741"/>
      <c r="AI71" s="34"/>
      <c r="AJ71" s="14"/>
      <c r="AK71" s="13"/>
    </row>
    <row r="72" spans="2:41" ht="18" customHeight="1">
      <c r="B72" s="348" t="s">
        <v>115</v>
      </c>
      <c r="C72" s="738"/>
      <c r="D72" s="738"/>
      <c r="E72" s="738"/>
      <c r="F72" s="738"/>
      <c r="G72" s="738"/>
      <c r="H72" s="738"/>
      <c r="I72" s="738"/>
      <c r="J72" s="738"/>
      <c r="K72" s="738"/>
      <c r="L72" s="738"/>
      <c r="M72" s="17" t="s">
        <v>113</v>
      </c>
      <c r="N72" s="350">
        <f>N55</f>
        <v>23280</v>
      </c>
      <c r="O72" s="754"/>
      <c r="P72" s="754"/>
      <c r="Q72" s="755"/>
      <c r="R72" s="350">
        <f t="shared" si="5"/>
        <v>26320</v>
      </c>
      <c r="S72" s="754"/>
      <c r="T72" s="754"/>
      <c r="U72" s="755"/>
      <c r="V72" s="350">
        <f t="shared" ref="V72" si="6">V55</f>
        <v>35840</v>
      </c>
      <c r="W72" s="754"/>
      <c r="X72" s="754"/>
      <c r="Y72" s="755"/>
      <c r="Z72" s="165"/>
      <c r="AA72" s="165"/>
      <c r="AB72" s="165"/>
      <c r="AC72" s="165"/>
      <c r="AF72" s="384">
        <f>SUM(N72:Y72)</f>
        <v>85440</v>
      </c>
      <c r="AG72" s="741"/>
      <c r="AI72" s="34"/>
      <c r="AJ72" s="14"/>
      <c r="AK72" s="13"/>
    </row>
    <row r="73" spans="2:41" ht="18" customHeight="1" thickBot="1">
      <c r="B73" s="373" t="s">
        <v>206</v>
      </c>
      <c r="C73" s="747"/>
      <c r="D73" s="747"/>
      <c r="E73" s="747"/>
      <c r="F73" s="747"/>
      <c r="G73" s="747"/>
      <c r="H73" s="747"/>
      <c r="I73" s="747"/>
      <c r="J73" s="747"/>
      <c r="K73" s="747"/>
      <c r="L73" s="747"/>
      <c r="M73" s="97" t="s">
        <v>114</v>
      </c>
      <c r="N73" s="375">
        <f>N72*$R$64*100*$W$14</f>
        <v>2262816</v>
      </c>
      <c r="O73" s="376"/>
      <c r="P73" s="756"/>
      <c r="Q73" s="757"/>
      <c r="R73" s="375">
        <f t="shared" ref="R73" si="7">R72*$R$64*100*$W$14</f>
        <v>2558304</v>
      </c>
      <c r="S73" s="376"/>
      <c r="T73" s="756"/>
      <c r="U73" s="757"/>
      <c r="V73" s="375">
        <f t="shared" ref="V73" si="8">V72*$R$64*100*$W$14</f>
        <v>3483648</v>
      </c>
      <c r="W73" s="376"/>
      <c r="X73" s="756"/>
      <c r="Y73" s="757"/>
      <c r="Z73" s="71"/>
      <c r="AA73" s="71"/>
      <c r="AB73" s="71"/>
      <c r="AC73" s="71"/>
      <c r="AE73" s="384">
        <f>SUM(N73:Y73)</f>
        <v>8304768</v>
      </c>
      <c r="AF73" s="741"/>
      <c r="AG73" s="741"/>
      <c r="AI73" s="34"/>
      <c r="AJ73" s="14"/>
      <c r="AK73" s="13"/>
    </row>
    <row r="74" spans="2:41" ht="40.5" customHeight="1" thickTop="1" thickBot="1">
      <c r="B74" s="354" t="s">
        <v>203</v>
      </c>
      <c r="C74" s="750"/>
      <c r="D74" s="750"/>
      <c r="E74" s="750"/>
      <c r="F74" s="750"/>
      <c r="G74" s="750"/>
      <c r="H74" s="750"/>
      <c r="I74" s="750"/>
      <c r="J74" s="750"/>
      <c r="K74" s="750"/>
      <c r="L74" s="121"/>
      <c r="M74" s="122"/>
      <c r="N74" s="356">
        <f>ROUNDDOWN(SUM(N73:Y73),-3)</f>
        <v>8304000</v>
      </c>
      <c r="O74" s="751"/>
      <c r="P74" s="751"/>
      <c r="Q74" s="751"/>
      <c r="R74" s="751"/>
      <c r="S74" s="751"/>
      <c r="T74" s="751"/>
      <c r="U74" s="751"/>
      <c r="V74" s="751"/>
      <c r="W74" s="751"/>
      <c r="X74" s="751"/>
      <c r="Y74" s="752"/>
      <c r="Z74" s="166"/>
      <c r="AA74" s="166"/>
      <c r="AB74" s="166"/>
      <c r="AC74" s="166"/>
      <c r="AE74" s="386"/>
      <c r="AF74" s="753"/>
      <c r="AG74" s="753"/>
      <c r="AN74" s="35"/>
      <c r="AO74" s="35"/>
    </row>
    <row r="75" spans="2:41" ht="13.5" customHeight="1" thickTop="1">
      <c r="C75" s="36"/>
      <c r="D75" s="36"/>
      <c r="E75" s="36"/>
    </row>
    <row r="76" spans="2:41" ht="18" customHeight="1">
      <c r="M76" s="36"/>
      <c r="N76" s="36"/>
      <c r="O76" s="36"/>
      <c r="P76" s="36"/>
      <c r="Q76" s="36"/>
      <c r="S76" s="15" t="s">
        <v>176</v>
      </c>
      <c r="T76" s="36"/>
      <c r="U76" s="36"/>
      <c r="V76" s="36"/>
      <c r="W76" s="36"/>
      <c r="X76" s="36"/>
      <c r="Y76" s="36"/>
      <c r="Z76" s="36"/>
      <c r="AA76" s="36"/>
      <c r="AB76" s="36"/>
      <c r="AC76" s="36"/>
      <c r="AD76" s="36"/>
      <c r="AE76" s="36"/>
      <c r="AF76" s="36"/>
    </row>
    <row r="77" spans="2:41" ht="18" customHeight="1">
      <c r="M77" s="36"/>
      <c r="N77" s="36"/>
      <c r="O77" s="36"/>
      <c r="P77" s="36"/>
      <c r="Q77" s="36"/>
      <c r="R77" s="16" t="s">
        <v>225</v>
      </c>
      <c r="S77" s="36"/>
      <c r="T77" s="36"/>
      <c r="U77" s="36"/>
      <c r="V77" s="36"/>
      <c r="W77" s="36"/>
      <c r="X77" s="36"/>
      <c r="Y77" s="36"/>
      <c r="Z77" s="36"/>
      <c r="AA77" s="36"/>
      <c r="AB77" s="36"/>
      <c r="AC77" s="36"/>
      <c r="AD77" s="36"/>
      <c r="AE77" s="36"/>
      <c r="AF77" s="36"/>
    </row>
    <row r="78" spans="2:41" ht="18" customHeight="1">
      <c r="M78" s="36"/>
      <c r="N78" s="36"/>
      <c r="O78" s="36"/>
      <c r="P78" s="36"/>
      <c r="Q78" s="36"/>
      <c r="R78" s="36"/>
      <c r="S78" s="36"/>
      <c r="T78" s="36"/>
      <c r="U78" s="36"/>
      <c r="V78" s="36"/>
      <c r="W78" s="36"/>
      <c r="X78" s="36"/>
      <c r="Y78" s="36"/>
      <c r="Z78" s="36"/>
      <c r="AA78" s="36"/>
      <c r="AB78" s="36"/>
      <c r="AC78" s="36"/>
      <c r="AD78" s="36"/>
      <c r="AE78" s="36"/>
      <c r="AF78" s="36"/>
    </row>
    <row r="79" spans="2:41" ht="18" customHeight="1">
      <c r="M79" s="36"/>
      <c r="N79" s="36"/>
      <c r="O79" s="36"/>
      <c r="P79" s="36"/>
      <c r="Q79" s="36"/>
      <c r="R79" s="36"/>
      <c r="S79" s="36"/>
      <c r="T79" s="36"/>
      <c r="U79" s="36"/>
      <c r="V79" s="36"/>
      <c r="W79" s="36"/>
      <c r="X79" s="36"/>
      <c r="Y79" s="36"/>
      <c r="Z79" s="36"/>
      <c r="AA79" s="36"/>
      <c r="AB79" s="36"/>
      <c r="AC79" s="36"/>
      <c r="AD79" s="36"/>
      <c r="AE79" s="36"/>
      <c r="AF79" s="36"/>
    </row>
    <row r="80" spans="2:41" ht="18" customHeight="1">
      <c r="M80" s="36"/>
      <c r="N80" s="36"/>
      <c r="O80" s="36"/>
      <c r="P80" s="36"/>
      <c r="Q80" s="36"/>
      <c r="R80" s="36"/>
      <c r="S80" s="36"/>
      <c r="T80" s="36"/>
      <c r="U80" s="36"/>
      <c r="V80" s="36"/>
      <c r="W80" s="36"/>
      <c r="X80" s="36"/>
      <c r="Y80" s="36"/>
      <c r="Z80" s="36"/>
      <c r="AA80" s="36"/>
      <c r="AB80" s="36"/>
      <c r="AC80" s="36"/>
      <c r="AD80" s="36"/>
      <c r="AE80" s="36"/>
      <c r="AF80" s="36"/>
    </row>
    <row r="81" spans="2:32" ht="18" customHeight="1">
      <c r="M81" s="36"/>
      <c r="N81" s="36"/>
      <c r="O81" s="36"/>
      <c r="P81" s="36"/>
      <c r="Q81" s="36"/>
      <c r="R81" s="36"/>
      <c r="S81" s="36"/>
      <c r="T81" s="36"/>
      <c r="U81" s="36"/>
      <c r="V81" s="36"/>
      <c r="W81" s="36"/>
      <c r="X81" s="36"/>
      <c r="Y81" s="36"/>
      <c r="Z81" s="36"/>
      <c r="AA81" s="36"/>
      <c r="AB81" s="36"/>
      <c r="AC81" s="36"/>
      <c r="AD81" s="36"/>
      <c r="AE81" s="36"/>
      <c r="AF81" s="36"/>
    </row>
    <row r="82" spans="2:32" ht="18" customHeight="1">
      <c r="M82" s="36"/>
      <c r="N82" s="36"/>
      <c r="O82" s="36"/>
      <c r="P82" s="36"/>
      <c r="Q82" s="36"/>
      <c r="R82" s="36"/>
      <c r="S82" s="36"/>
      <c r="T82" s="36"/>
      <c r="U82" s="36"/>
      <c r="V82" s="36"/>
      <c r="W82" s="36"/>
      <c r="X82" s="36"/>
      <c r="Y82" s="36"/>
      <c r="Z82" s="36"/>
      <c r="AA82" s="36"/>
      <c r="AB82" s="36"/>
      <c r="AC82" s="36"/>
      <c r="AD82" s="36"/>
      <c r="AE82" s="36"/>
      <c r="AF82" s="36"/>
    </row>
    <row r="83" spans="2:32" ht="18" customHeight="1">
      <c r="M83" s="36"/>
      <c r="N83" s="36"/>
      <c r="O83" s="36"/>
      <c r="P83" s="36"/>
      <c r="Q83" s="36"/>
      <c r="R83" s="36"/>
      <c r="S83" s="36"/>
      <c r="T83" s="36"/>
      <c r="U83" s="36"/>
      <c r="V83" s="36"/>
      <c r="W83" s="36"/>
      <c r="X83" s="36"/>
      <c r="Y83" s="36"/>
      <c r="Z83" s="36"/>
      <c r="AA83" s="36"/>
      <c r="AB83" s="36"/>
      <c r="AC83" s="36"/>
      <c r="AD83" s="36"/>
      <c r="AE83" s="36"/>
      <c r="AF83" s="36"/>
    </row>
    <row r="84" spans="2:32" ht="18" customHeight="1">
      <c r="M84" s="36"/>
      <c r="N84" s="36"/>
      <c r="O84" s="36"/>
      <c r="P84" s="36"/>
      <c r="Q84" s="36"/>
      <c r="R84" s="36"/>
      <c r="S84" s="36"/>
      <c r="T84" s="36"/>
      <c r="U84" s="36"/>
      <c r="V84" s="36"/>
      <c r="W84" s="36"/>
      <c r="X84" s="36"/>
      <c r="Y84" s="36"/>
      <c r="Z84" s="36"/>
      <c r="AA84" s="36"/>
      <c r="AB84" s="36"/>
      <c r="AC84" s="36"/>
      <c r="AD84" s="36"/>
      <c r="AE84" s="36"/>
      <c r="AF84" s="36"/>
    </row>
    <row r="85" spans="2:32" ht="18" customHeight="1">
      <c r="M85" s="36"/>
      <c r="N85" s="36"/>
      <c r="O85" s="36"/>
      <c r="P85" s="36"/>
      <c r="Q85" s="36"/>
      <c r="R85" s="36"/>
      <c r="S85" s="36"/>
      <c r="T85" s="36"/>
      <c r="U85" s="36"/>
      <c r="V85" s="36"/>
      <c r="W85" s="36"/>
      <c r="X85" s="36"/>
      <c r="Y85" s="36"/>
      <c r="Z85" s="36"/>
      <c r="AA85" s="36"/>
      <c r="AB85" s="36"/>
      <c r="AC85" s="36"/>
      <c r="AD85" s="36"/>
      <c r="AE85" s="36"/>
      <c r="AF85" s="36"/>
    </row>
    <row r="86" spans="2:32" ht="18" customHeight="1">
      <c r="B86" s="99" t="s">
        <v>201</v>
      </c>
      <c r="M86" s="36"/>
      <c r="N86" s="36"/>
      <c r="O86" s="36"/>
      <c r="P86" s="36"/>
      <c r="Q86" s="36"/>
      <c r="R86" s="36"/>
      <c r="S86" s="36"/>
      <c r="T86" s="36"/>
      <c r="U86" s="36"/>
      <c r="V86" s="36"/>
      <c r="W86" s="36"/>
      <c r="X86" s="36"/>
      <c r="Y86" s="36"/>
      <c r="Z86" s="36"/>
      <c r="AA86" s="36"/>
      <c r="AB86" s="36"/>
      <c r="AC86" s="36"/>
      <c r="AD86" s="36"/>
      <c r="AE86" s="36"/>
      <c r="AF86" s="36"/>
    </row>
    <row r="87" spans="2:32" ht="7.5" customHeight="1" thickBot="1">
      <c r="M87" s="36"/>
      <c r="N87" s="36"/>
      <c r="O87" s="36"/>
      <c r="P87" s="36"/>
      <c r="Q87" s="36"/>
      <c r="R87" s="36"/>
      <c r="S87" s="36"/>
      <c r="T87" s="36"/>
      <c r="U87" s="36"/>
      <c r="V87" s="36"/>
      <c r="W87" s="36"/>
      <c r="X87" s="36"/>
      <c r="Y87" s="36"/>
      <c r="Z87" s="36"/>
      <c r="AA87" s="36"/>
      <c r="AB87" s="36"/>
      <c r="AC87" s="36"/>
      <c r="AD87" s="36"/>
      <c r="AE87" s="36"/>
      <c r="AF87" s="36"/>
    </row>
    <row r="88" spans="2:32" ht="9.75" customHeight="1" thickBot="1">
      <c r="B88" s="100"/>
      <c r="C88" s="101"/>
      <c r="D88" s="101"/>
      <c r="E88" s="101"/>
      <c r="F88" s="101"/>
      <c r="G88" s="101"/>
      <c r="H88" s="101"/>
      <c r="I88" s="101"/>
      <c r="J88" s="101"/>
      <c r="K88" s="101"/>
      <c r="L88" s="101"/>
      <c r="M88" s="102"/>
      <c r="N88" s="102"/>
      <c r="O88" s="102"/>
      <c r="P88" s="102"/>
      <c r="Q88" s="102"/>
      <c r="R88" s="102"/>
      <c r="S88" s="102"/>
      <c r="T88" s="102"/>
      <c r="U88" s="102"/>
      <c r="V88" s="115"/>
      <c r="W88" s="36"/>
      <c r="X88" s="36"/>
      <c r="Y88" s="36"/>
      <c r="Z88" s="36"/>
      <c r="AA88" s="36"/>
      <c r="AB88" s="36"/>
      <c r="AC88" s="36"/>
      <c r="AD88" s="36"/>
      <c r="AE88" s="36"/>
      <c r="AF88" s="36"/>
    </row>
    <row r="89" spans="2:32" ht="18.75" customHeight="1" thickBot="1">
      <c r="B89" s="103"/>
      <c r="C89" s="104" t="s">
        <v>170</v>
      </c>
      <c r="D89" s="105"/>
      <c r="E89" s="167"/>
      <c r="F89" s="167"/>
      <c r="G89" s="167"/>
      <c r="H89" s="167"/>
      <c r="I89" s="167"/>
      <c r="J89" s="167"/>
      <c r="K89" s="167"/>
      <c r="L89" s="167"/>
      <c r="M89" s="159" t="s">
        <v>171</v>
      </c>
      <c r="N89" s="167"/>
      <c r="O89" s="167"/>
      <c r="P89" s="167"/>
      <c r="Q89" s="160"/>
      <c r="R89" s="744">
        <v>0.01</v>
      </c>
      <c r="S89" s="745"/>
      <c r="T89" s="746"/>
      <c r="U89" s="160"/>
      <c r="V89" s="117"/>
      <c r="W89" s="59"/>
      <c r="X89" s="162"/>
      <c r="Y89" s="60"/>
      <c r="Z89" s="60"/>
      <c r="AA89" s="60"/>
      <c r="AB89" s="55"/>
      <c r="AC89" s="55"/>
      <c r="AD89" s="55"/>
      <c r="AE89" s="55"/>
    </row>
    <row r="90" spans="2:32" ht="21.75" customHeight="1">
      <c r="B90" s="109"/>
      <c r="C90" s="105"/>
      <c r="D90" s="110"/>
      <c r="E90" s="163"/>
      <c r="F90" s="163"/>
      <c r="G90" s="163"/>
      <c r="H90" s="163"/>
      <c r="I90" s="163"/>
      <c r="J90" s="163"/>
      <c r="K90" s="163"/>
      <c r="L90" s="163"/>
      <c r="M90" s="163"/>
      <c r="N90" s="163"/>
      <c r="O90" s="163"/>
      <c r="P90" s="164"/>
      <c r="Q90" s="164"/>
      <c r="R90" s="164"/>
      <c r="S90" s="164"/>
      <c r="T90" s="164"/>
      <c r="U90" s="164"/>
      <c r="V90" s="116"/>
      <c r="W90" s="59"/>
      <c r="X90" s="59"/>
      <c r="Y90" s="60"/>
      <c r="Z90" s="60"/>
      <c r="AA90" s="60"/>
      <c r="AB90" s="55"/>
      <c r="AC90" s="55"/>
      <c r="AD90" s="55"/>
      <c r="AE90" s="55"/>
    </row>
    <row r="91" spans="2:32" ht="21" customHeight="1">
      <c r="B91" s="330" t="s">
        <v>178</v>
      </c>
      <c r="C91" s="326"/>
      <c r="D91" s="326"/>
      <c r="E91" s="326"/>
      <c r="F91" s="326"/>
      <c r="G91" s="326"/>
      <c r="H91" s="326"/>
      <c r="I91" s="326"/>
      <c r="J91" s="326"/>
      <c r="K91" s="326"/>
      <c r="L91" s="326"/>
      <c r="M91" s="326"/>
      <c r="N91" s="326"/>
      <c r="O91" s="326"/>
      <c r="P91" s="326"/>
      <c r="Q91" s="326"/>
      <c r="R91" s="326"/>
      <c r="S91" s="326"/>
      <c r="T91" s="326"/>
      <c r="U91" s="326"/>
      <c r="V91" s="327"/>
      <c r="W91" s="61"/>
      <c r="X91" s="61"/>
      <c r="Y91" s="61"/>
      <c r="Z91" s="61"/>
      <c r="AA91" s="61"/>
      <c r="AB91" s="56"/>
      <c r="AC91" s="56"/>
      <c r="AD91" s="56"/>
      <c r="AE91" s="56"/>
    </row>
    <row r="92" spans="2:32" ht="21" customHeight="1">
      <c r="B92" s="113"/>
      <c r="C92" s="326" t="s">
        <v>218</v>
      </c>
      <c r="D92" s="326"/>
      <c r="E92" s="326"/>
      <c r="F92" s="326"/>
      <c r="G92" s="326"/>
      <c r="H92" s="326"/>
      <c r="I92" s="326"/>
      <c r="J92" s="326"/>
      <c r="K92" s="326"/>
      <c r="L92" s="326"/>
      <c r="M92" s="326"/>
      <c r="N92" s="326"/>
      <c r="O92" s="326"/>
      <c r="P92" s="326"/>
      <c r="Q92" s="326"/>
      <c r="R92" s="326"/>
      <c r="S92" s="326"/>
      <c r="T92" s="326"/>
      <c r="U92" s="326"/>
      <c r="V92" s="327"/>
      <c r="W92" s="61"/>
      <c r="X92" s="61"/>
      <c r="Y92" s="61"/>
      <c r="Z92" s="61"/>
      <c r="AA92" s="61"/>
      <c r="AB92" s="56"/>
      <c r="AC92" s="56"/>
      <c r="AD92" s="56"/>
      <c r="AE92" s="56"/>
    </row>
    <row r="93" spans="2:32" ht="117" customHeight="1" thickBot="1">
      <c r="B93" s="114"/>
      <c r="C93" s="328"/>
      <c r="D93" s="328"/>
      <c r="E93" s="328"/>
      <c r="F93" s="328"/>
      <c r="G93" s="328"/>
      <c r="H93" s="328"/>
      <c r="I93" s="328"/>
      <c r="J93" s="328"/>
      <c r="K93" s="328"/>
      <c r="L93" s="328"/>
      <c r="M93" s="328"/>
      <c r="N93" s="328"/>
      <c r="O93" s="328"/>
      <c r="P93" s="328"/>
      <c r="Q93" s="328"/>
      <c r="R93" s="328"/>
      <c r="S93" s="328"/>
      <c r="T93" s="328"/>
      <c r="U93" s="328"/>
      <c r="V93" s="329"/>
      <c r="W93" s="62"/>
      <c r="X93" s="62"/>
      <c r="Y93" s="62"/>
      <c r="Z93" s="62"/>
      <c r="AA93" s="62"/>
      <c r="AB93" s="57"/>
      <c r="AC93" s="57"/>
      <c r="AD93" s="58"/>
      <c r="AE93" s="58"/>
    </row>
    <row r="94" spans="2:32">
      <c r="B94" s="62"/>
      <c r="C94" s="62"/>
      <c r="D94" s="62"/>
      <c r="E94" s="62"/>
      <c r="F94" s="62"/>
      <c r="G94" s="62"/>
      <c r="H94" s="62"/>
      <c r="I94" s="62"/>
      <c r="J94" s="62"/>
      <c r="K94" s="62"/>
      <c r="L94" s="62"/>
      <c r="M94" s="62"/>
      <c r="N94" s="62"/>
      <c r="O94" s="62"/>
      <c r="P94" s="62"/>
      <c r="Q94" s="62"/>
      <c r="R94" s="62"/>
      <c r="S94" s="62"/>
      <c r="T94" s="62"/>
      <c r="U94" s="62"/>
      <c r="V94" s="62"/>
      <c r="W94" s="62"/>
      <c r="X94" s="62"/>
      <c r="Y94" s="62"/>
      <c r="Z94" s="62"/>
      <c r="AA94" s="62"/>
      <c r="AB94" s="57"/>
      <c r="AC94" s="57"/>
      <c r="AD94" s="58"/>
      <c r="AE94" s="58"/>
    </row>
    <row r="95" spans="2:32">
      <c r="B95" s="62" t="s">
        <v>169</v>
      </c>
      <c r="C95" s="62"/>
      <c r="D95" s="62"/>
      <c r="E95" s="62"/>
      <c r="F95" s="62"/>
      <c r="G95" s="62"/>
      <c r="H95" s="62"/>
      <c r="I95" s="62"/>
      <c r="J95" s="62"/>
      <c r="K95" s="62"/>
      <c r="L95" s="62"/>
      <c r="M95" s="62"/>
      <c r="N95" s="62"/>
      <c r="O95" s="62"/>
      <c r="P95" s="62"/>
      <c r="Q95" s="62"/>
      <c r="R95" s="62"/>
      <c r="S95" s="62"/>
      <c r="T95" s="62"/>
      <c r="U95" s="62"/>
      <c r="V95" s="62"/>
      <c r="W95" s="62"/>
      <c r="X95" s="62"/>
      <c r="Y95" s="62"/>
      <c r="Z95" s="62"/>
      <c r="AA95" s="62"/>
      <c r="AB95" s="57"/>
      <c r="AC95" s="57"/>
      <c r="AD95" s="58"/>
      <c r="AE95" s="58"/>
    </row>
    <row r="96" spans="2:32" ht="18" customHeight="1">
      <c r="B96" s="342" t="s">
        <v>116</v>
      </c>
      <c r="C96" s="695"/>
      <c r="D96" s="695"/>
      <c r="E96" s="695"/>
      <c r="F96" s="695"/>
      <c r="G96" s="695"/>
      <c r="H96" s="695"/>
      <c r="I96" s="695"/>
      <c r="J96" s="695"/>
      <c r="K96" s="695"/>
      <c r="L96" s="695"/>
      <c r="M96" s="696"/>
      <c r="N96" s="345" t="s">
        <v>66</v>
      </c>
      <c r="O96" s="345"/>
      <c r="P96" s="345"/>
      <c r="Q96" s="345"/>
      <c r="R96" s="346" t="s">
        <v>67</v>
      </c>
      <c r="S96" s="345"/>
      <c r="T96" s="345"/>
      <c r="U96" s="347"/>
      <c r="V96" s="346" t="s">
        <v>4</v>
      </c>
      <c r="W96" s="345"/>
      <c r="X96" s="345"/>
      <c r="Y96" s="347"/>
      <c r="Z96" s="70"/>
      <c r="AA96" s="70"/>
      <c r="AB96" s="70"/>
      <c r="AC96" s="70"/>
    </row>
    <row r="97" spans="2:41" ht="18" customHeight="1">
      <c r="B97" s="348" t="s">
        <v>154</v>
      </c>
      <c r="C97" s="738"/>
      <c r="D97" s="738"/>
      <c r="E97" s="738"/>
      <c r="F97" s="738"/>
      <c r="G97" s="738"/>
      <c r="H97" s="738"/>
      <c r="I97" s="738"/>
      <c r="J97" s="738"/>
      <c r="K97" s="738"/>
      <c r="L97" s="738"/>
      <c r="M97" s="17" t="s">
        <v>112</v>
      </c>
      <c r="N97" s="350">
        <f>N54</f>
        <v>776</v>
      </c>
      <c r="O97" s="351"/>
      <c r="P97" s="754"/>
      <c r="Q97" s="755"/>
      <c r="R97" s="350">
        <f t="shared" ref="R97:R98" si="9">R54</f>
        <v>376</v>
      </c>
      <c r="S97" s="351"/>
      <c r="T97" s="754"/>
      <c r="U97" s="755"/>
      <c r="V97" s="350">
        <f t="shared" ref="V97:V98" si="10">V54</f>
        <v>256</v>
      </c>
      <c r="W97" s="351"/>
      <c r="X97" s="754"/>
      <c r="Y97" s="755"/>
      <c r="Z97" s="71"/>
      <c r="AA97" s="71"/>
      <c r="AB97" s="71"/>
      <c r="AC97" s="71"/>
      <c r="AF97" s="384"/>
      <c r="AG97" s="741"/>
      <c r="AI97" s="34"/>
      <c r="AJ97" s="14"/>
      <c r="AK97" s="13"/>
    </row>
    <row r="98" spans="2:41" ht="18" customHeight="1">
      <c r="B98" s="348" t="s">
        <v>115</v>
      </c>
      <c r="C98" s="738"/>
      <c r="D98" s="738"/>
      <c r="E98" s="738"/>
      <c r="F98" s="738"/>
      <c r="G98" s="738"/>
      <c r="H98" s="738"/>
      <c r="I98" s="738"/>
      <c r="J98" s="738"/>
      <c r="K98" s="738"/>
      <c r="L98" s="738"/>
      <c r="M98" s="17" t="s">
        <v>113</v>
      </c>
      <c r="N98" s="350">
        <f>N55</f>
        <v>23280</v>
      </c>
      <c r="O98" s="754"/>
      <c r="P98" s="754"/>
      <c r="Q98" s="755"/>
      <c r="R98" s="350">
        <f t="shared" si="9"/>
        <v>26320</v>
      </c>
      <c r="S98" s="754"/>
      <c r="T98" s="754"/>
      <c r="U98" s="755"/>
      <c r="V98" s="350">
        <f t="shared" si="10"/>
        <v>35840</v>
      </c>
      <c r="W98" s="754"/>
      <c r="X98" s="754"/>
      <c r="Y98" s="755"/>
      <c r="Z98" s="165"/>
      <c r="AA98" s="165"/>
      <c r="AB98" s="165"/>
      <c r="AC98" s="165"/>
      <c r="AF98" s="384">
        <f>SUM(N98:Y98)</f>
        <v>85440</v>
      </c>
      <c r="AG98" s="741"/>
      <c r="AI98" s="34"/>
      <c r="AJ98" s="14"/>
      <c r="AK98" s="13"/>
    </row>
    <row r="99" spans="2:41" ht="36" customHeight="1" thickBot="1">
      <c r="B99" s="373" t="s">
        <v>172</v>
      </c>
      <c r="C99" s="747"/>
      <c r="D99" s="747"/>
      <c r="E99" s="747"/>
      <c r="F99" s="747"/>
      <c r="G99" s="747"/>
      <c r="H99" s="747"/>
      <c r="I99" s="747"/>
      <c r="J99" s="747"/>
      <c r="K99" s="747"/>
      <c r="L99" s="747"/>
      <c r="M99" s="97" t="s">
        <v>114</v>
      </c>
      <c r="N99" s="375">
        <f>N98*$R$89*100*$W$14</f>
        <v>279360</v>
      </c>
      <c r="O99" s="376"/>
      <c r="P99" s="756"/>
      <c r="Q99" s="757"/>
      <c r="R99" s="375">
        <f>R98*$R$89*100*$W$14</f>
        <v>315840</v>
      </c>
      <c r="S99" s="376"/>
      <c r="T99" s="756"/>
      <c r="U99" s="757"/>
      <c r="V99" s="375">
        <f>V98*$R$89*100*$W$14</f>
        <v>430080</v>
      </c>
      <c r="W99" s="376"/>
      <c r="X99" s="756"/>
      <c r="Y99" s="757"/>
      <c r="Z99" s="71"/>
      <c r="AA99" s="71"/>
      <c r="AB99" s="71"/>
      <c r="AC99" s="71"/>
      <c r="AE99" s="384">
        <f>SUM(N99:Y99)</f>
        <v>1025280</v>
      </c>
      <c r="AF99" s="741"/>
      <c r="AG99" s="741"/>
      <c r="AI99" s="34"/>
      <c r="AJ99" s="14"/>
      <c r="AK99" s="13"/>
    </row>
    <row r="100" spans="2:41" ht="36.75" customHeight="1" thickTop="1" thickBot="1">
      <c r="B100" s="388" t="s">
        <v>173</v>
      </c>
      <c r="C100" s="389"/>
      <c r="D100" s="389"/>
      <c r="E100" s="389"/>
      <c r="F100" s="389"/>
      <c r="G100" s="389"/>
      <c r="H100" s="389"/>
      <c r="I100" s="389"/>
      <c r="J100" s="389"/>
      <c r="K100" s="389"/>
      <c r="L100" s="389"/>
      <c r="M100" s="390"/>
      <c r="N100" s="356">
        <f>ROUNDDOWN(SUM(N99:Y99),-3)</f>
        <v>1025000</v>
      </c>
      <c r="O100" s="751"/>
      <c r="P100" s="751"/>
      <c r="Q100" s="751"/>
      <c r="R100" s="751"/>
      <c r="S100" s="751"/>
      <c r="T100" s="751"/>
      <c r="U100" s="751"/>
      <c r="V100" s="751"/>
      <c r="W100" s="751"/>
      <c r="X100" s="751"/>
      <c r="Y100" s="752"/>
      <c r="Z100" s="166"/>
      <c r="AA100" s="166"/>
      <c r="AB100" s="166"/>
      <c r="AC100" s="166"/>
      <c r="AE100" s="386"/>
      <c r="AF100" s="753"/>
      <c r="AG100" s="753"/>
      <c r="AN100" s="35"/>
      <c r="AO100" s="35"/>
    </row>
    <row r="101" spans="2:41" ht="13.5" customHeight="1" thickTop="1">
      <c r="C101" s="36"/>
      <c r="D101" s="36"/>
      <c r="E101" s="36"/>
    </row>
    <row r="102" spans="2:41" ht="13.5" customHeight="1">
      <c r="C102" s="36"/>
      <c r="D102" s="36"/>
      <c r="E102" s="36"/>
      <c r="S102" s="15" t="s">
        <v>176</v>
      </c>
    </row>
    <row r="103" spans="2:41" ht="21">
      <c r="M103" s="36"/>
      <c r="N103" s="36"/>
      <c r="O103" s="36"/>
      <c r="P103" s="36"/>
      <c r="Q103" s="36"/>
      <c r="R103" s="16" t="s">
        <v>224</v>
      </c>
      <c r="S103" s="36"/>
      <c r="T103" s="36"/>
      <c r="U103" s="36"/>
      <c r="V103" s="36"/>
      <c r="W103" s="36"/>
      <c r="X103" s="36"/>
      <c r="Y103" s="36"/>
      <c r="Z103" s="36"/>
      <c r="AA103" s="36"/>
      <c r="AB103" s="36"/>
      <c r="AC103" s="36"/>
      <c r="AD103" s="36"/>
      <c r="AE103" s="36"/>
      <c r="AF103" s="36"/>
    </row>
    <row r="104" spans="2:41" ht="13.5" customHeight="1">
      <c r="M104" s="36"/>
      <c r="N104" s="36"/>
      <c r="O104" s="36"/>
      <c r="P104" s="36"/>
      <c r="Q104" s="36"/>
      <c r="R104" s="36"/>
      <c r="S104" s="36"/>
      <c r="T104" s="36"/>
      <c r="U104" s="36"/>
      <c r="V104" s="36"/>
      <c r="W104" s="36"/>
      <c r="X104" s="36"/>
      <c r="Y104" s="36"/>
      <c r="Z104" s="36"/>
      <c r="AA104" s="36"/>
      <c r="AB104" s="36"/>
      <c r="AC104" s="36"/>
      <c r="AD104" s="36"/>
      <c r="AE104" s="36"/>
      <c r="AF104" s="36"/>
    </row>
  </sheetData>
  <sheetProtection algorithmName="SHA-512" hashValue="k9D4BHJfR/qc2VQNoeW6sChqqK06VV1ajPqG6Xde+1B1qwUEQ1e74QXRZKM7qICYN5+kMQ9RLdm8myRU2Z2BOQ==" saltValue="hGyZwjeZtXxq4hbSbmlHWA==" spinCount="100000" sheet="1" objects="1" scenarios="1"/>
  <mergeCells count="207">
    <mergeCell ref="B99:L99"/>
    <mergeCell ref="N99:Q99"/>
    <mergeCell ref="R99:U99"/>
    <mergeCell ref="V99:Y99"/>
    <mergeCell ref="AE99:AG99"/>
    <mergeCell ref="B100:M100"/>
    <mergeCell ref="N100:Y100"/>
    <mergeCell ref="AE100:AG100"/>
    <mergeCell ref="B97:L97"/>
    <mergeCell ref="N97:Q97"/>
    <mergeCell ref="R97:U97"/>
    <mergeCell ref="V97:Y97"/>
    <mergeCell ref="AF97:AG97"/>
    <mergeCell ref="B98:L98"/>
    <mergeCell ref="N98:Q98"/>
    <mergeCell ref="R98:U98"/>
    <mergeCell ref="V98:Y98"/>
    <mergeCell ref="AF98:AG98"/>
    <mergeCell ref="R89:T89"/>
    <mergeCell ref="B91:V91"/>
    <mergeCell ref="C92:V93"/>
    <mergeCell ref="B96:M96"/>
    <mergeCell ref="N96:Q96"/>
    <mergeCell ref="R96:U96"/>
    <mergeCell ref="V96:Y96"/>
    <mergeCell ref="B73:L73"/>
    <mergeCell ref="N73:Q73"/>
    <mergeCell ref="R73:U73"/>
    <mergeCell ref="V73:Y73"/>
    <mergeCell ref="AE73:AG73"/>
    <mergeCell ref="B74:K74"/>
    <mergeCell ref="N74:Y74"/>
    <mergeCell ref="AE74:AG74"/>
    <mergeCell ref="B71:L71"/>
    <mergeCell ref="N71:Q71"/>
    <mergeCell ref="R71:U71"/>
    <mergeCell ref="V71:Y71"/>
    <mergeCell ref="AF71:AG71"/>
    <mergeCell ref="B72:L72"/>
    <mergeCell ref="N72:Q72"/>
    <mergeCell ref="R72:U72"/>
    <mergeCell ref="V72:Y72"/>
    <mergeCell ref="AF72:AG72"/>
    <mergeCell ref="N57:Y57"/>
    <mergeCell ref="Z57:AC57"/>
    <mergeCell ref="R64:T64"/>
    <mergeCell ref="B66:V67"/>
    <mergeCell ref="B70:M70"/>
    <mergeCell ref="N70:Q70"/>
    <mergeCell ref="R70:U70"/>
    <mergeCell ref="V70:Y70"/>
    <mergeCell ref="AD55:AG55"/>
    <mergeCell ref="B56:L56"/>
    <mergeCell ref="N56:Q56"/>
    <mergeCell ref="R56:U56"/>
    <mergeCell ref="V56:Y56"/>
    <mergeCell ref="AD56:AG56"/>
    <mergeCell ref="B54:L54"/>
    <mergeCell ref="N54:Q54"/>
    <mergeCell ref="R54:U54"/>
    <mergeCell ref="V54:Y54"/>
    <mergeCell ref="AB54:AC54"/>
    <mergeCell ref="B55:L55"/>
    <mergeCell ref="N55:Q55"/>
    <mergeCell ref="R55:U55"/>
    <mergeCell ref="V55:Y55"/>
    <mergeCell ref="D52:I52"/>
    <mergeCell ref="J52:K52"/>
    <mergeCell ref="L52:M52"/>
    <mergeCell ref="N52:Y52"/>
    <mergeCell ref="D53:M53"/>
    <mergeCell ref="N53:Q53"/>
    <mergeCell ref="R53:U53"/>
    <mergeCell ref="V53:Y53"/>
    <mergeCell ref="D50:I50"/>
    <mergeCell ref="J50:K50"/>
    <mergeCell ref="L50:M50"/>
    <mergeCell ref="N50:Y50"/>
    <mergeCell ref="D51:I51"/>
    <mergeCell ref="J51:K51"/>
    <mergeCell ref="L51:M51"/>
    <mergeCell ref="N51:Y51"/>
    <mergeCell ref="L49:M49"/>
    <mergeCell ref="N49:Y49"/>
    <mergeCell ref="J46:K46"/>
    <mergeCell ref="L46:M46"/>
    <mergeCell ref="N46:Y46"/>
    <mergeCell ref="D47:I47"/>
    <mergeCell ref="J47:K47"/>
    <mergeCell ref="L47:M47"/>
    <mergeCell ref="N47:Y47"/>
    <mergeCell ref="D43:M43"/>
    <mergeCell ref="N43:Q43"/>
    <mergeCell ref="R43:U43"/>
    <mergeCell ref="V43:Y43"/>
    <mergeCell ref="D39:M39"/>
    <mergeCell ref="N39:Q39"/>
    <mergeCell ref="R39:U39"/>
    <mergeCell ref="V39:Y39"/>
    <mergeCell ref="C44:C53"/>
    <mergeCell ref="D44:I44"/>
    <mergeCell ref="J44:K44"/>
    <mergeCell ref="L44:M44"/>
    <mergeCell ref="N44:Y44"/>
    <mergeCell ref="D45:I45"/>
    <mergeCell ref="J45:K45"/>
    <mergeCell ref="L45:M45"/>
    <mergeCell ref="N45:Y45"/>
    <mergeCell ref="D46:I46"/>
    <mergeCell ref="D48:I48"/>
    <mergeCell ref="J48:K48"/>
    <mergeCell ref="L48:M48"/>
    <mergeCell ref="N48:Y48"/>
    <mergeCell ref="D49:I49"/>
    <mergeCell ref="J49:K49"/>
    <mergeCell ref="D40:K40"/>
    <mergeCell ref="L40:M40"/>
    <mergeCell ref="N40:Y42"/>
    <mergeCell ref="E41:K41"/>
    <mergeCell ref="L41:M41"/>
    <mergeCell ref="D35:K35"/>
    <mergeCell ref="L35:M35"/>
    <mergeCell ref="N35:Y35"/>
    <mergeCell ref="D36:K36"/>
    <mergeCell ref="L36:M36"/>
    <mergeCell ref="N36:Y38"/>
    <mergeCell ref="E37:K37"/>
    <mergeCell ref="L37:M37"/>
    <mergeCell ref="E38:K38"/>
    <mergeCell ref="L38:M38"/>
    <mergeCell ref="E42:K42"/>
    <mergeCell ref="L42:M42"/>
    <mergeCell ref="V29:Y29"/>
    <mergeCell ref="D30:K30"/>
    <mergeCell ref="L30:M30"/>
    <mergeCell ref="N30:Q30"/>
    <mergeCell ref="R30:U30"/>
    <mergeCell ref="V30:Y30"/>
    <mergeCell ref="D31:K31"/>
    <mergeCell ref="L31:M31"/>
    <mergeCell ref="N31:Y31"/>
    <mergeCell ref="V26:Y26"/>
    <mergeCell ref="D27:K27"/>
    <mergeCell ref="L27:M27"/>
    <mergeCell ref="N27:Y27"/>
    <mergeCell ref="D28:K28"/>
    <mergeCell ref="L28:M28"/>
    <mergeCell ref="N28:U28"/>
    <mergeCell ref="V28:Y28"/>
    <mergeCell ref="N24:Y24"/>
    <mergeCell ref="N25:Q25"/>
    <mergeCell ref="R25:U25"/>
    <mergeCell ref="V25:Y25"/>
    <mergeCell ref="B26:B53"/>
    <mergeCell ref="C26:C39"/>
    <mergeCell ref="D26:K26"/>
    <mergeCell ref="L26:M26"/>
    <mergeCell ref="N26:Q26"/>
    <mergeCell ref="R26:U26"/>
    <mergeCell ref="B20:H20"/>
    <mergeCell ref="I20:M20"/>
    <mergeCell ref="B21:H21"/>
    <mergeCell ref="I21:M21"/>
    <mergeCell ref="B24:K25"/>
    <mergeCell ref="L24:M25"/>
    <mergeCell ref="D29:K29"/>
    <mergeCell ref="L29:M29"/>
    <mergeCell ref="N29:Q29"/>
    <mergeCell ref="R29:U29"/>
    <mergeCell ref="D32:K32"/>
    <mergeCell ref="L32:M32"/>
    <mergeCell ref="N32:Y34"/>
    <mergeCell ref="E33:K33"/>
    <mergeCell ref="L33:M33"/>
    <mergeCell ref="E34:K34"/>
    <mergeCell ref="L34:M34"/>
    <mergeCell ref="C40:C43"/>
    <mergeCell ref="B17:H17"/>
    <mergeCell ref="I17:M17"/>
    <mergeCell ref="B18:H18"/>
    <mergeCell ref="I18:M18"/>
    <mergeCell ref="B19:H19"/>
    <mergeCell ref="I19:M19"/>
    <mergeCell ref="G12:J12"/>
    <mergeCell ref="K12:R12"/>
    <mergeCell ref="S12:V12"/>
    <mergeCell ref="A3:AC3"/>
    <mergeCell ref="B5:F6"/>
    <mergeCell ref="S5:V5"/>
    <mergeCell ref="W5:AC5"/>
    <mergeCell ref="S6:V6"/>
    <mergeCell ref="W6:AC6"/>
    <mergeCell ref="W12:AA13"/>
    <mergeCell ref="O13:R13"/>
    <mergeCell ref="G14:J14"/>
    <mergeCell ref="K14:N14"/>
    <mergeCell ref="O14:R14"/>
    <mergeCell ref="S14:V14"/>
    <mergeCell ref="W14:AA14"/>
    <mergeCell ref="S7:V7"/>
    <mergeCell ref="W7:AC7"/>
    <mergeCell ref="D9:I9"/>
    <mergeCell ref="J9:P9"/>
    <mergeCell ref="Q9:V9"/>
    <mergeCell ref="D10:I10"/>
    <mergeCell ref="J10:P10"/>
    <mergeCell ref="Q10:V10"/>
  </mergeCells>
  <phoneticPr fontId="3"/>
  <dataValidations count="7">
    <dataValidation type="list" allowBlank="1" showInputMessage="1" showErrorMessage="1" sqref="L36:M36">
      <formula1>"自園調理,外部搬入,－"</formula1>
    </dataValidation>
    <dataValidation imeMode="off" allowBlank="1" showInputMessage="1" showErrorMessage="1" sqref="KB65593:KC65593 TX65593:TY65593 ADT65593:ADU65593 ANP65593:ANQ65593 AXL65593:AXM65593 BHH65593:BHI65593 BRD65593:BRE65593 CAZ65593:CBA65593 CKV65593:CKW65593 CUR65593:CUS65593 DEN65593:DEO65593 DOJ65593:DOK65593 DYF65593:DYG65593 EIB65593:EIC65593 ERX65593:ERY65593 FBT65593:FBU65593 FLP65593:FLQ65593 FVL65593:FVM65593 GFH65593:GFI65593 GPD65593:GPE65593 GYZ65593:GZA65593 HIV65593:HIW65593 HSR65593:HSS65593 ICN65593:ICO65593 IMJ65593:IMK65593 IWF65593:IWG65593 JGB65593:JGC65593 JPX65593:JPY65593 JZT65593:JZU65593 KJP65593:KJQ65593 KTL65593:KTM65593 LDH65593:LDI65593 LND65593:LNE65593 LWZ65593:LXA65593 MGV65593:MGW65593 MQR65593:MQS65593 NAN65593:NAO65593 NKJ65593:NKK65593 NUF65593:NUG65593 OEB65593:OEC65593 ONX65593:ONY65593 OXT65593:OXU65593 PHP65593:PHQ65593 PRL65593:PRM65593 QBH65593:QBI65593 QLD65593:QLE65593 QUZ65593:QVA65593 REV65593:REW65593 ROR65593:ROS65593 RYN65593:RYO65593 SIJ65593:SIK65593 SSF65593:SSG65593 TCB65593:TCC65593 TLX65593:TLY65593 TVT65593:TVU65593 UFP65593:UFQ65593 UPL65593:UPM65593 UZH65593:UZI65593 VJD65593:VJE65593 VSZ65593:VTA65593 WCV65593:WCW65593 WMR65593:WMS65593 WWN65593:WWO65593 KB131129:KC131129 TX131129:TY131129 ADT131129:ADU131129 ANP131129:ANQ131129 AXL131129:AXM131129 BHH131129:BHI131129 BRD131129:BRE131129 CAZ131129:CBA131129 CKV131129:CKW131129 CUR131129:CUS131129 DEN131129:DEO131129 DOJ131129:DOK131129 DYF131129:DYG131129 EIB131129:EIC131129 ERX131129:ERY131129 FBT131129:FBU131129 FLP131129:FLQ131129 FVL131129:FVM131129 GFH131129:GFI131129 GPD131129:GPE131129 GYZ131129:GZA131129 HIV131129:HIW131129 HSR131129:HSS131129 ICN131129:ICO131129 IMJ131129:IMK131129 IWF131129:IWG131129 JGB131129:JGC131129 JPX131129:JPY131129 JZT131129:JZU131129 KJP131129:KJQ131129 KTL131129:KTM131129 LDH131129:LDI131129 LND131129:LNE131129 LWZ131129:LXA131129 MGV131129:MGW131129 MQR131129:MQS131129 NAN131129:NAO131129 NKJ131129:NKK131129 NUF131129:NUG131129 OEB131129:OEC131129 ONX131129:ONY131129 OXT131129:OXU131129 PHP131129:PHQ131129 PRL131129:PRM131129 QBH131129:QBI131129 QLD131129:QLE131129 QUZ131129:QVA131129 REV131129:REW131129 ROR131129:ROS131129 RYN131129:RYO131129 SIJ131129:SIK131129 SSF131129:SSG131129 TCB131129:TCC131129 TLX131129:TLY131129 TVT131129:TVU131129 UFP131129:UFQ131129 UPL131129:UPM131129 UZH131129:UZI131129 VJD131129:VJE131129 VSZ131129:VTA131129 WCV131129:WCW131129 WMR131129:WMS131129 WWN131129:WWO131129 KB196665:KC196665 TX196665:TY196665 ADT196665:ADU196665 ANP196665:ANQ196665 AXL196665:AXM196665 BHH196665:BHI196665 BRD196665:BRE196665 CAZ196665:CBA196665 CKV196665:CKW196665 CUR196665:CUS196665 DEN196665:DEO196665 DOJ196665:DOK196665 DYF196665:DYG196665 EIB196665:EIC196665 ERX196665:ERY196665 FBT196665:FBU196665 FLP196665:FLQ196665 FVL196665:FVM196665 GFH196665:GFI196665 GPD196665:GPE196665 GYZ196665:GZA196665 HIV196665:HIW196665 HSR196665:HSS196665 ICN196665:ICO196665 IMJ196665:IMK196665 IWF196665:IWG196665 JGB196665:JGC196665 JPX196665:JPY196665 JZT196665:JZU196665 KJP196665:KJQ196665 KTL196665:KTM196665 LDH196665:LDI196665 LND196665:LNE196665 LWZ196665:LXA196665 MGV196665:MGW196665 MQR196665:MQS196665 NAN196665:NAO196665 NKJ196665:NKK196665 NUF196665:NUG196665 OEB196665:OEC196665 ONX196665:ONY196665 OXT196665:OXU196665 PHP196665:PHQ196665 PRL196665:PRM196665 QBH196665:QBI196665 QLD196665:QLE196665 QUZ196665:QVA196665 REV196665:REW196665 ROR196665:ROS196665 RYN196665:RYO196665 SIJ196665:SIK196665 SSF196665:SSG196665 TCB196665:TCC196665 TLX196665:TLY196665 TVT196665:TVU196665 UFP196665:UFQ196665 UPL196665:UPM196665 UZH196665:UZI196665 VJD196665:VJE196665 VSZ196665:VTA196665 WCV196665:WCW196665 WMR196665:WMS196665 WWN196665:WWO196665 KB262201:KC262201 TX262201:TY262201 ADT262201:ADU262201 ANP262201:ANQ262201 AXL262201:AXM262201 BHH262201:BHI262201 BRD262201:BRE262201 CAZ262201:CBA262201 CKV262201:CKW262201 CUR262201:CUS262201 DEN262201:DEO262201 DOJ262201:DOK262201 DYF262201:DYG262201 EIB262201:EIC262201 ERX262201:ERY262201 FBT262201:FBU262201 FLP262201:FLQ262201 FVL262201:FVM262201 GFH262201:GFI262201 GPD262201:GPE262201 GYZ262201:GZA262201 HIV262201:HIW262201 HSR262201:HSS262201 ICN262201:ICO262201 IMJ262201:IMK262201 IWF262201:IWG262201 JGB262201:JGC262201 JPX262201:JPY262201 JZT262201:JZU262201 KJP262201:KJQ262201 KTL262201:KTM262201 LDH262201:LDI262201 LND262201:LNE262201 LWZ262201:LXA262201 MGV262201:MGW262201 MQR262201:MQS262201 NAN262201:NAO262201 NKJ262201:NKK262201 NUF262201:NUG262201 OEB262201:OEC262201 ONX262201:ONY262201 OXT262201:OXU262201 PHP262201:PHQ262201 PRL262201:PRM262201 QBH262201:QBI262201 QLD262201:QLE262201 QUZ262201:QVA262201 REV262201:REW262201 ROR262201:ROS262201 RYN262201:RYO262201 SIJ262201:SIK262201 SSF262201:SSG262201 TCB262201:TCC262201 TLX262201:TLY262201 TVT262201:TVU262201 UFP262201:UFQ262201 UPL262201:UPM262201 UZH262201:UZI262201 VJD262201:VJE262201 VSZ262201:VTA262201 WCV262201:WCW262201 WMR262201:WMS262201 WWN262201:WWO262201 KB327737:KC327737 TX327737:TY327737 ADT327737:ADU327737 ANP327737:ANQ327737 AXL327737:AXM327737 BHH327737:BHI327737 BRD327737:BRE327737 CAZ327737:CBA327737 CKV327737:CKW327737 CUR327737:CUS327737 DEN327737:DEO327737 DOJ327737:DOK327737 DYF327737:DYG327737 EIB327737:EIC327737 ERX327737:ERY327737 FBT327737:FBU327737 FLP327737:FLQ327737 FVL327737:FVM327737 GFH327737:GFI327737 GPD327737:GPE327737 GYZ327737:GZA327737 HIV327737:HIW327737 HSR327737:HSS327737 ICN327737:ICO327737 IMJ327737:IMK327737 IWF327737:IWG327737 JGB327737:JGC327737 JPX327737:JPY327737 JZT327737:JZU327737 KJP327737:KJQ327737 KTL327737:KTM327737 LDH327737:LDI327737 LND327737:LNE327737 LWZ327737:LXA327737 MGV327737:MGW327737 MQR327737:MQS327737 NAN327737:NAO327737 NKJ327737:NKK327737 NUF327737:NUG327737 OEB327737:OEC327737 ONX327737:ONY327737 OXT327737:OXU327737 PHP327737:PHQ327737 PRL327737:PRM327737 QBH327737:QBI327737 QLD327737:QLE327737 QUZ327737:QVA327737 REV327737:REW327737 ROR327737:ROS327737 RYN327737:RYO327737 SIJ327737:SIK327737 SSF327737:SSG327737 TCB327737:TCC327737 TLX327737:TLY327737 TVT327737:TVU327737 UFP327737:UFQ327737 UPL327737:UPM327737 UZH327737:UZI327737 VJD327737:VJE327737 VSZ327737:VTA327737 WCV327737:WCW327737 WMR327737:WMS327737 WWN327737:WWO327737 KB393273:KC393273 TX393273:TY393273 ADT393273:ADU393273 ANP393273:ANQ393273 AXL393273:AXM393273 BHH393273:BHI393273 BRD393273:BRE393273 CAZ393273:CBA393273 CKV393273:CKW393273 CUR393273:CUS393273 DEN393273:DEO393273 DOJ393273:DOK393273 DYF393273:DYG393273 EIB393273:EIC393273 ERX393273:ERY393273 FBT393273:FBU393273 FLP393273:FLQ393273 FVL393273:FVM393273 GFH393273:GFI393273 GPD393273:GPE393273 GYZ393273:GZA393273 HIV393273:HIW393273 HSR393273:HSS393273 ICN393273:ICO393273 IMJ393273:IMK393273 IWF393273:IWG393273 JGB393273:JGC393273 JPX393273:JPY393273 JZT393273:JZU393273 KJP393273:KJQ393273 KTL393273:KTM393273 LDH393273:LDI393273 LND393273:LNE393273 LWZ393273:LXA393273 MGV393273:MGW393273 MQR393273:MQS393273 NAN393273:NAO393273 NKJ393273:NKK393273 NUF393273:NUG393273 OEB393273:OEC393273 ONX393273:ONY393273 OXT393273:OXU393273 PHP393273:PHQ393273 PRL393273:PRM393273 QBH393273:QBI393273 QLD393273:QLE393273 QUZ393273:QVA393273 REV393273:REW393273 ROR393273:ROS393273 RYN393273:RYO393273 SIJ393273:SIK393273 SSF393273:SSG393273 TCB393273:TCC393273 TLX393273:TLY393273 TVT393273:TVU393273 UFP393273:UFQ393273 UPL393273:UPM393273 UZH393273:UZI393273 VJD393273:VJE393273 VSZ393273:VTA393273 WCV393273:WCW393273 WMR393273:WMS393273 WWN393273:WWO393273 KB458809:KC458809 TX458809:TY458809 ADT458809:ADU458809 ANP458809:ANQ458809 AXL458809:AXM458809 BHH458809:BHI458809 BRD458809:BRE458809 CAZ458809:CBA458809 CKV458809:CKW458809 CUR458809:CUS458809 DEN458809:DEO458809 DOJ458809:DOK458809 DYF458809:DYG458809 EIB458809:EIC458809 ERX458809:ERY458809 FBT458809:FBU458809 FLP458809:FLQ458809 FVL458809:FVM458809 GFH458809:GFI458809 GPD458809:GPE458809 GYZ458809:GZA458809 HIV458809:HIW458809 HSR458809:HSS458809 ICN458809:ICO458809 IMJ458809:IMK458809 IWF458809:IWG458809 JGB458809:JGC458809 JPX458809:JPY458809 JZT458809:JZU458809 KJP458809:KJQ458809 KTL458809:KTM458809 LDH458809:LDI458809 LND458809:LNE458809 LWZ458809:LXA458809 MGV458809:MGW458809 MQR458809:MQS458809 NAN458809:NAO458809 NKJ458809:NKK458809 NUF458809:NUG458809 OEB458809:OEC458809 ONX458809:ONY458809 OXT458809:OXU458809 PHP458809:PHQ458809 PRL458809:PRM458809 QBH458809:QBI458809 QLD458809:QLE458809 QUZ458809:QVA458809 REV458809:REW458809 ROR458809:ROS458809 RYN458809:RYO458809 SIJ458809:SIK458809 SSF458809:SSG458809 TCB458809:TCC458809 TLX458809:TLY458809 TVT458809:TVU458809 UFP458809:UFQ458809 UPL458809:UPM458809 UZH458809:UZI458809 VJD458809:VJE458809 VSZ458809:VTA458809 WCV458809:WCW458809 WMR458809:WMS458809 WWN458809:WWO458809 KB524345:KC524345 TX524345:TY524345 ADT524345:ADU524345 ANP524345:ANQ524345 AXL524345:AXM524345 BHH524345:BHI524345 BRD524345:BRE524345 CAZ524345:CBA524345 CKV524345:CKW524345 CUR524345:CUS524345 DEN524345:DEO524345 DOJ524345:DOK524345 DYF524345:DYG524345 EIB524345:EIC524345 ERX524345:ERY524345 FBT524345:FBU524345 FLP524345:FLQ524345 FVL524345:FVM524345 GFH524345:GFI524345 GPD524345:GPE524345 GYZ524345:GZA524345 HIV524345:HIW524345 HSR524345:HSS524345 ICN524345:ICO524345 IMJ524345:IMK524345 IWF524345:IWG524345 JGB524345:JGC524345 JPX524345:JPY524345 JZT524345:JZU524345 KJP524345:KJQ524345 KTL524345:KTM524345 LDH524345:LDI524345 LND524345:LNE524345 LWZ524345:LXA524345 MGV524345:MGW524345 MQR524345:MQS524345 NAN524345:NAO524345 NKJ524345:NKK524345 NUF524345:NUG524345 OEB524345:OEC524345 ONX524345:ONY524345 OXT524345:OXU524345 PHP524345:PHQ524345 PRL524345:PRM524345 QBH524345:QBI524345 QLD524345:QLE524345 QUZ524345:QVA524345 REV524345:REW524345 ROR524345:ROS524345 RYN524345:RYO524345 SIJ524345:SIK524345 SSF524345:SSG524345 TCB524345:TCC524345 TLX524345:TLY524345 TVT524345:TVU524345 UFP524345:UFQ524345 UPL524345:UPM524345 UZH524345:UZI524345 VJD524345:VJE524345 VSZ524345:VTA524345 WCV524345:WCW524345 WMR524345:WMS524345 WWN524345:WWO524345 KB589881:KC589881 TX589881:TY589881 ADT589881:ADU589881 ANP589881:ANQ589881 AXL589881:AXM589881 BHH589881:BHI589881 BRD589881:BRE589881 CAZ589881:CBA589881 CKV589881:CKW589881 CUR589881:CUS589881 DEN589881:DEO589881 DOJ589881:DOK589881 DYF589881:DYG589881 EIB589881:EIC589881 ERX589881:ERY589881 FBT589881:FBU589881 FLP589881:FLQ589881 FVL589881:FVM589881 GFH589881:GFI589881 GPD589881:GPE589881 GYZ589881:GZA589881 HIV589881:HIW589881 HSR589881:HSS589881 ICN589881:ICO589881 IMJ589881:IMK589881 IWF589881:IWG589881 JGB589881:JGC589881 JPX589881:JPY589881 JZT589881:JZU589881 KJP589881:KJQ589881 KTL589881:KTM589881 LDH589881:LDI589881 LND589881:LNE589881 LWZ589881:LXA589881 MGV589881:MGW589881 MQR589881:MQS589881 NAN589881:NAO589881 NKJ589881:NKK589881 NUF589881:NUG589881 OEB589881:OEC589881 ONX589881:ONY589881 OXT589881:OXU589881 PHP589881:PHQ589881 PRL589881:PRM589881 QBH589881:QBI589881 QLD589881:QLE589881 QUZ589881:QVA589881 REV589881:REW589881 ROR589881:ROS589881 RYN589881:RYO589881 SIJ589881:SIK589881 SSF589881:SSG589881 TCB589881:TCC589881 TLX589881:TLY589881 TVT589881:TVU589881 UFP589881:UFQ589881 UPL589881:UPM589881 UZH589881:UZI589881 VJD589881:VJE589881 VSZ589881:VTA589881 WCV589881:WCW589881 WMR589881:WMS589881 WWN589881:WWO589881 KB655417:KC655417 TX655417:TY655417 ADT655417:ADU655417 ANP655417:ANQ655417 AXL655417:AXM655417 BHH655417:BHI655417 BRD655417:BRE655417 CAZ655417:CBA655417 CKV655417:CKW655417 CUR655417:CUS655417 DEN655417:DEO655417 DOJ655417:DOK655417 DYF655417:DYG655417 EIB655417:EIC655417 ERX655417:ERY655417 FBT655417:FBU655417 FLP655417:FLQ655417 FVL655417:FVM655417 GFH655417:GFI655417 GPD655417:GPE655417 GYZ655417:GZA655417 HIV655417:HIW655417 HSR655417:HSS655417 ICN655417:ICO655417 IMJ655417:IMK655417 IWF655417:IWG655417 JGB655417:JGC655417 JPX655417:JPY655417 JZT655417:JZU655417 KJP655417:KJQ655417 KTL655417:KTM655417 LDH655417:LDI655417 LND655417:LNE655417 LWZ655417:LXA655417 MGV655417:MGW655417 MQR655417:MQS655417 NAN655417:NAO655417 NKJ655417:NKK655417 NUF655417:NUG655417 OEB655417:OEC655417 ONX655417:ONY655417 OXT655417:OXU655417 PHP655417:PHQ655417 PRL655417:PRM655417 QBH655417:QBI655417 QLD655417:QLE655417 QUZ655417:QVA655417 REV655417:REW655417 ROR655417:ROS655417 RYN655417:RYO655417 SIJ655417:SIK655417 SSF655417:SSG655417 TCB655417:TCC655417 TLX655417:TLY655417 TVT655417:TVU655417 UFP655417:UFQ655417 UPL655417:UPM655417 UZH655417:UZI655417 VJD655417:VJE655417 VSZ655417:VTA655417 WCV655417:WCW655417 WMR655417:WMS655417 WWN655417:WWO655417 KB720953:KC720953 TX720953:TY720953 ADT720953:ADU720953 ANP720953:ANQ720953 AXL720953:AXM720953 BHH720953:BHI720953 BRD720953:BRE720953 CAZ720953:CBA720953 CKV720953:CKW720953 CUR720953:CUS720953 DEN720953:DEO720953 DOJ720953:DOK720953 DYF720953:DYG720953 EIB720953:EIC720953 ERX720953:ERY720953 FBT720953:FBU720953 FLP720953:FLQ720953 FVL720953:FVM720953 GFH720953:GFI720953 GPD720953:GPE720953 GYZ720953:GZA720953 HIV720953:HIW720953 HSR720953:HSS720953 ICN720953:ICO720953 IMJ720953:IMK720953 IWF720953:IWG720953 JGB720953:JGC720953 JPX720953:JPY720953 JZT720953:JZU720953 KJP720953:KJQ720953 KTL720953:KTM720953 LDH720953:LDI720953 LND720953:LNE720953 LWZ720953:LXA720953 MGV720953:MGW720953 MQR720953:MQS720953 NAN720953:NAO720953 NKJ720953:NKK720953 NUF720953:NUG720953 OEB720953:OEC720953 ONX720953:ONY720953 OXT720953:OXU720953 PHP720953:PHQ720953 PRL720953:PRM720953 QBH720953:QBI720953 QLD720953:QLE720953 QUZ720953:QVA720953 REV720953:REW720953 ROR720953:ROS720953 RYN720953:RYO720953 SIJ720953:SIK720953 SSF720953:SSG720953 TCB720953:TCC720953 TLX720953:TLY720953 TVT720953:TVU720953 UFP720953:UFQ720953 UPL720953:UPM720953 UZH720953:UZI720953 VJD720953:VJE720953 VSZ720953:VTA720953 WCV720953:WCW720953 WMR720953:WMS720953 WWN720953:WWO720953 KB786489:KC786489 TX786489:TY786489 ADT786489:ADU786489 ANP786489:ANQ786489 AXL786489:AXM786489 BHH786489:BHI786489 BRD786489:BRE786489 CAZ786489:CBA786489 CKV786489:CKW786489 CUR786489:CUS786489 DEN786489:DEO786489 DOJ786489:DOK786489 DYF786489:DYG786489 EIB786489:EIC786489 ERX786489:ERY786489 FBT786489:FBU786489 FLP786489:FLQ786489 FVL786489:FVM786489 GFH786489:GFI786489 GPD786489:GPE786489 GYZ786489:GZA786489 HIV786489:HIW786489 HSR786489:HSS786489 ICN786489:ICO786489 IMJ786489:IMK786489 IWF786489:IWG786489 JGB786489:JGC786489 JPX786489:JPY786489 JZT786489:JZU786489 KJP786489:KJQ786489 KTL786489:KTM786489 LDH786489:LDI786489 LND786489:LNE786489 LWZ786489:LXA786489 MGV786489:MGW786489 MQR786489:MQS786489 NAN786489:NAO786489 NKJ786489:NKK786489 NUF786489:NUG786489 OEB786489:OEC786489 ONX786489:ONY786489 OXT786489:OXU786489 PHP786489:PHQ786489 PRL786489:PRM786489 QBH786489:QBI786489 QLD786489:QLE786489 QUZ786489:QVA786489 REV786489:REW786489 ROR786489:ROS786489 RYN786489:RYO786489 SIJ786489:SIK786489 SSF786489:SSG786489 TCB786489:TCC786489 TLX786489:TLY786489 TVT786489:TVU786489 UFP786489:UFQ786489 UPL786489:UPM786489 UZH786489:UZI786489 VJD786489:VJE786489 VSZ786489:VTA786489 WCV786489:WCW786489 WMR786489:WMS786489 WWN786489:WWO786489 KB852025:KC852025 TX852025:TY852025 ADT852025:ADU852025 ANP852025:ANQ852025 AXL852025:AXM852025 BHH852025:BHI852025 BRD852025:BRE852025 CAZ852025:CBA852025 CKV852025:CKW852025 CUR852025:CUS852025 DEN852025:DEO852025 DOJ852025:DOK852025 DYF852025:DYG852025 EIB852025:EIC852025 ERX852025:ERY852025 FBT852025:FBU852025 FLP852025:FLQ852025 FVL852025:FVM852025 GFH852025:GFI852025 GPD852025:GPE852025 GYZ852025:GZA852025 HIV852025:HIW852025 HSR852025:HSS852025 ICN852025:ICO852025 IMJ852025:IMK852025 IWF852025:IWG852025 JGB852025:JGC852025 JPX852025:JPY852025 JZT852025:JZU852025 KJP852025:KJQ852025 KTL852025:KTM852025 LDH852025:LDI852025 LND852025:LNE852025 LWZ852025:LXA852025 MGV852025:MGW852025 MQR852025:MQS852025 NAN852025:NAO852025 NKJ852025:NKK852025 NUF852025:NUG852025 OEB852025:OEC852025 ONX852025:ONY852025 OXT852025:OXU852025 PHP852025:PHQ852025 PRL852025:PRM852025 QBH852025:QBI852025 QLD852025:QLE852025 QUZ852025:QVA852025 REV852025:REW852025 ROR852025:ROS852025 RYN852025:RYO852025 SIJ852025:SIK852025 SSF852025:SSG852025 TCB852025:TCC852025 TLX852025:TLY852025 TVT852025:TVU852025 UFP852025:UFQ852025 UPL852025:UPM852025 UZH852025:UZI852025 VJD852025:VJE852025 VSZ852025:VTA852025 WCV852025:WCW852025 WMR852025:WMS852025 WWN852025:WWO852025 KB917561:KC917561 TX917561:TY917561 ADT917561:ADU917561 ANP917561:ANQ917561 AXL917561:AXM917561 BHH917561:BHI917561 BRD917561:BRE917561 CAZ917561:CBA917561 CKV917561:CKW917561 CUR917561:CUS917561 DEN917561:DEO917561 DOJ917561:DOK917561 DYF917561:DYG917561 EIB917561:EIC917561 ERX917561:ERY917561 FBT917561:FBU917561 FLP917561:FLQ917561 FVL917561:FVM917561 GFH917561:GFI917561 GPD917561:GPE917561 GYZ917561:GZA917561 HIV917561:HIW917561 HSR917561:HSS917561 ICN917561:ICO917561 IMJ917561:IMK917561 IWF917561:IWG917561 JGB917561:JGC917561 JPX917561:JPY917561 JZT917561:JZU917561 KJP917561:KJQ917561 KTL917561:KTM917561 LDH917561:LDI917561 LND917561:LNE917561 LWZ917561:LXA917561 MGV917561:MGW917561 MQR917561:MQS917561 NAN917561:NAO917561 NKJ917561:NKK917561 NUF917561:NUG917561 OEB917561:OEC917561 ONX917561:ONY917561 OXT917561:OXU917561 PHP917561:PHQ917561 PRL917561:PRM917561 QBH917561:QBI917561 QLD917561:QLE917561 QUZ917561:QVA917561 REV917561:REW917561 ROR917561:ROS917561 RYN917561:RYO917561 SIJ917561:SIK917561 SSF917561:SSG917561 TCB917561:TCC917561 TLX917561:TLY917561 TVT917561:TVU917561 UFP917561:UFQ917561 UPL917561:UPM917561 UZH917561:UZI917561 VJD917561:VJE917561 VSZ917561:VTA917561 WCV917561:WCW917561 WMR917561:WMS917561 WWN917561:WWO917561 KB983097:KC983097 TX983097:TY983097 ADT983097:ADU983097 ANP983097:ANQ983097 AXL983097:AXM983097 BHH983097:BHI983097 BRD983097:BRE983097 CAZ983097:CBA983097 CKV983097:CKW983097 CUR983097:CUS983097 DEN983097:DEO983097 DOJ983097:DOK983097 DYF983097:DYG983097 EIB983097:EIC983097 ERX983097:ERY983097 FBT983097:FBU983097 FLP983097:FLQ983097 FVL983097:FVM983097 GFH983097:GFI983097 GPD983097:GPE983097 GYZ983097:GZA983097 HIV983097:HIW983097 HSR983097:HSS983097 ICN983097:ICO983097 IMJ983097:IMK983097 IWF983097:IWG983097 JGB983097:JGC983097 JPX983097:JPY983097 JZT983097:JZU983097 KJP983097:KJQ983097 KTL983097:KTM983097 LDH983097:LDI983097 LND983097:LNE983097 LWZ983097:LXA983097 MGV983097:MGW983097 MQR983097:MQS983097 NAN983097:NAO983097 NKJ983097:NKK983097 NUF983097:NUG983097 OEB983097:OEC983097 ONX983097:ONY983097 OXT983097:OXU983097 PHP983097:PHQ983097 PRL983097:PRM983097 QBH983097:QBI983097 QLD983097:QLE983097 QUZ983097:QVA983097 REV983097:REW983097 ROR983097:ROS983097 RYN983097:RYO983097 SIJ983097:SIK983097 SSF983097:SSG983097 TCB983097:TCC983097 TLX983097:TLY983097 TVT983097:TVU983097 UFP983097:UFQ983097 UPL983097:UPM983097 UZH983097:UZI983097 VJD983097:VJE983097 VSZ983097:VTA983097 WCV983097:WCW983097 WMR983097:WMS983097 WWN983097:WWO983097 AD25:AE25 JZ25:KA25 TV25:TW25 ADR25:ADS25 ANN25:ANO25 AXJ25:AXK25 BHF25:BHG25 BRB25:BRC25 CAX25:CAY25 CKT25:CKU25 CUP25:CUQ25 DEL25:DEM25 DOH25:DOI25 DYD25:DYE25 EHZ25:EIA25 ERV25:ERW25 FBR25:FBS25 FLN25:FLO25 FVJ25:FVK25 GFF25:GFG25 GPB25:GPC25 GYX25:GYY25 HIT25:HIU25 HSP25:HSQ25 ICL25:ICM25 IMH25:IMI25 IWD25:IWE25 JFZ25:JGA25 JPV25:JPW25 JZR25:JZS25 KJN25:KJO25 KTJ25:KTK25 LDF25:LDG25 LNB25:LNC25 LWX25:LWY25 MGT25:MGU25 MQP25:MQQ25 NAL25:NAM25 NKH25:NKI25 NUD25:NUE25 ODZ25:OEA25 ONV25:ONW25 OXR25:OXS25 PHN25:PHO25 PRJ25:PRK25 QBF25:QBG25 QLB25:QLC25 QUX25:QUY25 RET25:REU25 ROP25:ROQ25 RYL25:RYM25 SIH25:SII25 SSD25:SSE25 TBZ25:TCA25 TLV25:TLW25 TVR25:TVS25 UFN25:UFO25 UPJ25:UPK25 UZF25:UZG25 VJB25:VJC25 VSX25:VSY25 WCT25:WCU25 WMP25:WMQ25 WWL25:WWM25 AG65584:AH65584 KC65584:KD65584 TY65584:TZ65584 ADU65584:ADV65584 ANQ65584:ANR65584 AXM65584:AXN65584 BHI65584:BHJ65584 BRE65584:BRF65584 CBA65584:CBB65584 CKW65584:CKX65584 CUS65584:CUT65584 DEO65584:DEP65584 DOK65584:DOL65584 DYG65584:DYH65584 EIC65584:EID65584 ERY65584:ERZ65584 FBU65584:FBV65584 FLQ65584:FLR65584 FVM65584:FVN65584 GFI65584:GFJ65584 GPE65584:GPF65584 GZA65584:GZB65584 HIW65584:HIX65584 HSS65584:HST65584 ICO65584:ICP65584 IMK65584:IML65584 IWG65584:IWH65584 JGC65584:JGD65584 JPY65584:JPZ65584 JZU65584:JZV65584 KJQ65584:KJR65584 KTM65584:KTN65584 LDI65584:LDJ65584 LNE65584:LNF65584 LXA65584:LXB65584 MGW65584:MGX65584 MQS65584:MQT65584 NAO65584:NAP65584 NKK65584:NKL65584 NUG65584:NUH65584 OEC65584:OED65584 ONY65584:ONZ65584 OXU65584:OXV65584 PHQ65584:PHR65584 PRM65584:PRN65584 QBI65584:QBJ65584 QLE65584:QLF65584 QVA65584:QVB65584 REW65584:REX65584 ROS65584:ROT65584 RYO65584:RYP65584 SIK65584:SIL65584 SSG65584:SSH65584 TCC65584:TCD65584 TLY65584:TLZ65584 TVU65584:TVV65584 UFQ65584:UFR65584 UPM65584:UPN65584 UZI65584:UZJ65584 VJE65584:VJF65584 VTA65584:VTB65584 WCW65584:WCX65584 WMS65584:WMT65584 WWO65584:WWP65584 AG131120:AH131120 KC131120:KD131120 TY131120:TZ131120 ADU131120:ADV131120 ANQ131120:ANR131120 AXM131120:AXN131120 BHI131120:BHJ131120 BRE131120:BRF131120 CBA131120:CBB131120 CKW131120:CKX131120 CUS131120:CUT131120 DEO131120:DEP131120 DOK131120:DOL131120 DYG131120:DYH131120 EIC131120:EID131120 ERY131120:ERZ131120 FBU131120:FBV131120 FLQ131120:FLR131120 FVM131120:FVN131120 GFI131120:GFJ131120 GPE131120:GPF131120 GZA131120:GZB131120 HIW131120:HIX131120 HSS131120:HST131120 ICO131120:ICP131120 IMK131120:IML131120 IWG131120:IWH131120 JGC131120:JGD131120 JPY131120:JPZ131120 JZU131120:JZV131120 KJQ131120:KJR131120 KTM131120:KTN131120 LDI131120:LDJ131120 LNE131120:LNF131120 LXA131120:LXB131120 MGW131120:MGX131120 MQS131120:MQT131120 NAO131120:NAP131120 NKK131120:NKL131120 NUG131120:NUH131120 OEC131120:OED131120 ONY131120:ONZ131120 OXU131120:OXV131120 PHQ131120:PHR131120 PRM131120:PRN131120 QBI131120:QBJ131120 QLE131120:QLF131120 QVA131120:QVB131120 REW131120:REX131120 ROS131120:ROT131120 RYO131120:RYP131120 SIK131120:SIL131120 SSG131120:SSH131120 TCC131120:TCD131120 TLY131120:TLZ131120 TVU131120:TVV131120 UFQ131120:UFR131120 UPM131120:UPN131120 UZI131120:UZJ131120 VJE131120:VJF131120 VTA131120:VTB131120 WCW131120:WCX131120 WMS131120:WMT131120 WWO131120:WWP131120 AG196656:AH196656 KC196656:KD196656 TY196656:TZ196656 ADU196656:ADV196656 ANQ196656:ANR196656 AXM196656:AXN196656 BHI196656:BHJ196656 BRE196656:BRF196656 CBA196656:CBB196656 CKW196656:CKX196656 CUS196656:CUT196656 DEO196656:DEP196656 DOK196656:DOL196656 DYG196656:DYH196656 EIC196656:EID196656 ERY196656:ERZ196656 FBU196656:FBV196656 FLQ196656:FLR196656 FVM196656:FVN196656 GFI196656:GFJ196656 GPE196656:GPF196656 GZA196656:GZB196656 HIW196656:HIX196656 HSS196656:HST196656 ICO196656:ICP196656 IMK196656:IML196656 IWG196656:IWH196656 JGC196656:JGD196656 JPY196656:JPZ196656 JZU196656:JZV196656 KJQ196656:KJR196656 KTM196656:KTN196656 LDI196656:LDJ196656 LNE196656:LNF196656 LXA196656:LXB196656 MGW196656:MGX196656 MQS196656:MQT196656 NAO196656:NAP196656 NKK196656:NKL196656 NUG196656:NUH196656 OEC196656:OED196656 ONY196656:ONZ196656 OXU196656:OXV196656 PHQ196656:PHR196656 PRM196656:PRN196656 QBI196656:QBJ196656 QLE196656:QLF196656 QVA196656:QVB196656 REW196656:REX196656 ROS196656:ROT196656 RYO196656:RYP196656 SIK196656:SIL196656 SSG196656:SSH196656 TCC196656:TCD196656 TLY196656:TLZ196656 TVU196656:TVV196656 UFQ196656:UFR196656 UPM196656:UPN196656 UZI196656:UZJ196656 VJE196656:VJF196656 VTA196656:VTB196656 WCW196656:WCX196656 WMS196656:WMT196656 WWO196656:WWP196656 AG262192:AH262192 KC262192:KD262192 TY262192:TZ262192 ADU262192:ADV262192 ANQ262192:ANR262192 AXM262192:AXN262192 BHI262192:BHJ262192 BRE262192:BRF262192 CBA262192:CBB262192 CKW262192:CKX262192 CUS262192:CUT262192 DEO262192:DEP262192 DOK262192:DOL262192 DYG262192:DYH262192 EIC262192:EID262192 ERY262192:ERZ262192 FBU262192:FBV262192 FLQ262192:FLR262192 FVM262192:FVN262192 GFI262192:GFJ262192 GPE262192:GPF262192 GZA262192:GZB262192 HIW262192:HIX262192 HSS262192:HST262192 ICO262192:ICP262192 IMK262192:IML262192 IWG262192:IWH262192 JGC262192:JGD262192 JPY262192:JPZ262192 JZU262192:JZV262192 KJQ262192:KJR262192 KTM262192:KTN262192 LDI262192:LDJ262192 LNE262192:LNF262192 LXA262192:LXB262192 MGW262192:MGX262192 MQS262192:MQT262192 NAO262192:NAP262192 NKK262192:NKL262192 NUG262192:NUH262192 OEC262192:OED262192 ONY262192:ONZ262192 OXU262192:OXV262192 PHQ262192:PHR262192 PRM262192:PRN262192 QBI262192:QBJ262192 QLE262192:QLF262192 QVA262192:QVB262192 REW262192:REX262192 ROS262192:ROT262192 RYO262192:RYP262192 SIK262192:SIL262192 SSG262192:SSH262192 TCC262192:TCD262192 TLY262192:TLZ262192 TVU262192:TVV262192 UFQ262192:UFR262192 UPM262192:UPN262192 UZI262192:UZJ262192 VJE262192:VJF262192 VTA262192:VTB262192 WCW262192:WCX262192 WMS262192:WMT262192 WWO262192:WWP262192 AG327728:AH327728 KC327728:KD327728 TY327728:TZ327728 ADU327728:ADV327728 ANQ327728:ANR327728 AXM327728:AXN327728 BHI327728:BHJ327728 BRE327728:BRF327728 CBA327728:CBB327728 CKW327728:CKX327728 CUS327728:CUT327728 DEO327728:DEP327728 DOK327728:DOL327728 DYG327728:DYH327728 EIC327728:EID327728 ERY327728:ERZ327728 FBU327728:FBV327728 FLQ327728:FLR327728 FVM327728:FVN327728 GFI327728:GFJ327728 GPE327728:GPF327728 GZA327728:GZB327728 HIW327728:HIX327728 HSS327728:HST327728 ICO327728:ICP327728 IMK327728:IML327728 IWG327728:IWH327728 JGC327728:JGD327728 JPY327728:JPZ327728 JZU327728:JZV327728 KJQ327728:KJR327728 KTM327728:KTN327728 LDI327728:LDJ327728 LNE327728:LNF327728 LXA327728:LXB327728 MGW327728:MGX327728 MQS327728:MQT327728 NAO327728:NAP327728 NKK327728:NKL327728 NUG327728:NUH327728 OEC327728:OED327728 ONY327728:ONZ327728 OXU327728:OXV327728 PHQ327728:PHR327728 PRM327728:PRN327728 QBI327728:QBJ327728 QLE327728:QLF327728 QVA327728:QVB327728 REW327728:REX327728 ROS327728:ROT327728 RYO327728:RYP327728 SIK327728:SIL327728 SSG327728:SSH327728 TCC327728:TCD327728 TLY327728:TLZ327728 TVU327728:TVV327728 UFQ327728:UFR327728 UPM327728:UPN327728 UZI327728:UZJ327728 VJE327728:VJF327728 VTA327728:VTB327728 WCW327728:WCX327728 WMS327728:WMT327728 WWO327728:WWP327728 AG393264:AH393264 KC393264:KD393264 TY393264:TZ393264 ADU393264:ADV393264 ANQ393264:ANR393264 AXM393264:AXN393264 BHI393264:BHJ393264 BRE393264:BRF393264 CBA393264:CBB393264 CKW393264:CKX393264 CUS393264:CUT393264 DEO393264:DEP393264 DOK393264:DOL393264 DYG393264:DYH393264 EIC393264:EID393264 ERY393264:ERZ393264 FBU393264:FBV393264 FLQ393264:FLR393264 FVM393264:FVN393264 GFI393264:GFJ393264 GPE393264:GPF393264 GZA393264:GZB393264 HIW393264:HIX393264 HSS393264:HST393264 ICO393264:ICP393264 IMK393264:IML393264 IWG393264:IWH393264 JGC393264:JGD393264 JPY393264:JPZ393264 JZU393264:JZV393264 KJQ393264:KJR393264 KTM393264:KTN393264 LDI393264:LDJ393264 LNE393264:LNF393264 LXA393264:LXB393264 MGW393264:MGX393264 MQS393264:MQT393264 NAO393264:NAP393264 NKK393264:NKL393264 NUG393264:NUH393264 OEC393264:OED393264 ONY393264:ONZ393264 OXU393264:OXV393264 PHQ393264:PHR393264 PRM393264:PRN393264 QBI393264:QBJ393264 QLE393264:QLF393264 QVA393264:QVB393264 REW393264:REX393264 ROS393264:ROT393264 RYO393264:RYP393264 SIK393264:SIL393264 SSG393264:SSH393264 TCC393264:TCD393264 TLY393264:TLZ393264 TVU393264:TVV393264 UFQ393264:UFR393264 UPM393264:UPN393264 UZI393264:UZJ393264 VJE393264:VJF393264 VTA393264:VTB393264 WCW393264:WCX393264 WMS393264:WMT393264 WWO393264:WWP393264 AG458800:AH458800 KC458800:KD458800 TY458800:TZ458800 ADU458800:ADV458800 ANQ458800:ANR458800 AXM458800:AXN458800 BHI458800:BHJ458800 BRE458800:BRF458800 CBA458800:CBB458800 CKW458800:CKX458800 CUS458800:CUT458800 DEO458800:DEP458800 DOK458800:DOL458800 DYG458800:DYH458800 EIC458800:EID458800 ERY458800:ERZ458800 FBU458800:FBV458800 FLQ458800:FLR458800 FVM458800:FVN458800 GFI458800:GFJ458800 GPE458800:GPF458800 GZA458800:GZB458800 HIW458800:HIX458800 HSS458800:HST458800 ICO458800:ICP458800 IMK458800:IML458800 IWG458800:IWH458800 JGC458800:JGD458800 JPY458800:JPZ458800 JZU458800:JZV458800 KJQ458800:KJR458800 KTM458800:KTN458800 LDI458800:LDJ458800 LNE458800:LNF458800 LXA458800:LXB458800 MGW458800:MGX458800 MQS458800:MQT458800 NAO458800:NAP458800 NKK458800:NKL458800 NUG458800:NUH458800 OEC458800:OED458800 ONY458800:ONZ458800 OXU458800:OXV458800 PHQ458800:PHR458800 PRM458800:PRN458800 QBI458800:QBJ458800 QLE458800:QLF458800 QVA458800:QVB458800 REW458800:REX458800 ROS458800:ROT458800 RYO458800:RYP458800 SIK458800:SIL458800 SSG458800:SSH458800 TCC458800:TCD458800 TLY458800:TLZ458800 TVU458800:TVV458800 UFQ458800:UFR458800 UPM458800:UPN458800 UZI458800:UZJ458800 VJE458800:VJF458800 VTA458800:VTB458800 WCW458800:WCX458800 WMS458800:WMT458800 WWO458800:WWP458800 AG524336:AH524336 KC524336:KD524336 TY524336:TZ524336 ADU524336:ADV524336 ANQ524336:ANR524336 AXM524336:AXN524336 BHI524336:BHJ524336 BRE524336:BRF524336 CBA524336:CBB524336 CKW524336:CKX524336 CUS524336:CUT524336 DEO524336:DEP524336 DOK524336:DOL524336 DYG524336:DYH524336 EIC524336:EID524336 ERY524336:ERZ524336 FBU524336:FBV524336 FLQ524336:FLR524336 FVM524336:FVN524336 GFI524336:GFJ524336 GPE524336:GPF524336 GZA524336:GZB524336 HIW524336:HIX524336 HSS524336:HST524336 ICO524336:ICP524336 IMK524336:IML524336 IWG524336:IWH524336 JGC524336:JGD524336 JPY524336:JPZ524336 JZU524336:JZV524336 KJQ524336:KJR524336 KTM524336:KTN524336 LDI524336:LDJ524336 LNE524336:LNF524336 LXA524336:LXB524336 MGW524336:MGX524336 MQS524336:MQT524336 NAO524336:NAP524336 NKK524336:NKL524336 NUG524336:NUH524336 OEC524336:OED524336 ONY524336:ONZ524336 OXU524336:OXV524336 PHQ524336:PHR524336 PRM524336:PRN524336 QBI524336:QBJ524336 QLE524336:QLF524336 QVA524336:QVB524336 REW524336:REX524336 ROS524336:ROT524336 RYO524336:RYP524336 SIK524336:SIL524336 SSG524336:SSH524336 TCC524336:TCD524336 TLY524336:TLZ524336 TVU524336:TVV524336 UFQ524336:UFR524336 UPM524336:UPN524336 UZI524336:UZJ524336 VJE524336:VJF524336 VTA524336:VTB524336 WCW524336:WCX524336 WMS524336:WMT524336 WWO524336:WWP524336 AG589872:AH589872 KC589872:KD589872 TY589872:TZ589872 ADU589872:ADV589872 ANQ589872:ANR589872 AXM589872:AXN589872 BHI589872:BHJ589872 BRE589872:BRF589872 CBA589872:CBB589872 CKW589872:CKX589872 CUS589872:CUT589872 DEO589872:DEP589872 DOK589872:DOL589872 DYG589872:DYH589872 EIC589872:EID589872 ERY589872:ERZ589872 FBU589872:FBV589872 FLQ589872:FLR589872 FVM589872:FVN589872 GFI589872:GFJ589872 GPE589872:GPF589872 GZA589872:GZB589872 HIW589872:HIX589872 HSS589872:HST589872 ICO589872:ICP589872 IMK589872:IML589872 IWG589872:IWH589872 JGC589872:JGD589872 JPY589872:JPZ589872 JZU589872:JZV589872 KJQ589872:KJR589872 KTM589872:KTN589872 LDI589872:LDJ589872 LNE589872:LNF589872 LXA589872:LXB589872 MGW589872:MGX589872 MQS589872:MQT589872 NAO589872:NAP589872 NKK589872:NKL589872 NUG589872:NUH589872 OEC589872:OED589872 ONY589872:ONZ589872 OXU589872:OXV589872 PHQ589872:PHR589872 PRM589872:PRN589872 QBI589872:QBJ589872 QLE589872:QLF589872 QVA589872:QVB589872 REW589872:REX589872 ROS589872:ROT589872 RYO589872:RYP589872 SIK589872:SIL589872 SSG589872:SSH589872 TCC589872:TCD589872 TLY589872:TLZ589872 TVU589872:TVV589872 UFQ589872:UFR589872 UPM589872:UPN589872 UZI589872:UZJ589872 VJE589872:VJF589872 VTA589872:VTB589872 WCW589872:WCX589872 WMS589872:WMT589872 WWO589872:WWP589872 AG655408:AH655408 KC655408:KD655408 TY655408:TZ655408 ADU655408:ADV655408 ANQ655408:ANR655408 AXM655408:AXN655408 BHI655408:BHJ655408 BRE655408:BRF655408 CBA655408:CBB655408 CKW655408:CKX655408 CUS655408:CUT655408 DEO655408:DEP655408 DOK655408:DOL655408 DYG655408:DYH655408 EIC655408:EID655408 ERY655408:ERZ655408 FBU655408:FBV655408 FLQ655408:FLR655408 FVM655408:FVN655408 GFI655408:GFJ655408 GPE655408:GPF655408 GZA655408:GZB655408 HIW655408:HIX655408 HSS655408:HST655408 ICO655408:ICP655408 IMK655408:IML655408 IWG655408:IWH655408 JGC655408:JGD655408 JPY655408:JPZ655408 JZU655408:JZV655408 KJQ655408:KJR655408 KTM655408:KTN655408 LDI655408:LDJ655408 LNE655408:LNF655408 LXA655408:LXB655408 MGW655408:MGX655408 MQS655408:MQT655408 NAO655408:NAP655408 NKK655408:NKL655408 NUG655408:NUH655408 OEC655408:OED655408 ONY655408:ONZ655408 OXU655408:OXV655408 PHQ655408:PHR655408 PRM655408:PRN655408 QBI655408:QBJ655408 QLE655408:QLF655408 QVA655408:QVB655408 REW655408:REX655408 ROS655408:ROT655408 RYO655408:RYP655408 SIK655408:SIL655408 SSG655408:SSH655408 TCC655408:TCD655408 TLY655408:TLZ655408 TVU655408:TVV655408 UFQ655408:UFR655408 UPM655408:UPN655408 UZI655408:UZJ655408 VJE655408:VJF655408 VTA655408:VTB655408 WCW655408:WCX655408 WMS655408:WMT655408 WWO655408:WWP655408 AG720944:AH720944 KC720944:KD720944 TY720944:TZ720944 ADU720944:ADV720944 ANQ720944:ANR720944 AXM720944:AXN720944 BHI720944:BHJ720944 BRE720944:BRF720944 CBA720944:CBB720944 CKW720944:CKX720944 CUS720944:CUT720944 DEO720944:DEP720944 DOK720944:DOL720944 DYG720944:DYH720944 EIC720944:EID720944 ERY720944:ERZ720944 FBU720944:FBV720944 FLQ720944:FLR720944 FVM720944:FVN720944 GFI720944:GFJ720944 GPE720944:GPF720944 GZA720944:GZB720944 HIW720944:HIX720944 HSS720944:HST720944 ICO720944:ICP720944 IMK720944:IML720944 IWG720944:IWH720944 JGC720944:JGD720944 JPY720944:JPZ720944 JZU720944:JZV720944 KJQ720944:KJR720944 KTM720944:KTN720944 LDI720944:LDJ720944 LNE720944:LNF720944 LXA720944:LXB720944 MGW720944:MGX720944 MQS720944:MQT720944 NAO720944:NAP720944 NKK720944:NKL720944 NUG720944:NUH720944 OEC720944:OED720944 ONY720944:ONZ720944 OXU720944:OXV720944 PHQ720944:PHR720944 PRM720944:PRN720944 QBI720944:QBJ720944 QLE720944:QLF720944 QVA720944:QVB720944 REW720944:REX720944 ROS720944:ROT720944 RYO720944:RYP720944 SIK720944:SIL720944 SSG720944:SSH720944 TCC720944:TCD720944 TLY720944:TLZ720944 TVU720944:TVV720944 UFQ720944:UFR720944 UPM720944:UPN720944 UZI720944:UZJ720944 VJE720944:VJF720944 VTA720944:VTB720944 WCW720944:WCX720944 WMS720944:WMT720944 WWO720944:WWP720944 AG786480:AH786480 KC786480:KD786480 TY786480:TZ786480 ADU786480:ADV786480 ANQ786480:ANR786480 AXM786480:AXN786480 BHI786480:BHJ786480 BRE786480:BRF786480 CBA786480:CBB786480 CKW786480:CKX786480 CUS786480:CUT786480 DEO786480:DEP786480 DOK786480:DOL786480 DYG786480:DYH786480 EIC786480:EID786480 ERY786480:ERZ786480 FBU786480:FBV786480 FLQ786480:FLR786480 FVM786480:FVN786480 GFI786480:GFJ786480 GPE786480:GPF786480 GZA786480:GZB786480 HIW786480:HIX786480 HSS786480:HST786480 ICO786480:ICP786480 IMK786480:IML786480 IWG786480:IWH786480 JGC786480:JGD786480 JPY786480:JPZ786480 JZU786480:JZV786480 KJQ786480:KJR786480 KTM786480:KTN786480 LDI786480:LDJ786480 LNE786480:LNF786480 LXA786480:LXB786480 MGW786480:MGX786480 MQS786480:MQT786480 NAO786480:NAP786480 NKK786480:NKL786480 NUG786480:NUH786480 OEC786480:OED786480 ONY786480:ONZ786480 OXU786480:OXV786480 PHQ786480:PHR786480 PRM786480:PRN786480 QBI786480:QBJ786480 QLE786480:QLF786480 QVA786480:QVB786480 REW786480:REX786480 ROS786480:ROT786480 RYO786480:RYP786480 SIK786480:SIL786480 SSG786480:SSH786480 TCC786480:TCD786480 TLY786480:TLZ786480 TVU786480:TVV786480 UFQ786480:UFR786480 UPM786480:UPN786480 UZI786480:UZJ786480 VJE786480:VJF786480 VTA786480:VTB786480 WCW786480:WCX786480 WMS786480:WMT786480 WWO786480:WWP786480 AG852016:AH852016 KC852016:KD852016 TY852016:TZ852016 ADU852016:ADV852016 ANQ852016:ANR852016 AXM852016:AXN852016 BHI852016:BHJ852016 BRE852016:BRF852016 CBA852016:CBB852016 CKW852016:CKX852016 CUS852016:CUT852016 DEO852016:DEP852016 DOK852016:DOL852016 DYG852016:DYH852016 EIC852016:EID852016 ERY852016:ERZ852016 FBU852016:FBV852016 FLQ852016:FLR852016 FVM852016:FVN852016 GFI852016:GFJ852016 GPE852016:GPF852016 GZA852016:GZB852016 HIW852016:HIX852016 HSS852016:HST852016 ICO852016:ICP852016 IMK852016:IML852016 IWG852016:IWH852016 JGC852016:JGD852016 JPY852016:JPZ852016 JZU852016:JZV852016 KJQ852016:KJR852016 KTM852016:KTN852016 LDI852016:LDJ852016 LNE852016:LNF852016 LXA852016:LXB852016 MGW852016:MGX852016 MQS852016:MQT852016 NAO852016:NAP852016 NKK852016:NKL852016 NUG852016:NUH852016 OEC852016:OED852016 ONY852016:ONZ852016 OXU852016:OXV852016 PHQ852016:PHR852016 PRM852016:PRN852016 QBI852016:QBJ852016 QLE852016:QLF852016 QVA852016:QVB852016 REW852016:REX852016 ROS852016:ROT852016 RYO852016:RYP852016 SIK852016:SIL852016 SSG852016:SSH852016 TCC852016:TCD852016 TLY852016:TLZ852016 TVU852016:TVV852016 UFQ852016:UFR852016 UPM852016:UPN852016 UZI852016:UZJ852016 VJE852016:VJF852016 VTA852016:VTB852016 WCW852016:WCX852016 WMS852016:WMT852016 WWO852016:WWP852016 AG917552:AH917552 KC917552:KD917552 TY917552:TZ917552 ADU917552:ADV917552 ANQ917552:ANR917552 AXM917552:AXN917552 BHI917552:BHJ917552 BRE917552:BRF917552 CBA917552:CBB917552 CKW917552:CKX917552 CUS917552:CUT917552 DEO917552:DEP917552 DOK917552:DOL917552 DYG917552:DYH917552 EIC917552:EID917552 ERY917552:ERZ917552 FBU917552:FBV917552 FLQ917552:FLR917552 FVM917552:FVN917552 GFI917552:GFJ917552 GPE917552:GPF917552 GZA917552:GZB917552 HIW917552:HIX917552 HSS917552:HST917552 ICO917552:ICP917552 IMK917552:IML917552 IWG917552:IWH917552 JGC917552:JGD917552 JPY917552:JPZ917552 JZU917552:JZV917552 KJQ917552:KJR917552 KTM917552:KTN917552 LDI917552:LDJ917552 LNE917552:LNF917552 LXA917552:LXB917552 MGW917552:MGX917552 MQS917552:MQT917552 NAO917552:NAP917552 NKK917552:NKL917552 NUG917552:NUH917552 OEC917552:OED917552 ONY917552:ONZ917552 OXU917552:OXV917552 PHQ917552:PHR917552 PRM917552:PRN917552 QBI917552:QBJ917552 QLE917552:QLF917552 QVA917552:QVB917552 REW917552:REX917552 ROS917552:ROT917552 RYO917552:RYP917552 SIK917552:SIL917552 SSG917552:SSH917552 TCC917552:TCD917552 TLY917552:TLZ917552 TVU917552:TVV917552 UFQ917552:UFR917552 UPM917552:UPN917552 UZI917552:UZJ917552 VJE917552:VJF917552 VTA917552:VTB917552 WCW917552:WCX917552 WMS917552:WMT917552 WWO917552:WWP917552 AG983088:AH983088 KC983088:KD983088 TY983088:TZ983088 ADU983088:ADV983088 ANQ983088:ANR983088 AXM983088:AXN983088 BHI983088:BHJ983088 BRE983088:BRF983088 CBA983088:CBB983088 CKW983088:CKX983088 CUS983088:CUT983088 DEO983088:DEP983088 DOK983088:DOL983088 DYG983088:DYH983088 EIC983088:EID983088 ERY983088:ERZ983088 FBU983088:FBV983088 FLQ983088:FLR983088 FVM983088:FVN983088 GFI983088:GFJ983088 GPE983088:GPF983088 GZA983088:GZB983088 HIW983088:HIX983088 HSS983088:HST983088 ICO983088:ICP983088 IMK983088:IML983088 IWG983088:IWH983088 JGC983088:JGD983088 JPY983088:JPZ983088 JZU983088:JZV983088 KJQ983088:KJR983088 KTM983088:KTN983088 LDI983088:LDJ983088 LNE983088:LNF983088 LXA983088:LXB983088 MGW983088:MGX983088 MQS983088:MQT983088 NAO983088:NAP983088 NKK983088:NKL983088 NUG983088:NUH983088 OEC983088:OED983088 ONY983088:ONZ983088 OXU983088:OXV983088 PHQ983088:PHR983088 PRM983088:PRN983088 QBI983088:QBJ983088 QLE983088:QLF983088 QVA983088:QVB983088 REW983088:REX983088 ROS983088:ROT983088 RYO983088:RYP983088 SIK983088:SIL983088 SSG983088:SSH983088 TCC983088:TCD983088 TLY983088:TLZ983088 TVU983088:TVV983088 UFQ983088:UFR983088 UPM983088:UPN983088 UZI983088:UZJ983088 VJE983088:VJF983088 VTA983088:VTB983088 WCW983088:WCX983088 WMS983088:WMT983088 WWO983088:WWP983088 AH65585:AI65585 KD65585:KE65585 TZ65585:UA65585 ADV65585:ADW65585 ANR65585:ANS65585 AXN65585:AXO65585 BHJ65585:BHK65585 BRF65585:BRG65585 CBB65585:CBC65585 CKX65585:CKY65585 CUT65585:CUU65585 DEP65585:DEQ65585 DOL65585:DOM65585 DYH65585:DYI65585 EID65585:EIE65585 ERZ65585:ESA65585 FBV65585:FBW65585 FLR65585:FLS65585 FVN65585:FVO65585 GFJ65585:GFK65585 GPF65585:GPG65585 GZB65585:GZC65585 HIX65585:HIY65585 HST65585:HSU65585 ICP65585:ICQ65585 IML65585:IMM65585 IWH65585:IWI65585 JGD65585:JGE65585 JPZ65585:JQA65585 JZV65585:JZW65585 KJR65585:KJS65585 KTN65585:KTO65585 LDJ65585:LDK65585 LNF65585:LNG65585 LXB65585:LXC65585 MGX65585:MGY65585 MQT65585:MQU65585 NAP65585:NAQ65585 NKL65585:NKM65585 NUH65585:NUI65585 OED65585:OEE65585 ONZ65585:OOA65585 OXV65585:OXW65585 PHR65585:PHS65585 PRN65585:PRO65585 QBJ65585:QBK65585 QLF65585:QLG65585 QVB65585:QVC65585 REX65585:REY65585 ROT65585:ROU65585 RYP65585:RYQ65585 SIL65585:SIM65585 SSH65585:SSI65585 TCD65585:TCE65585 TLZ65585:TMA65585 TVV65585:TVW65585 UFR65585:UFS65585 UPN65585:UPO65585 UZJ65585:UZK65585 VJF65585:VJG65585 VTB65585:VTC65585 WCX65585:WCY65585 WMT65585:WMU65585 WWP65585:WWQ65585 AH131121:AI131121 KD131121:KE131121 TZ131121:UA131121 ADV131121:ADW131121 ANR131121:ANS131121 AXN131121:AXO131121 BHJ131121:BHK131121 BRF131121:BRG131121 CBB131121:CBC131121 CKX131121:CKY131121 CUT131121:CUU131121 DEP131121:DEQ131121 DOL131121:DOM131121 DYH131121:DYI131121 EID131121:EIE131121 ERZ131121:ESA131121 FBV131121:FBW131121 FLR131121:FLS131121 FVN131121:FVO131121 GFJ131121:GFK131121 GPF131121:GPG131121 GZB131121:GZC131121 HIX131121:HIY131121 HST131121:HSU131121 ICP131121:ICQ131121 IML131121:IMM131121 IWH131121:IWI131121 JGD131121:JGE131121 JPZ131121:JQA131121 JZV131121:JZW131121 KJR131121:KJS131121 KTN131121:KTO131121 LDJ131121:LDK131121 LNF131121:LNG131121 LXB131121:LXC131121 MGX131121:MGY131121 MQT131121:MQU131121 NAP131121:NAQ131121 NKL131121:NKM131121 NUH131121:NUI131121 OED131121:OEE131121 ONZ131121:OOA131121 OXV131121:OXW131121 PHR131121:PHS131121 PRN131121:PRO131121 QBJ131121:QBK131121 QLF131121:QLG131121 QVB131121:QVC131121 REX131121:REY131121 ROT131121:ROU131121 RYP131121:RYQ131121 SIL131121:SIM131121 SSH131121:SSI131121 TCD131121:TCE131121 TLZ131121:TMA131121 TVV131121:TVW131121 UFR131121:UFS131121 UPN131121:UPO131121 UZJ131121:UZK131121 VJF131121:VJG131121 VTB131121:VTC131121 WCX131121:WCY131121 WMT131121:WMU131121 WWP131121:WWQ131121 AH196657:AI196657 KD196657:KE196657 TZ196657:UA196657 ADV196657:ADW196657 ANR196657:ANS196657 AXN196657:AXO196657 BHJ196657:BHK196657 BRF196657:BRG196657 CBB196657:CBC196657 CKX196657:CKY196657 CUT196657:CUU196657 DEP196657:DEQ196657 DOL196657:DOM196657 DYH196657:DYI196657 EID196657:EIE196657 ERZ196657:ESA196657 FBV196657:FBW196657 FLR196657:FLS196657 FVN196657:FVO196657 GFJ196657:GFK196657 GPF196657:GPG196657 GZB196657:GZC196657 HIX196657:HIY196657 HST196657:HSU196657 ICP196657:ICQ196657 IML196657:IMM196657 IWH196657:IWI196657 JGD196657:JGE196657 JPZ196657:JQA196657 JZV196657:JZW196657 KJR196657:KJS196657 KTN196657:KTO196657 LDJ196657:LDK196657 LNF196657:LNG196657 LXB196657:LXC196657 MGX196657:MGY196657 MQT196657:MQU196657 NAP196657:NAQ196657 NKL196657:NKM196657 NUH196657:NUI196657 OED196657:OEE196657 ONZ196657:OOA196657 OXV196657:OXW196657 PHR196657:PHS196657 PRN196657:PRO196657 QBJ196657:QBK196657 QLF196657:QLG196657 QVB196657:QVC196657 REX196657:REY196657 ROT196657:ROU196657 RYP196657:RYQ196657 SIL196657:SIM196657 SSH196657:SSI196657 TCD196657:TCE196657 TLZ196657:TMA196657 TVV196657:TVW196657 UFR196657:UFS196657 UPN196657:UPO196657 UZJ196657:UZK196657 VJF196657:VJG196657 VTB196657:VTC196657 WCX196657:WCY196657 WMT196657:WMU196657 WWP196657:WWQ196657 AH262193:AI262193 KD262193:KE262193 TZ262193:UA262193 ADV262193:ADW262193 ANR262193:ANS262193 AXN262193:AXO262193 BHJ262193:BHK262193 BRF262193:BRG262193 CBB262193:CBC262193 CKX262193:CKY262193 CUT262193:CUU262193 DEP262193:DEQ262193 DOL262193:DOM262193 DYH262193:DYI262193 EID262193:EIE262193 ERZ262193:ESA262193 FBV262193:FBW262193 FLR262193:FLS262193 FVN262193:FVO262193 GFJ262193:GFK262193 GPF262193:GPG262193 GZB262193:GZC262193 HIX262193:HIY262193 HST262193:HSU262193 ICP262193:ICQ262193 IML262193:IMM262193 IWH262193:IWI262193 JGD262193:JGE262193 JPZ262193:JQA262193 JZV262193:JZW262193 KJR262193:KJS262193 KTN262193:KTO262193 LDJ262193:LDK262193 LNF262193:LNG262193 LXB262193:LXC262193 MGX262193:MGY262193 MQT262193:MQU262193 NAP262193:NAQ262193 NKL262193:NKM262193 NUH262193:NUI262193 OED262193:OEE262193 ONZ262193:OOA262193 OXV262193:OXW262193 PHR262193:PHS262193 PRN262193:PRO262193 QBJ262193:QBK262193 QLF262193:QLG262193 QVB262193:QVC262193 REX262193:REY262193 ROT262193:ROU262193 RYP262193:RYQ262193 SIL262193:SIM262193 SSH262193:SSI262193 TCD262193:TCE262193 TLZ262193:TMA262193 TVV262193:TVW262193 UFR262193:UFS262193 UPN262193:UPO262193 UZJ262193:UZK262193 VJF262193:VJG262193 VTB262193:VTC262193 WCX262193:WCY262193 WMT262193:WMU262193 WWP262193:WWQ262193 AH327729:AI327729 KD327729:KE327729 TZ327729:UA327729 ADV327729:ADW327729 ANR327729:ANS327729 AXN327729:AXO327729 BHJ327729:BHK327729 BRF327729:BRG327729 CBB327729:CBC327729 CKX327729:CKY327729 CUT327729:CUU327729 DEP327729:DEQ327729 DOL327729:DOM327729 DYH327729:DYI327729 EID327729:EIE327729 ERZ327729:ESA327729 FBV327729:FBW327729 FLR327729:FLS327729 FVN327729:FVO327729 GFJ327729:GFK327729 GPF327729:GPG327729 GZB327729:GZC327729 HIX327729:HIY327729 HST327729:HSU327729 ICP327729:ICQ327729 IML327729:IMM327729 IWH327729:IWI327729 JGD327729:JGE327729 JPZ327729:JQA327729 JZV327729:JZW327729 KJR327729:KJS327729 KTN327729:KTO327729 LDJ327729:LDK327729 LNF327729:LNG327729 LXB327729:LXC327729 MGX327729:MGY327729 MQT327729:MQU327729 NAP327729:NAQ327729 NKL327729:NKM327729 NUH327729:NUI327729 OED327729:OEE327729 ONZ327729:OOA327729 OXV327729:OXW327729 PHR327729:PHS327729 PRN327729:PRO327729 QBJ327729:QBK327729 QLF327729:QLG327729 QVB327729:QVC327729 REX327729:REY327729 ROT327729:ROU327729 RYP327729:RYQ327729 SIL327729:SIM327729 SSH327729:SSI327729 TCD327729:TCE327729 TLZ327729:TMA327729 TVV327729:TVW327729 UFR327729:UFS327729 UPN327729:UPO327729 UZJ327729:UZK327729 VJF327729:VJG327729 VTB327729:VTC327729 WCX327729:WCY327729 WMT327729:WMU327729 WWP327729:WWQ327729 AH393265:AI393265 KD393265:KE393265 TZ393265:UA393265 ADV393265:ADW393265 ANR393265:ANS393265 AXN393265:AXO393265 BHJ393265:BHK393265 BRF393265:BRG393265 CBB393265:CBC393265 CKX393265:CKY393265 CUT393265:CUU393265 DEP393265:DEQ393265 DOL393265:DOM393265 DYH393265:DYI393265 EID393265:EIE393265 ERZ393265:ESA393265 FBV393265:FBW393265 FLR393265:FLS393265 FVN393265:FVO393265 GFJ393265:GFK393265 GPF393265:GPG393265 GZB393265:GZC393265 HIX393265:HIY393265 HST393265:HSU393265 ICP393265:ICQ393265 IML393265:IMM393265 IWH393265:IWI393265 JGD393265:JGE393265 JPZ393265:JQA393265 JZV393265:JZW393265 KJR393265:KJS393265 KTN393265:KTO393265 LDJ393265:LDK393265 LNF393265:LNG393265 LXB393265:LXC393265 MGX393265:MGY393265 MQT393265:MQU393265 NAP393265:NAQ393265 NKL393265:NKM393265 NUH393265:NUI393265 OED393265:OEE393265 ONZ393265:OOA393265 OXV393265:OXW393265 PHR393265:PHS393265 PRN393265:PRO393265 QBJ393265:QBK393265 QLF393265:QLG393265 QVB393265:QVC393265 REX393265:REY393265 ROT393265:ROU393265 RYP393265:RYQ393265 SIL393265:SIM393265 SSH393265:SSI393265 TCD393265:TCE393265 TLZ393265:TMA393265 TVV393265:TVW393265 UFR393265:UFS393265 UPN393265:UPO393265 UZJ393265:UZK393265 VJF393265:VJG393265 VTB393265:VTC393265 WCX393265:WCY393265 WMT393265:WMU393265 WWP393265:WWQ393265 AH458801:AI458801 KD458801:KE458801 TZ458801:UA458801 ADV458801:ADW458801 ANR458801:ANS458801 AXN458801:AXO458801 BHJ458801:BHK458801 BRF458801:BRG458801 CBB458801:CBC458801 CKX458801:CKY458801 CUT458801:CUU458801 DEP458801:DEQ458801 DOL458801:DOM458801 DYH458801:DYI458801 EID458801:EIE458801 ERZ458801:ESA458801 FBV458801:FBW458801 FLR458801:FLS458801 FVN458801:FVO458801 GFJ458801:GFK458801 GPF458801:GPG458801 GZB458801:GZC458801 HIX458801:HIY458801 HST458801:HSU458801 ICP458801:ICQ458801 IML458801:IMM458801 IWH458801:IWI458801 JGD458801:JGE458801 JPZ458801:JQA458801 JZV458801:JZW458801 KJR458801:KJS458801 KTN458801:KTO458801 LDJ458801:LDK458801 LNF458801:LNG458801 LXB458801:LXC458801 MGX458801:MGY458801 MQT458801:MQU458801 NAP458801:NAQ458801 NKL458801:NKM458801 NUH458801:NUI458801 OED458801:OEE458801 ONZ458801:OOA458801 OXV458801:OXW458801 PHR458801:PHS458801 PRN458801:PRO458801 QBJ458801:QBK458801 QLF458801:QLG458801 QVB458801:QVC458801 REX458801:REY458801 ROT458801:ROU458801 RYP458801:RYQ458801 SIL458801:SIM458801 SSH458801:SSI458801 TCD458801:TCE458801 TLZ458801:TMA458801 TVV458801:TVW458801 UFR458801:UFS458801 UPN458801:UPO458801 UZJ458801:UZK458801 VJF458801:VJG458801 VTB458801:VTC458801 WCX458801:WCY458801 WMT458801:WMU458801 WWP458801:WWQ458801 AH524337:AI524337 KD524337:KE524337 TZ524337:UA524337 ADV524337:ADW524337 ANR524337:ANS524337 AXN524337:AXO524337 BHJ524337:BHK524337 BRF524337:BRG524337 CBB524337:CBC524337 CKX524337:CKY524337 CUT524337:CUU524337 DEP524337:DEQ524337 DOL524337:DOM524337 DYH524337:DYI524337 EID524337:EIE524337 ERZ524337:ESA524337 FBV524337:FBW524337 FLR524337:FLS524337 FVN524337:FVO524337 GFJ524337:GFK524337 GPF524337:GPG524337 GZB524337:GZC524337 HIX524337:HIY524337 HST524337:HSU524337 ICP524337:ICQ524337 IML524337:IMM524337 IWH524337:IWI524337 JGD524337:JGE524337 JPZ524337:JQA524337 JZV524337:JZW524337 KJR524337:KJS524337 KTN524337:KTO524337 LDJ524337:LDK524337 LNF524337:LNG524337 LXB524337:LXC524337 MGX524337:MGY524337 MQT524337:MQU524337 NAP524337:NAQ524337 NKL524337:NKM524337 NUH524337:NUI524337 OED524337:OEE524337 ONZ524337:OOA524337 OXV524337:OXW524337 PHR524337:PHS524337 PRN524337:PRO524337 QBJ524337:QBK524337 QLF524337:QLG524337 QVB524337:QVC524337 REX524337:REY524337 ROT524337:ROU524337 RYP524337:RYQ524337 SIL524337:SIM524337 SSH524337:SSI524337 TCD524337:TCE524337 TLZ524337:TMA524337 TVV524337:TVW524337 UFR524337:UFS524337 UPN524337:UPO524337 UZJ524337:UZK524337 VJF524337:VJG524337 VTB524337:VTC524337 WCX524337:WCY524337 WMT524337:WMU524337 WWP524337:WWQ524337 AH589873:AI589873 KD589873:KE589873 TZ589873:UA589873 ADV589873:ADW589873 ANR589873:ANS589873 AXN589873:AXO589873 BHJ589873:BHK589873 BRF589873:BRG589873 CBB589873:CBC589873 CKX589873:CKY589873 CUT589873:CUU589873 DEP589873:DEQ589873 DOL589873:DOM589873 DYH589873:DYI589873 EID589873:EIE589873 ERZ589873:ESA589873 FBV589873:FBW589873 FLR589873:FLS589873 FVN589873:FVO589873 GFJ589873:GFK589873 GPF589873:GPG589873 GZB589873:GZC589873 HIX589873:HIY589873 HST589873:HSU589873 ICP589873:ICQ589873 IML589873:IMM589873 IWH589873:IWI589873 JGD589873:JGE589873 JPZ589873:JQA589873 JZV589873:JZW589873 KJR589873:KJS589873 KTN589873:KTO589873 LDJ589873:LDK589873 LNF589873:LNG589873 LXB589873:LXC589873 MGX589873:MGY589873 MQT589873:MQU589873 NAP589873:NAQ589873 NKL589873:NKM589873 NUH589873:NUI589873 OED589873:OEE589873 ONZ589873:OOA589873 OXV589873:OXW589873 PHR589873:PHS589873 PRN589873:PRO589873 QBJ589873:QBK589873 QLF589873:QLG589873 QVB589873:QVC589873 REX589873:REY589873 ROT589873:ROU589873 RYP589873:RYQ589873 SIL589873:SIM589873 SSH589873:SSI589873 TCD589873:TCE589873 TLZ589873:TMA589873 TVV589873:TVW589873 UFR589873:UFS589873 UPN589873:UPO589873 UZJ589873:UZK589873 VJF589873:VJG589873 VTB589873:VTC589873 WCX589873:WCY589873 WMT589873:WMU589873 WWP589873:WWQ589873 AH655409:AI655409 KD655409:KE655409 TZ655409:UA655409 ADV655409:ADW655409 ANR655409:ANS655409 AXN655409:AXO655409 BHJ655409:BHK655409 BRF655409:BRG655409 CBB655409:CBC655409 CKX655409:CKY655409 CUT655409:CUU655409 DEP655409:DEQ655409 DOL655409:DOM655409 DYH655409:DYI655409 EID655409:EIE655409 ERZ655409:ESA655409 FBV655409:FBW655409 FLR655409:FLS655409 FVN655409:FVO655409 GFJ655409:GFK655409 GPF655409:GPG655409 GZB655409:GZC655409 HIX655409:HIY655409 HST655409:HSU655409 ICP655409:ICQ655409 IML655409:IMM655409 IWH655409:IWI655409 JGD655409:JGE655409 JPZ655409:JQA655409 JZV655409:JZW655409 KJR655409:KJS655409 KTN655409:KTO655409 LDJ655409:LDK655409 LNF655409:LNG655409 LXB655409:LXC655409 MGX655409:MGY655409 MQT655409:MQU655409 NAP655409:NAQ655409 NKL655409:NKM655409 NUH655409:NUI655409 OED655409:OEE655409 ONZ655409:OOA655409 OXV655409:OXW655409 PHR655409:PHS655409 PRN655409:PRO655409 QBJ655409:QBK655409 QLF655409:QLG655409 QVB655409:QVC655409 REX655409:REY655409 ROT655409:ROU655409 RYP655409:RYQ655409 SIL655409:SIM655409 SSH655409:SSI655409 TCD655409:TCE655409 TLZ655409:TMA655409 TVV655409:TVW655409 UFR655409:UFS655409 UPN655409:UPO655409 UZJ655409:UZK655409 VJF655409:VJG655409 VTB655409:VTC655409 WCX655409:WCY655409 WMT655409:WMU655409 WWP655409:WWQ655409 AH720945:AI720945 KD720945:KE720945 TZ720945:UA720945 ADV720945:ADW720945 ANR720945:ANS720945 AXN720945:AXO720945 BHJ720945:BHK720945 BRF720945:BRG720945 CBB720945:CBC720945 CKX720945:CKY720945 CUT720945:CUU720945 DEP720945:DEQ720945 DOL720945:DOM720945 DYH720945:DYI720945 EID720945:EIE720945 ERZ720945:ESA720945 FBV720945:FBW720945 FLR720945:FLS720945 FVN720945:FVO720945 GFJ720945:GFK720945 GPF720945:GPG720945 GZB720945:GZC720945 HIX720945:HIY720945 HST720945:HSU720945 ICP720945:ICQ720945 IML720945:IMM720945 IWH720945:IWI720945 JGD720945:JGE720945 JPZ720945:JQA720945 JZV720945:JZW720945 KJR720945:KJS720945 KTN720945:KTO720945 LDJ720945:LDK720945 LNF720945:LNG720945 LXB720945:LXC720945 MGX720945:MGY720945 MQT720945:MQU720945 NAP720945:NAQ720945 NKL720945:NKM720945 NUH720945:NUI720945 OED720945:OEE720945 ONZ720945:OOA720945 OXV720945:OXW720945 PHR720945:PHS720945 PRN720945:PRO720945 QBJ720945:QBK720945 QLF720945:QLG720945 QVB720945:QVC720945 REX720945:REY720945 ROT720945:ROU720945 RYP720945:RYQ720945 SIL720945:SIM720945 SSH720945:SSI720945 TCD720945:TCE720945 TLZ720945:TMA720945 TVV720945:TVW720945 UFR720945:UFS720945 UPN720945:UPO720945 UZJ720945:UZK720945 VJF720945:VJG720945 VTB720945:VTC720945 WCX720945:WCY720945 WMT720945:WMU720945 WWP720945:WWQ720945 AH786481:AI786481 KD786481:KE786481 TZ786481:UA786481 ADV786481:ADW786481 ANR786481:ANS786481 AXN786481:AXO786481 BHJ786481:BHK786481 BRF786481:BRG786481 CBB786481:CBC786481 CKX786481:CKY786481 CUT786481:CUU786481 DEP786481:DEQ786481 DOL786481:DOM786481 DYH786481:DYI786481 EID786481:EIE786481 ERZ786481:ESA786481 FBV786481:FBW786481 FLR786481:FLS786481 FVN786481:FVO786481 GFJ786481:GFK786481 GPF786481:GPG786481 GZB786481:GZC786481 HIX786481:HIY786481 HST786481:HSU786481 ICP786481:ICQ786481 IML786481:IMM786481 IWH786481:IWI786481 JGD786481:JGE786481 JPZ786481:JQA786481 JZV786481:JZW786481 KJR786481:KJS786481 KTN786481:KTO786481 LDJ786481:LDK786481 LNF786481:LNG786481 LXB786481:LXC786481 MGX786481:MGY786481 MQT786481:MQU786481 NAP786481:NAQ786481 NKL786481:NKM786481 NUH786481:NUI786481 OED786481:OEE786481 ONZ786481:OOA786481 OXV786481:OXW786481 PHR786481:PHS786481 PRN786481:PRO786481 QBJ786481:QBK786481 QLF786481:QLG786481 QVB786481:QVC786481 REX786481:REY786481 ROT786481:ROU786481 RYP786481:RYQ786481 SIL786481:SIM786481 SSH786481:SSI786481 TCD786481:TCE786481 TLZ786481:TMA786481 TVV786481:TVW786481 UFR786481:UFS786481 UPN786481:UPO786481 UZJ786481:UZK786481 VJF786481:VJG786481 VTB786481:VTC786481 WCX786481:WCY786481 WMT786481:WMU786481 WWP786481:WWQ786481 AH852017:AI852017 KD852017:KE852017 TZ852017:UA852017 ADV852017:ADW852017 ANR852017:ANS852017 AXN852017:AXO852017 BHJ852017:BHK852017 BRF852017:BRG852017 CBB852017:CBC852017 CKX852017:CKY852017 CUT852017:CUU852017 DEP852017:DEQ852017 DOL852017:DOM852017 DYH852017:DYI852017 EID852017:EIE852017 ERZ852017:ESA852017 FBV852017:FBW852017 FLR852017:FLS852017 FVN852017:FVO852017 GFJ852017:GFK852017 GPF852017:GPG852017 GZB852017:GZC852017 HIX852017:HIY852017 HST852017:HSU852017 ICP852017:ICQ852017 IML852017:IMM852017 IWH852017:IWI852017 JGD852017:JGE852017 JPZ852017:JQA852017 JZV852017:JZW852017 KJR852017:KJS852017 KTN852017:KTO852017 LDJ852017:LDK852017 LNF852017:LNG852017 LXB852017:LXC852017 MGX852017:MGY852017 MQT852017:MQU852017 NAP852017:NAQ852017 NKL852017:NKM852017 NUH852017:NUI852017 OED852017:OEE852017 ONZ852017:OOA852017 OXV852017:OXW852017 PHR852017:PHS852017 PRN852017:PRO852017 QBJ852017:QBK852017 QLF852017:QLG852017 QVB852017:QVC852017 REX852017:REY852017 ROT852017:ROU852017 RYP852017:RYQ852017 SIL852017:SIM852017 SSH852017:SSI852017 TCD852017:TCE852017 TLZ852017:TMA852017 TVV852017:TVW852017 UFR852017:UFS852017 UPN852017:UPO852017 UZJ852017:UZK852017 VJF852017:VJG852017 VTB852017:VTC852017 WCX852017:WCY852017 WMT852017:WMU852017 WWP852017:WWQ852017 AH917553:AI917553 KD917553:KE917553 TZ917553:UA917553 ADV917553:ADW917553 ANR917553:ANS917553 AXN917553:AXO917553 BHJ917553:BHK917553 BRF917553:BRG917553 CBB917553:CBC917553 CKX917553:CKY917553 CUT917553:CUU917553 DEP917553:DEQ917553 DOL917553:DOM917553 DYH917553:DYI917553 EID917553:EIE917553 ERZ917553:ESA917553 FBV917553:FBW917553 FLR917553:FLS917553 FVN917553:FVO917553 GFJ917553:GFK917553 GPF917553:GPG917553 GZB917553:GZC917553 HIX917553:HIY917553 HST917553:HSU917553 ICP917553:ICQ917553 IML917553:IMM917553 IWH917553:IWI917553 JGD917553:JGE917553 JPZ917553:JQA917553 JZV917553:JZW917553 KJR917553:KJS917553 KTN917553:KTO917553 LDJ917553:LDK917553 LNF917553:LNG917553 LXB917553:LXC917553 MGX917553:MGY917553 MQT917553:MQU917553 NAP917553:NAQ917553 NKL917553:NKM917553 NUH917553:NUI917553 OED917553:OEE917553 ONZ917553:OOA917553 OXV917553:OXW917553 PHR917553:PHS917553 PRN917553:PRO917553 QBJ917553:QBK917553 QLF917553:QLG917553 QVB917553:QVC917553 REX917553:REY917553 ROT917553:ROU917553 RYP917553:RYQ917553 SIL917553:SIM917553 SSH917553:SSI917553 TCD917553:TCE917553 TLZ917553:TMA917553 TVV917553:TVW917553 UFR917553:UFS917553 UPN917553:UPO917553 UZJ917553:UZK917553 VJF917553:VJG917553 VTB917553:VTC917553 WCX917553:WCY917553 WMT917553:WMU917553 WWP917553:WWQ917553 AH983089:AI983089 KD983089:KE983089 TZ983089:UA983089 ADV983089:ADW983089 ANR983089:ANS983089 AXN983089:AXO983089 BHJ983089:BHK983089 BRF983089:BRG983089 CBB983089:CBC983089 CKX983089:CKY983089 CUT983089:CUU983089 DEP983089:DEQ983089 DOL983089:DOM983089 DYH983089:DYI983089 EID983089:EIE983089 ERZ983089:ESA983089 FBV983089:FBW983089 FLR983089:FLS983089 FVN983089:FVO983089 GFJ983089:GFK983089 GPF983089:GPG983089 GZB983089:GZC983089 HIX983089:HIY983089 HST983089:HSU983089 ICP983089:ICQ983089 IML983089:IMM983089 IWH983089:IWI983089 JGD983089:JGE983089 JPZ983089:JQA983089 JZV983089:JZW983089 KJR983089:KJS983089 KTN983089:KTO983089 LDJ983089:LDK983089 LNF983089:LNG983089 LXB983089:LXC983089 MGX983089:MGY983089 MQT983089:MQU983089 NAP983089:NAQ983089 NKL983089:NKM983089 NUH983089:NUI983089 OED983089:OEE983089 ONZ983089:OOA983089 OXV983089:OXW983089 PHR983089:PHS983089 PRN983089:PRO983089 QBJ983089:QBK983089 QLF983089:QLG983089 QVB983089:QVC983089 REX983089:REY983089 ROT983089:ROU983089 RYP983089:RYQ983089 SIL983089:SIM983089 SSH983089:SSI983089 TCD983089:TCE983089 TLZ983089:TMA983089 TVV983089:TVW983089 UFR983089:UFS983089 UPN983089:UPO983089 UZJ983089:UZK983089 VJF983089:VJG983089 VTB983089:VTC983089 WCX983089:WCY983089 WMT983089:WMU983089 WWP983089:WWQ983089 AG65597:AH65597 KC65597:KD65597 TY65597:TZ65597 ADU65597:ADV65597 ANQ65597:ANR65597 AXM65597:AXN65597 BHI65597:BHJ65597 BRE65597:BRF65597 CBA65597:CBB65597 CKW65597:CKX65597 CUS65597:CUT65597 DEO65597:DEP65597 DOK65597:DOL65597 DYG65597:DYH65597 EIC65597:EID65597 ERY65597:ERZ65597 FBU65597:FBV65597 FLQ65597:FLR65597 FVM65597:FVN65597 GFI65597:GFJ65597 GPE65597:GPF65597 GZA65597:GZB65597 HIW65597:HIX65597 HSS65597:HST65597 ICO65597:ICP65597 IMK65597:IML65597 IWG65597:IWH65597 JGC65597:JGD65597 JPY65597:JPZ65597 JZU65597:JZV65597 KJQ65597:KJR65597 KTM65597:KTN65597 LDI65597:LDJ65597 LNE65597:LNF65597 LXA65597:LXB65597 MGW65597:MGX65597 MQS65597:MQT65597 NAO65597:NAP65597 NKK65597:NKL65597 NUG65597:NUH65597 OEC65597:OED65597 ONY65597:ONZ65597 OXU65597:OXV65597 PHQ65597:PHR65597 PRM65597:PRN65597 QBI65597:QBJ65597 QLE65597:QLF65597 QVA65597:QVB65597 REW65597:REX65597 ROS65597:ROT65597 RYO65597:RYP65597 SIK65597:SIL65597 SSG65597:SSH65597 TCC65597:TCD65597 TLY65597:TLZ65597 TVU65597:TVV65597 UFQ65597:UFR65597 UPM65597:UPN65597 UZI65597:UZJ65597 VJE65597:VJF65597 VTA65597:VTB65597 WCW65597:WCX65597 WMS65597:WMT65597 WWO65597:WWP65597 AG131133:AH131133 KC131133:KD131133 TY131133:TZ131133 ADU131133:ADV131133 ANQ131133:ANR131133 AXM131133:AXN131133 BHI131133:BHJ131133 BRE131133:BRF131133 CBA131133:CBB131133 CKW131133:CKX131133 CUS131133:CUT131133 DEO131133:DEP131133 DOK131133:DOL131133 DYG131133:DYH131133 EIC131133:EID131133 ERY131133:ERZ131133 FBU131133:FBV131133 FLQ131133:FLR131133 FVM131133:FVN131133 GFI131133:GFJ131133 GPE131133:GPF131133 GZA131133:GZB131133 HIW131133:HIX131133 HSS131133:HST131133 ICO131133:ICP131133 IMK131133:IML131133 IWG131133:IWH131133 JGC131133:JGD131133 JPY131133:JPZ131133 JZU131133:JZV131133 KJQ131133:KJR131133 KTM131133:KTN131133 LDI131133:LDJ131133 LNE131133:LNF131133 LXA131133:LXB131133 MGW131133:MGX131133 MQS131133:MQT131133 NAO131133:NAP131133 NKK131133:NKL131133 NUG131133:NUH131133 OEC131133:OED131133 ONY131133:ONZ131133 OXU131133:OXV131133 PHQ131133:PHR131133 PRM131133:PRN131133 QBI131133:QBJ131133 QLE131133:QLF131133 QVA131133:QVB131133 REW131133:REX131133 ROS131133:ROT131133 RYO131133:RYP131133 SIK131133:SIL131133 SSG131133:SSH131133 TCC131133:TCD131133 TLY131133:TLZ131133 TVU131133:TVV131133 UFQ131133:UFR131133 UPM131133:UPN131133 UZI131133:UZJ131133 VJE131133:VJF131133 VTA131133:VTB131133 WCW131133:WCX131133 WMS131133:WMT131133 WWO131133:WWP131133 AG196669:AH196669 KC196669:KD196669 TY196669:TZ196669 ADU196669:ADV196669 ANQ196669:ANR196669 AXM196669:AXN196669 BHI196669:BHJ196669 BRE196669:BRF196669 CBA196669:CBB196669 CKW196669:CKX196669 CUS196669:CUT196669 DEO196669:DEP196669 DOK196669:DOL196669 DYG196669:DYH196669 EIC196669:EID196669 ERY196669:ERZ196669 FBU196669:FBV196669 FLQ196669:FLR196669 FVM196669:FVN196669 GFI196669:GFJ196669 GPE196669:GPF196669 GZA196669:GZB196669 HIW196669:HIX196669 HSS196669:HST196669 ICO196669:ICP196669 IMK196669:IML196669 IWG196669:IWH196669 JGC196669:JGD196669 JPY196669:JPZ196669 JZU196669:JZV196669 KJQ196669:KJR196669 KTM196669:KTN196669 LDI196669:LDJ196669 LNE196669:LNF196669 LXA196669:LXB196669 MGW196669:MGX196669 MQS196669:MQT196669 NAO196669:NAP196669 NKK196669:NKL196669 NUG196669:NUH196669 OEC196669:OED196669 ONY196669:ONZ196669 OXU196669:OXV196669 PHQ196669:PHR196669 PRM196669:PRN196669 QBI196669:QBJ196669 QLE196669:QLF196669 QVA196669:QVB196669 REW196669:REX196669 ROS196669:ROT196669 RYO196669:RYP196669 SIK196669:SIL196669 SSG196669:SSH196669 TCC196669:TCD196669 TLY196669:TLZ196669 TVU196669:TVV196669 UFQ196669:UFR196669 UPM196669:UPN196669 UZI196669:UZJ196669 VJE196669:VJF196669 VTA196669:VTB196669 WCW196669:WCX196669 WMS196669:WMT196669 WWO196669:WWP196669 AG262205:AH262205 KC262205:KD262205 TY262205:TZ262205 ADU262205:ADV262205 ANQ262205:ANR262205 AXM262205:AXN262205 BHI262205:BHJ262205 BRE262205:BRF262205 CBA262205:CBB262205 CKW262205:CKX262205 CUS262205:CUT262205 DEO262205:DEP262205 DOK262205:DOL262205 DYG262205:DYH262205 EIC262205:EID262205 ERY262205:ERZ262205 FBU262205:FBV262205 FLQ262205:FLR262205 FVM262205:FVN262205 GFI262205:GFJ262205 GPE262205:GPF262205 GZA262205:GZB262205 HIW262205:HIX262205 HSS262205:HST262205 ICO262205:ICP262205 IMK262205:IML262205 IWG262205:IWH262205 JGC262205:JGD262205 JPY262205:JPZ262205 JZU262205:JZV262205 KJQ262205:KJR262205 KTM262205:KTN262205 LDI262205:LDJ262205 LNE262205:LNF262205 LXA262205:LXB262205 MGW262205:MGX262205 MQS262205:MQT262205 NAO262205:NAP262205 NKK262205:NKL262205 NUG262205:NUH262205 OEC262205:OED262205 ONY262205:ONZ262205 OXU262205:OXV262205 PHQ262205:PHR262205 PRM262205:PRN262205 QBI262205:QBJ262205 QLE262205:QLF262205 QVA262205:QVB262205 REW262205:REX262205 ROS262205:ROT262205 RYO262205:RYP262205 SIK262205:SIL262205 SSG262205:SSH262205 TCC262205:TCD262205 TLY262205:TLZ262205 TVU262205:TVV262205 UFQ262205:UFR262205 UPM262205:UPN262205 UZI262205:UZJ262205 VJE262205:VJF262205 VTA262205:VTB262205 WCW262205:WCX262205 WMS262205:WMT262205 WWO262205:WWP262205 AG327741:AH327741 KC327741:KD327741 TY327741:TZ327741 ADU327741:ADV327741 ANQ327741:ANR327741 AXM327741:AXN327741 BHI327741:BHJ327741 BRE327741:BRF327741 CBA327741:CBB327741 CKW327741:CKX327741 CUS327741:CUT327741 DEO327741:DEP327741 DOK327741:DOL327741 DYG327741:DYH327741 EIC327741:EID327741 ERY327741:ERZ327741 FBU327741:FBV327741 FLQ327741:FLR327741 FVM327741:FVN327741 GFI327741:GFJ327741 GPE327741:GPF327741 GZA327741:GZB327741 HIW327741:HIX327741 HSS327741:HST327741 ICO327741:ICP327741 IMK327741:IML327741 IWG327741:IWH327741 JGC327741:JGD327741 JPY327741:JPZ327741 JZU327741:JZV327741 KJQ327741:KJR327741 KTM327741:KTN327741 LDI327741:LDJ327741 LNE327741:LNF327741 LXA327741:LXB327741 MGW327741:MGX327741 MQS327741:MQT327741 NAO327741:NAP327741 NKK327741:NKL327741 NUG327741:NUH327741 OEC327741:OED327741 ONY327741:ONZ327741 OXU327741:OXV327741 PHQ327741:PHR327741 PRM327741:PRN327741 QBI327741:QBJ327741 QLE327741:QLF327741 QVA327741:QVB327741 REW327741:REX327741 ROS327741:ROT327741 RYO327741:RYP327741 SIK327741:SIL327741 SSG327741:SSH327741 TCC327741:TCD327741 TLY327741:TLZ327741 TVU327741:TVV327741 UFQ327741:UFR327741 UPM327741:UPN327741 UZI327741:UZJ327741 VJE327741:VJF327741 VTA327741:VTB327741 WCW327741:WCX327741 WMS327741:WMT327741 WWO327741:WWP327741 AG393277:AH393277 KC393277:KD393277 TY393277:TZ393277 ADU393277:ADV393277 ANQ393277:ANR393277 AXM393277:AXN393277 BHI393277:BHJ393277 BRE393277:BRF393277 CBA393277:CBB393277 CKW393277:CKX393277 CUS393277:CUT393277 DEO393277:DEP393277 DOK393277:DOL393277 DYG393277:DYH393277 EIC393277:EID393277 ERY393277:ERZ393277 FBU393277:FBV393277 FLQ393277:FLR393277 FVM393277:FVN393277 GFI393277:GFJ393277 GPE393277:GPF393277 GZA393277:GZB393277 HIW393277:HIX393277 HSS393277:HST393277 ICO393277:ICP393277 IMK393277:IML393277 IWG393277:IWH393277 JGC393277:JGD393277 JPY393277:JPZ393277 JZU393277:JZV393277 KJQ393277:KJR393277 KTM393277:KTN393277 LDI393277:LDJ393277 LNE393277:LNF393277 LXA393277:LXB393277 MGW393277:MGX393277 MQS393277:MQT393277 NAO393277:NAP393277 NKK393277:NKL393277 NUG393277:NUH393277 OEC393277:OED393277 ONY393277:ONZ393277 OXU393277:OXV393277 PHQ393277:PHR393277 PRM393277:PRN393277 QBI393277:QBJ393277 QLE393277:QLF393277 QVA393277:QVB393277 REW393277:REX393277 ROS393277:ROT393277 RYO393277:RYP393277 SIK393277:SIL393277 SSG393277:SSH393277 TCC393277:TCD393277 TLY393277:TLZ393277 TVU393277:TVV393277 UFQ393277:UFR393277 UPM393277:UPN393277 UZI393277:UZJ393277 VJE393277:VJF393277 VTA393277:VTB393277 WCW393277:WCX393277 WMS393277:WMT393277 WWO393277:WWP393277 AG458813:AH458813 KC458813:KD458813 TY458813:TZ458813 ADU458813:ADV458813 ANQ458813:ANR458813 AXM458813:AXN458813 BHI458813:BHJ458813 BRE458813:BRF458813 CBA458813:CBB458813 CKW458813:CKX458813 CUS458813:CUT458813 DEO458813:DEP458813 DOK458813:DOL458813 DYG458813:DYH458813 EIC458813:EID458813 ERY458813:ERZ458813 FBU458813:FBV458813 FLQ458813:FLR458813 FVM458813:FVN458813 GFI458813:GFJ458813 GPE458813:GPF458813 GZA458813:GZB458813 HIW458813:HIX458813 HSS458813:HST458813 ICO458813:ICP458813 IMK458813:IML458813 IWG458813:IWH458813 JGC458813:JGD458813 JPY458813:JPZ458813 JZU458813:JZV458813 KJQ458813:KJR458813 KTM458813:KTN458813 LDI458813:LDJ458813 LNE458813:LNF458813 LXA458813:LXB458813 MGW458813:MGX458813 MQS458813:MQT458813 NAO458813:NAP458813 NKK458813:NKL458813 NUG458813:NUH458813 OEC458813:OED458813 ONY458813:ONZ458813 OXU458813:OXV458813 PHQ458813:PHR458813 PRM458813:PRN458813 QBI458813:QBJ458813 QLE458813:QLF458813 QVA458813:QVB458813 REW458813:REX458813 ROS458813:ROT458813 RYO458813:RYP458813 SIK458813:SIL458813 SSG458813:SSH458813 TCC458813:TCD458813 TLY458813:TLZ458813 TVU458813:TVV458813 UFQ458813:UFR458813 UPM458813:UPN458813 UZI458813:UZJ458813 VJE458813:VJF458813 VTA458813:VTB458813 WCW458813:WCX458813 WMS458813:WMT458813 WWO458813:WWP458813 AG524349:AH524349 KC524349:KD524349 TY524349:TZ524349 ADU524349:ADV524349 ANQ524349:ANR524349 AXM524349:AXN524349 BHI524349:BHJ524349 BRE524349:BRF524349 CBA524349:CBB524349 CKW524349:CKX524349 CUS524349:CUT524349 DEO524349:DEP524349 DOK524349:DOL524349 DYG524349:DYH524349 EIC524349:EID524349 ERY524349:ERZ524349 FBU524349:FBV524349 FLQ524349:FLR524349 FVM524349:FVN524349 GFI524349:GFJ524349 GPE524349:GPF524349 GZA524349:GZB524349 HIW524349:HIX524349 HSS524349:HST524349 ICO524349:ICP524349 IMK524349:IML524349 IWG524349:IWH524349 JGC524349:JGD524349 JPY524349:JPZ524349 JZU524349:JZV524349 KJQ524349:KJR524349 KTM524349:KTN524349 LDI524349:LDJ524349 LNE524349:LNF524349 LXA524349:LXB524349 MGW524349:MGX524349 MQS524349:MQT524349 NAO524349:NAP524349 NKK524349:NKL524349 NUG524349:NUH524349 OEC524349:OED524349 ONY524349:ONZ524349 OXU524349:OXV524349 PHQ524349:PHR524349 PRM524349:PRN524349 QBI524349:QBJ524349 QLE524349:QLF524349 QVA524349:QVB524349 REW524349:REX524349 ROS524349:ROT524349 RYO524349:RYP524349 SIK524349:SIL524349 SSG524349:SSH524349 TCC524349:TCD524349 TLY524349:TLZ524349 TVU524349:TVV524349 UFQ524349:UFR524349 UPM524349:UPN524349 UZI524349:UZJ524349 VJE524349:VJF524349 VTA524349:VTB524349 WCW524349:WCX524349 WMS524349:WMT524349 WWO524349:WWP524349 AG589885:AH589885 KC589885:KD589885 TY589885:TZ589885 ADU589885:ADV589885 ANQ589885:ANR589885 AXM589885:AXN589885 BHI589885:BHJ589885 BRE589885:BRF589885 CBA589885:CBB589885 CKW589885:CKX589885 CUS589885:CUT589885 DEO589885:DEP589885 DOK589885:DOL589885 DYG589885:DYH589885 EIC589885:EID589885 ERY589885:ERZ589885 FBU589885:FBV589885 FLQ589885:FLR589885 FVM589885:FVN589885 GFI589885:GFJ589885 GPE589885:GPF589885 GZA589885:GZB589885 HIW589885:HIX589885 HSS589885:HST589885 ICO589885:ICP589885 IMK589885:IML589885 IWG589885:IWH589885 JGC589885:JGD589885 JPY589885:JPZ589885 JZU589885:JZV589885 KJQ589885:KJR589885 KTM589885:KTN589885 LDI589885:LDJ589885 LNE589885:LNF589885 LXA589885:LXB589885 MGW589885:MGX589885 MQS589885:MQT589885 NAO589885:NAP589885 NKK589885:NKL589885 NUG589885:NUH589885 OEC589885:OED589885 ONY589885:ONZ589885 OXU589885:OXV589885 PHQ589885:PHR589885 PRM589885:PRN589885 QBI589885:QBJ589885 QLE589885:QLF589885 QVA589885:QVB589885 REW589885:REX589885 ROS589885:ROT589885 RYO589885:RYP589885 SIK589885:SIL589885 SSG589885:SSH589885 TCC589885:TCD589885 TLY589885:TLZ589885 TVU589885:TVV589885 UFQ589885:UFR589885 UPM589885:UPN589885 UZI589885:UZJ589885 VJE589885:VJF589885 VTA589885:VTB589885 WCW589885:WCX589885 WMS589885:WMT589885 WWO589885:WWP589885 AG655421:AH655421 KC655421:KD655421 TY655421:TZ655421 ADU655421:ADV655421 ANQ655421:ANR655421 AXM655421:AXN655421 BHI655421:BHJ655421 BRE655421:BRF655421 CBA655421:CBB655421 CKW655421:CKX655421 CUS655421:CUT655421 DEO655421:DEP655421 DOK655421:DOL655421 DYG655421:DYH655421 EIC655421:EID655421 ERY655421:ERZ655421 FBU655421:FBV655421 FLQ655421:FLR655421 FVM655421:FVN655421 GFI655421:GFJ655421 GPE655421:GPF655421 GZA655421:GZB655421 HIW655421:HIX655421 HSS655421:HST655421 ICO655421:ICP655421 IMK655421:IML655421 IWG655421:IWH655421 JGC655421:JGD655421 JPY655421:JPZ655421 JZU655421:JZV655421 KJQ655421:KJR655421 KTM655421:KTN655421 LDI655421:LDJ655421 LNE655421:LNF655421 LXA655421:LXB655421 MGW655421:MGX655421 MQS655421:MQT655421 NAO655421:NAP655421 NKK655421:NKL655421 NUG655421:NUH655421 OEC655421:OED655421 ONY655421:ONZ655421 OXU655421:OXV655421 PHQ655421:PHR655421 PRM655421:PRN655421 QBI655421:QBJ655421 QLE655421:QLF655421 QVA655421:QVB655421 REW655421:REX655421 ROS655421:ROT655421 RYO655421:RYP655421 SIK655421:SIL655421 SSG655421:SSH655421 TCC655421:TCD655421 TLY655421:TLZ655421 TVU655421:TVV655421 UFQ655421:UFR655421 UPM655421:UPN655421 UZI655421:UZJ655421 VJE655421:VJF655421 VTA655421:VTB655421 WCW655421:WCX655421 WMS655421:WMT655421 WWO655421:WWP655421 AG720957:AH720957 KC720957:KD720957 TY720957:TZ720957 ADU720957:ADV720957 ANQ720957:ANR720957 AXM720957:AXN720957 BHI720957:BHJ720957 BRE720957:BRF720957 CBA720957:CBB720957 CKW720957:CKX720957 CUS720957:CUT720957 DEO720957:DEP720957 DOK720957:DOL720957 DYG720957:DYH720957 EIC720957:EID720957 ERY720957:ERZ720957 FBU720957:FBV720957 FLQ720957:FLR720957 FVM720957:FVN720957 GFI720957:GFJ720957 GPE720957:GPF720957 GZA720957:GZB720957 HIW720957:HIX720957 HSS720957:HST720957 ICO720957:ICP720957 IMK720957:IML720957 IWG720957:IWH720957 JGC720957:JGD720957 JPY720957:JPZ720957 JZU720957:JZV720957 KJQ720957:KJR720957 KTM720957:KTN720957 LDI720957:LDJ720957 LNE720957:LNF720957 LXA720957:LXB720957 MGW720957:MGX720957 MQS720957:MQT720957 NAO720957:NAP720957 NKK720957:NKL720957 NUG720957:NUH720957 OEC720957:OED720957 ONY720957:ONZ720957 OXU720957:OXV720957 PHQ720957:PHR720957 PRM720957:PRN720957 QBI720957:QBJ720957 QLE720957:QLF720957 QVA720957:QVB720957 REW720957:REX720957 ROS720957:ROT720957 RYO720957:RYP720957 SIK720957:SIL720957 SSG720957:SSH720957 TCC720957:TCD720957 TLY720957:TLZ720957 TVU720957:TVV720957 UFQ720957:UFR720957 UPM720957:UPN720957 UZI720957:UZJ720957 VJE720957:VJF720957 VTA720957:VTB720957 WCW720957:WCX720957 WMS720957:WMT720957 WWO720957:WWP720957 AG786493:AH786493 KC786493:KD786493 TY786493:TZ786493 ADU786493:ADV786493 ANQ786493:ANR786493 AXM786493:AXN786493 BHI786493:BHJ786493 BRE786493:BRF786493 CBA786493:CBB786493 CKW786493:CKX786493 CUS786493:CUT786493 DEO786493:DEP786493 DOK786493:DOL786493 DYG786493:DYH786493 EIC786493:EID786493 ERY786493:ERZ786493 FBU786493:FBV786493 FLQ786493:FLR786493 FVM786493:FVN786493 GFI786493:GFJ786493 GPE786493:GPF786493 GZA786493:GZB786493 HIW786493:HIX786493 HSS786493:HST786493 ICO786493:ICP786493 IMK786493:IML786493 IWG786493:IWH786493 JGC786493:JGD786493 JPY786493:JPZ786493 JZU786493:JZV786493 KJQ786493:KJR786493 KTM786493:KTN786493 LDI786493:LDJ786493 LNE786493:LNF786493 LXA786493:LXB786493 MGW786493:MGX786493 MQS786493:MQT786493 NAO786493:NAP786493 NKK786493:NKL786493 NUG786493:NUH786493 OEC786493:OED786493 ONY786493:ONZ786493 OXU786493:OXV786493 PHQ786493:PHR786493 PRM786493:PRN786493 QBI786493:QBJ786493 QLE786493:QLF786493 QVA786493:QVB786493 REW786493:REX786493 ROS786493:ROT786493 RYO786493:RYP786493 SIK786493:SIL786493 SSG786493:SSH786493 TCC786493:TCD786493 TLY786493:TLZ786493 TVU786493:TVV786493 UFQ786493:UFR786493 UPM786493:UPN786493 UZI786493:UZJ786493 VJE786493:VJF786493 VTA786493:VTB786493 WCW786493:WCX786493 WMS786493:WMT786493 WWO786493:WWP786493 AG852029:AH852029 KC852029:KD852029 TY852029:TZ852029 ADU852029:ADV852029 ANQ852029:ANR852029 AXM852029:AXN852029 BHI852029:BHJ852029 BRE852029:BRF852029 CBA852029:CBB852029 CKW852029:CKX852029 CUS852029:CUT852029 DEO852029:DEP852029 DOK852029:DOL852029 DYG852029:DYH852029 EIC852029:EID852029 ERY852029:ERZ852029 FBU852029:FBV852029 FLQ852029:FLR852029 FVM852029:FVN852029 GFI852029:GFJ852029 GPE852029:GPF852029 GZA852029:GZB852029 HIW852029:HIX852029 HSS852029:HST852029 ICO852029:ICP852029 IMK852029:IML852029 IWG852029:IWH852029 JGC852029:JGD852029 JPY852029:JPZ852029 JZU852029:JZV852029 KJQ852029:KJR852029 KTM852029:KTN852029 LDI852029:LDJ852029 LNE852029:LNF852029 LXA852029:LXB852029 MGW852029:MGX852029 MQS852029:MQT852029 NAO852029:NAP852029 NKK852029:NKL852029 NUG852029:NUH852029 OEC852029:OED852029 ONY852029:ONZ852029 OXU852029:OXV852029 PHQ852029:PHR852029 PRM852029:PRN852029 QBI852029:QBJ852029 QLE852029:QLF852029 QVA852029:QVB852029 REW852029:REX852029 ROS852029:ROT852029 RYO852029:RYP852029 SIK852029:SIL852029 SSG852029:SSH852029 TCC852029:TCD852029 TLY852029:TLZ852029 TVU852029:TVV852029 UFQ852029:UFR852029 UPM852029:UPN852029 UZI852029:UZJ852029 VJE852029:VJF852029 VTA852029:VTB852029 WCW852029:WCX852029 WMS852029:WMT852029 WWO852029:WWP852029 AG917565:AH917565 KC917565:KD917565 TY917565:TZ917565 ADU917565:ADV917565 ANQ917565:ANR917565 AXM917565:AXN917565 BHI917565:BHJ917565 BRE917565:BRF917565 CBA917565:CBB917565 CKW917565:CKX917565 CUS917565:CUT917565 DEO917565:DEP917565 DOK917565:DOL917565 DYG917565:DYH917565 EIC917565:EID917565 ERY917565:ERZ917565 FBU917565:FBV917565 FLQ917565:FLR917565 FVM917565:FVN917565 GFI917565:GFJ917565 GPE917565:GPF917565 GZA917565:GZB917565 HIW917565:HIX917565 HSS917565:HST917565 ICO917565:ICP917565 IMK917565:IML917565 IWG917565:IWH917565 JGC917565:JGD917565 JPY917565:JPZ917565 JZU917565:JZV917565 KJQ917565:KJR917565 KTM917565:KTN917565 LDI917565:LDJ917565 LNE917565:LNF917565 LXA917565:LXB917565 MGW917565:MGX917565 MQS917565:MQT917565 NAO917565:NAP917565 NKK917565:NKL917565 NUG917565:NUH917565 OEC917565:OED917565 ONY917565:ONZ917565 OXU917565:OXV917565 PHQ917565:PHR917565 PRM917565:PRN917565 QBI917565:QBJ917565 QLE917565:QLF917565 QVA917565:QVB917565 REW917565:REX917565 ROS917565:ROT917565 RYO917565:RYP917565 SIK917565:SIL917565 SSG917565:SSH917565 TCC917565:TCD917565 TLY917565:TLZ917565 TVU917565:TVV917565 UFQ917565:UFR917565 UPM917565:UPN917565 UZI917565:UZJ917565 VJE917565:VJF917565 VTA917565:VTB917565 WCW917565:WCX917565 WMS917565:WMT917565 WWO917565:WWP917565 AG983101:AH983101 KC983101:KD983101 TY983101:TZ983101 ADU983101:ADV983101 ANQ983101:ANR983101 AXM983101:AXN983101 BHI983101:BHJ983101 BRE983101:BRF983101 CBA983101:CBB983101 CKW983101:CKX983101 CUS983101:CUT983101 DEO983101:DEP983101 DOK983101:DOL983101 DYG983101:DYH983101 EIC983101:EID983101 ERY983101:ERZ983101 FBU983101:FBV983101 FLQ983101:FLR983101 FVM983101:FVN983101 GFI983101:GFJ983101 GPE983101:GPF983101 GZA983101:GZB983101 HIW983101:HIX983101 HSS983101:HST983101 ICO983101:ICP983101 IMK983101:IML983101 IWG983101:IWH983101 JGC983101:JGD983101 JPY983101:JPZ983101 JZU983101:JZV983101 KJQ983101:KJR983101 KTM983101:KTN983101 LDI983101:LDJ983101 LNE983101:LNF983101 LXA983101:LXB983101 MGW983101:MGX983101 MQS983101:MQT983101 NAO983101:NAP983101 NKK983101:NKL983101 NUG983101:NUH983101 OEC983101:OED983101 ONY983101:ONZ983101 OXU983101:OXV983101 PHQ983101:PHR983101 PRM983101:PRN983101 QBI983101:QBJ983101 QLE983101:QLF983101 QVA983101:QVB983101 REW983101:REX983101 ROS983101:ROT983101 RYO983101:RYP983101 SIK983101:SIL983101 SSG983101:SSH983101 TCC983101:TCD983101 TLY983101:TLZ983101 TVU983101:TVV983101 UFQ983101:UFR983101 UPM983101:UPN983101 UZI983101:UZJ983101 VJE983101:VJF983101 VTA983101:VTB983101 WCW983101:WCX983101 WMS983101:WMT983101 WWO983101:WWP983101 AH65598:AI65600 KD65598:KE65600 TZ65598:UA65600 ADV65598:ADW65600 ANR65598:ANS65600 AXN65598:AXO65600 BHJ65598:BHK65600 BRF65598:BRG65600 CBB65598:CBC65600 CKX65598:CKY65600 CUT65598:CUU65600 DEP65598:DEQ65600 DOL65598:DOM65600 DYH65598:DYI65600 EID65598:EIE65600 ERZ65598:ESA65600 FBV65598:FBW65600 FLR65598:FLS65600 FVN65598:FVO65600 GFJ65598:GFK65600 GPF65598:GPG65600 GZB65598:GZC65600 HIX65598:HIY65600 HST65598:HSU65600 ICP65598:ICQ65600 IML65598:IMM65600 IWH65598:IWI65600 JGD65598:JGE65600 JPZ65598:JQA65600 JZV65598:JZW65600 KJR65598:KJS65600 KTN65598:KTO65600 LDJ65598:LDK65600 LNF65598:LNG65600 LXB65598:LXC65600 MGX65598:MGY65600 MQT65598:MQU65600 NAP65598:NAQ65600 NKL65598:NKM65600 NUH65598:NUI65600 OED65598:OEE65600 ONZ65598:OOA65600 OXV65598:OXW65600 PHR65598:PHS65600 PRN65598:PRO65600 QBJ65598:QBK65600 QLF65598:QLG65600 QVB65598:QVC65600 REX65598:REY65600 ROT65598:ROU65600 RYP65598:RYQ65600 SIL65598:SIM65600 SSH65598:SSI65600 TCD65598:TCE65600 TLZ65598:TMA65600 TVV65598:TVW65600 UFR65598:UFS65600 UPN65598:UPO65600 UZJ65598:UZK65600 VJF65598:VJG65600 VTB65598:VTC65600 WCX65598:WCY65600 WMT65598:WMU65600 WWP65598:WWQ65600 AH131134:AI131136 KD131134:KE131136 TZ131134:UA131136 ADV131134:ADW131136 ANR131134:ANS131136 AXN131134:AXO131136 BHJ131134:BHK131136 BRF131134:BRG131136 CBB131134:CBC131136 CKX131134:CKY131136 CUT131134:CUU131136 DEP131134:DEQ131136 DOL131134:DOM131136 DYH131134:DYI131136 EID131134:EIE131136 ERZ131134:ESA131136 FBV131134:FBW131136 FLR131134:FLS131136 FVN131134:FVO131136 GFJ131134:GFK131136 GPF131134:GPG131136 GZB131134:GZC131136 HIX131134:HIY131136 HST131134:HSU131136 ICP131134:ICQ131136 IML131134:IMM131136 IWH131134:IWI131136 JGD131134:JGE131136 JPZ131134:JQA131136 JZV131134:JZW131136 KJR131134:KJS131136 KTN131134:KTO131136 LDJ131134:LDK131136 LNF131134:LNG131136 LXB131134:LXC131136 MGX131134:MGY131136 MQT131134:MQU131136 NAP131134:NAQ131136 NKL131134:NKM131136 NUH131134:NUI131136 OED131134:OEE131136 ONZ131134:OOA131136 OXV131134:OXW131136 PHR131134:PHS131136 PRN131134:PRO131136 QBJ131134:QBK131136 QLF131134:QLG131136 QVB131134:QVC131136 REX131134:REY131136 ROT131134:ROU131136 RYP131134:RYQ131136 SIL131134:SIM131136 SSH131134:SSI131136 TCD131134:TCE131136 TLZ131134:TMA131136 TVV131134:TVW131136 UFR131134:UFS131136 UPN131134:UPO131136 UZJ131134:UZK131136 VJF131134:VJG131136 VTB131134:VTC131136 WCX131134:WCY131136 WMT131134:WMU131136 WWP131134:WWQ131136 AH196670:AI196672 KD196670:KE196672 TZ196670:UA196672 ADV196670:ADW196672 ANR196670:ANS196672 AXN196670:AXO196672 BHJ196670:BHK196672 BRF196670:BRG196672 CBB196670:CBC196672 CKX196670:CKY196672 CUT196670:CUU196672 DEP196670:DEQ196672 DOL196670:DOM196672 DYH196670:DYI196672 EID196670:EIE196672 ERZ196670:ESA196672 FBV196670:FBW196672 FLR196670:FLS196672 FVN196670:FVO196672 GFJ196670:GFK196672 GPF196670:GPG196672 GZB196670:GZC196672 HIX196670:HIY196672 HST196670:HSU196672 ICP196670:ICQ196672 IML196670:IMM196672 IWH196670:IWI196672 JGD196670:JGE196672 JPZ196670:JQA196672 JZV196670:JZW196672 KJR196670:KJS196672 KTN196670:KTO196672 LDJ196670:LDK196672 LNF196670:LNG196672 LXB196670:LXC196672 MGX196670:MGY196672 MQT196670:MQU196672 NAP196670:NAQ196672 NKL196670:NKM196672 NUH196670:NUI196672 OED196670:OEE196672 ONZ196670:OOA196672 OXV196670:OXW196672 PHR196670:PHS196672 PRN196670:PRO196672 QBJ196670:QBK196672 QLF196670:QLG196672 QVB196670:QVC196672 REX196670:REY196672 ROT196670:ROU196672 RYP196670:RYQ196672 SIL196670:SIM196672 SSH196670:SSI196672 TCD196670:TCE196672 TLZ196670:TMA196672 TVV196670:TVW196672 UFR196670:UFS196672 UPN196670:UPO196672 UZJ196670:UZK196672 VJF196670:VJG196672 VTB196670:VTC196672 WCX196670:WCY196672 WMT196670:WMU196672 WWP196670:WWQ196672 AH262206:AI262208 KD262206:KE262208 TZ262206:UA262208 ADV262206:ADW262208 ANR262206:ANS262208 AXN262206:AXO262208 BHJ262206:BHK262208 BRF262206:BRG262208 CBB262206:CBC262208 CKX262206:CKY262208 CUT262206:CUU262208 DEP262206:DEQ262208 DOL262206:DOM262208 DYH262206:DYI262208 EID262206:EIE262208 ERZ262206:ESA262208 FBV262206:FBW262208 FLR262206:FLS262208 FVN262206:FVO262208 GFJ262206:GFK262208 GPF262206:GPG262208 GZB262206:GZC262208 HIX262206:HIY262208 HST262206:HSU262208 ICP262206:ICQ262208 IML262206:IMM262208 IWH262206:IWI262208 JGD262206:JGE262208 JPZ262206:JQA262208 JZV262206:JZW262208 KJR262206:KJS262208 KTN262206:KTO262208 LDJ262206:LDK262208 LNF262206:LNG262208 LXB262206:LXC262208 MGX262206:MGY262208 MQT262206:MQU262208 NAP262206:NAQ262208 NKL262206:NKM262208 NUH262206:NUI262208 OED262206:OEE262208 ONZ262206:OOA262208 OXV262206:OXW262208 PHR262206:PHS262208 PRN262206:PRO262208 QBJ262206:QBK262208 QLF262206:QLG262208 QVB262206:QVC262208 REX262206:REY262208 ROT262206:ROU262208 RYP262206:RYQ262208 SIL262206:SIM262208 SSH262206:SSI262208 TCD262206:TCE262208 TLZ262206:TMA262208 TVV262206:TVW262208 UFR262206:UFS262208 UPN262206:UPO262208 UZJ262206:UZK262208 VJF262206:VJG262208 VTB262206:VTC262208 WCX262206:WCY262208 WMT262206:WMU262208 WWP262206:WWQ262208 AH327742:AI327744 KD327742:KE327744 TZ327742:UA327744 ADV327742:ADW327744 ANR327742:ANS327744 AXN327742:AXO327744 BHJ327742:BHK327744 BRF327742:BRG327744 CBB327742:CBC327744 CKX327742:CKY327744 CUT327742:CUU327744 DEP327742:DEQ327744 DOL327742:DOM327744 DYH327742:DYI327744 EID327742:EIE327744 ERZ327742:ESA327744 FBV327742:FBW327744 FLR327742:FLS327744 FVN327742:FVO327744 GFJ327742:GFK327744 GPF327742:GPG327744 GZB327742:GZC327744 HIX327742:HIY327744 HST327742:HSU327744 ICP327742:ICQ327744 IML327742:IMM327744 IWH327742:IWI327744 JGD327742:JGE327744 JPZ327742:JQA327744 JZV327742:JZW327744 KJR327742:KJS327744 KTN327742:KTO327744 LDJ327742:LDK327744 LNF327742:LNG327744 LXB327742:LXC327744 MGX327742:MGY327744 MQT327742:MQU327744 NAP327742:NAQ327744 NKL327742:NKM327744 NUH327742:NUI327744 OED327742:OEE327744 ONZ327742:OOA327744 OXV327742:OXW327744 PHR327742:PHS327744 PRN327742:PRO327744 QBJ327742:QBK327744 QLF327742:QLG327744 QVB327742:QVC327744 REX327742:REY327744 ROT327742:ROU327744 RYP327742:RYQ327744 SIL327742:SIM327744 SSH327742:SSI327744 TCD327742:TCE327744 TLZ327742:TMA327744 TVV327742:TVW327744 UFR327742:UFS327744 UPN327742:UPO327744 UZJ327742:UZK327744 VJF327742:VJG327744 VTB327742:VTC327744 WCX327742:WCY327744 WMT327742:WMU327744 WWP327742:WWQ327744 AH393278:AI393280 KD393278:KE393280 TZ393278:UA393280 ADV393278:ADW393280 ANR393278:ANS393280 AXN393278:AXO393280 BHJ393278:BHK393280 BRF393278:BRG393280 CBB393278:CBC393280 CKX393278:CKY393280 CUT393278:CUU393280 DEP393278:DEQ393280 DOL393278:DOM393280 DYH393278:DYI393280 EID393278:EIE393280 ERZ393278:ESA393280 FBV393278:FBW393280 FLR393278:FLS393280 FVN393278:FVO393280 GFJ393278:GFK393280 GPF393278:GPG393280 GZB393278:GZC393280 HIX393278:HIY393280 HST393278:HSU393280 ICP393278:ICQ393280 IML393278:IMM393280 IWH393278:IWI393280 JGD393278:JGE393280 JPZ393278:JQA393280 JZV393278:JZW393280 KJR393278:KJS393280 KTN393278:KTO393280 LDJ393278:LDK393280 LNF393278:LNG393280 LXB393278:LXC393280 MGX393278:MGY393280 MQT393278:MQU393280 NAP393278:NAQ393280 NKL393278:NKM393280 NUH393278:NUI393280 OED393278:OEE393280 ONZ393278:OOA393280 OXV393278:OXW393280 PHR393278:PHS393280 PRN393278:PRO393280 QBJ393278:QBK393280 QLF393278:QLG393280 QVB393278:QVC393280 REX393278:REY393280 ROT393278:ROU393280 RYP393278:RYQ393280 SIL393278:SIM393280 SSH393278:SSI393280 TCD393278:TCE393280 TLZ393278:TMA393280 TVV393278:TVW393280 UFR393278:UFS393280 UPN393278:UPO393280 UZJ393278:UZK393280 VJF393278:VJG393280 VTB393278:VTC393280 WCX393278:WCY393280 WMT393278:WMU393280 WWP393278:WWQ393280 AH458814:AI458816 KD458814:KE458816 TZ458814:UA458816 ADV458814:ADW458816 ANR458814:ANS458816 AXN458814:AXO458816 BHJ458814:BHK458816 BRF458814:BRG458816 CBB458814:CBC458816 CKX458814:CKY458816 CUT458814:CUU458816 DEP458814:DEQ458816 DOL458814:DOM458816 DYH458814:DYI458816 EID458814:EIE458816 ERZ458814:ESA458816 FBV458814:FBW458816 FLR458814:FLS458816 FVN458814:FVO458816 GFJ458814:GFK458816 GPF458814:GPG458816 GZB458814:GZC458816 HIX458814:HIY458816 HST458814:HSU458816 ICP458814:ICQ458816 IML458814:IMM458816 IWH458814:IWI458816 JGD458814:JGE458816 JPZ458814:JQA458816 JZV458814:JZW458816 KJR458814:KJS458816 KTN458814:KTO458816 LDJ458814:LDK458816 LNF458814:LNG458816 LXB458814:LXC458816 MGX458814:MGY458816 MQT458814:MQU458816 NAP458814:NAQ458816 NKL458814:NKM458816 NUH458814:NUI458816 OED458814:OEE458816 ONZ458814:OOA458816 OXV458814:OXW458816 PHR458814:PHS458816 PRN458814:PRO458816 QBJ458814:QBK458816 QLF458814:QLG458816 QVB458814:QVC458816 REX458814:REY458816 ROT458814:ROU458816 RYP458814:RYQ458816 SIL458814:SIM458816 SSH458814:SSI458816 TCD458814:TCE458816 TLZ458814:TMA458816 TVV458814:TVW458816 UFR458814:UFS458816 UPN458814:UPO458816 UZJ458814:UZK458816 VJF458814:VJG458816 VTB458814:VTC458816 WCX458814:WCY458816 WMT458814:WMU458816 WWP458814:WWQ458816 AH524350:AI524352 KD524350:KE524352 TZ524350:UA524352 ADV524350:ADW524352 ANR524350:ANS524352 AXN524350:AXO524352 BHJ524350:BHK524352 BRF524350:BRG524352 CBB524350:CBC524352 CKX524350:CKY524352 CUT524350:CUU524352 DEP524350:DEQ524352 DOL524350:DOM524352 DYH524350:DYI524352 EID524350:EIE524352 ERZ524350:ESA524352 FBV524350:FBW524352 FLR524350:FLS524352 FVN524350:FVO524352 GFJ524350:GFK524352 GPF524350:GPG524352 GZB524350:GZC524352 HIX524350:HIY524352 HST524350:HSU524352 ICP524350:ICQ524352 IML524350:IMM524352 IWH524350:IWI524352 JGD524350:JGE524352 JPZ524350:JQA524352 JZV524350:JZW524352 KJR524350:KJS524352 KTN524350:KTO524352 LDJ524350:LDK524352 LNF524350:LNG524352 LXB524350:LXC524352 MGX524350:MGY524352 MQT524350:MQU524352 NAP524350:NAQ524352 NKL524350:NKM524352 NUH524350:NUI524352 OED524350:OEE524352 ONZ524350:OOA524352 OXV524350:OXW524352 PHR524350:PHS524352 PRN524350:PRO524352 QBJ524350:QBK524352 QLF524350:QLG524352 QVB524350:QVC524352 REX524350:REY524352 ROT524350:ROU524352 RYP524350:RYQ524352 SIL524350:SIM524352 SSH524350:SSI524352 TCD524350:TCE524352 TLZ524350:TMA524352 TVV524350:TVW524352 UFR524350:UFS524352 UPN524350:UPO524352 UZJ524350:UZK524352 VJF524350:VJG524352 VTB524350:VTC524352 WCX524350:WCY524352 WMT524350:WMU524352 WWP524350:WWQ524352 AH589886:AI589888 KD589886:KE589888 TZ589886:UA589888 ADV589886:ADW589888 ANR589886:ANS589888 AXN589886:AXO589888 BHJ589886:BHK589888 BRF589886:BRG589888 CBB589886:CBC589888 CKX589886:CKY589888 CUT589886:CUU589888 DEP589886:DEQ589888 DOL589886:DOM589888 DYH589886:DYI589888 EID589886:EIE589888 ERZ589886:ESA589888 FBV589886:FBW589888 FLR589886:FLS589888 FVN589886:FVO589888 GFJ589886:GFK589888 GPF589886:GPG589888 GZB589886:GZC589888 HIX589886:HIY589888 HST589886:HSU589888 ICP589886:ICQ589888 IML589886:IMM589888 IWH589886:IWI589888 JGD589886:JGE589888 JPZ589886:JQA589888 JZV589886:JZW589888 KJR589886:KJS589888 KTN589886:KTO589888 LDJ589886:LDK589888 LNF589886:LNG589888 LXB589886:LXC589888 MGX589886:MGY589888 MQT589886:MQU589888 NAP589886:NAQ589888 NKL589886:NKM589888 NUH589886:NUI589888 OED589886:OEE589888 ONZ589886:OOA589888 OXV589886:OXW589888 PHR589886:PHS589888 PRN589886:PRO589888 QBJ589886:QBK589888 QLF589886:QLG589888 QVB589886:QVC589888 REX589886:REY589888 ROT589886:ROU589888 RYP589886:RYQ589888 SIL589886:SIM589888 SSH589886:SSI589888 TCD589886:TCE589888 TLZ589886:TMA589888 TVV589886:TVW589888 UFR589886:UFS589888 UPN589886:UPO589888 UZJ589886:UZK589888 VJF589886:VJG589888 VTB589886:VTC589888 WCX589886:WCY589888 WMT589886:WMU589888 WWP589886:WWQ589888 AH655422:AI655424 KD655422:KE655424 TZ655422:UA655424 ADV655422:ADW655424 ANR655422:ANS655424 AXN655422:AXO655424 BHJ655422:BHK655424 BRF655422:BRG655424 CBB655422:CBC655424 CKX655422:CKY655424 CUT655422:CUU655424 DEP655422:DEQ655424 DOL655422:DOM655424 DYH655422:DYI655424 EID655422:EIE655424 ERZ655422:ESA655424 FBV655422:FBW655424 FLR655422:FLS655424 FVN655422:FVO655424 GFJ655422:GFK655424 GPF655422:GPG655424 GZB655422:GZC655424 HIX655422:HIY655424 HST655422:HSU655424 ICP655422:ICQ655424 IML655422:IMM655424 IWH655422:IWI655424 JGD655422:JGE655424 JPZ655422:JQA655424 JZV655422:JZW655424 KJR655422:KJS655424 KTN655422:KTO655424 LDJ655422:LDK655424 LNF655422:LNG655424 LXB655422:LXC655424 MGX655422:MGY655424 MQT655422:MQU655424 NAP655422:NAQ655424 NKL655422:NKM655424 NUH655422:NUI655424 OED655422:OEE655424 ONZ655422:OOA655424 OXV655422:OXW655424 PHR655422:PHS655424 PRN655422:PRO655424 QBJ655422:QBK655424 QLF655422:QLG655424 QVB655422:QVC655424 REX655422:REY655424 ROT655422:ROU655424 RYP655422:RYQ655424 SIL655422:SIM655424 SSH655422:SSI655424 TCD655422:TCE655424 TLZ655422:TMA655424 TVV655422:TVW655424 UFR655422:UFS655424 UPN655422:UPO655424 UZJ655422:UZK655424 VJF655422:VJG655424 VTB655422:VTC655424 WCX655422:WCY655424 WMT655422:WMU655424 WWP655422:WWQ655424 AH720958:AI720960 KD720958:KE720960 TZ720958:UA720960 ADV720958:ADW720960 ANR720958:ANS720960 AXN720958:AXO720960 BHJ720958:BHK720960 BRF720958:BRG720960 CBB720958:CBC720960 CKX720958:CKY720960 CUT720958:CUU720960 DEP720958:DEQ720960 DOL720958:DOM720960 DYH720958:DYI720960 EID720958:EIE720960 ERZ720958:ESA720960 FBV720958:FBW720960 FLR720958:FLS720960 FVN720958:FVO720960 GFJ720958:GFK720960 GPF720958:GPG720960 GZB720958:GZC720960 HIX720958:HIY720960 HST720958:HSU720960 ICP720958:ICQ720960 IML720958:IMM720960 IWH720958:IWI720960 JGD720958:JGE720960 JPZ720958:JQA720960 JZV720958:JZW720960 KJR720958:KJS720960 KTN720958:KTO720960 LDJ720958:LDK720960 LNF720958:LNG720960 LXB720958:LXC720960 MGX720958:MGY720960 MQT720958:MQU720960 NAP720958:NAQ720960 NKL720958:NKM720960 NUH720958:NUI720960 OED720958:OEE720960 ONZ720958:OOA720960 OXV720958:OXW720960 PHR720958:PHS720960 PRN720958:PRO720960 QBJ720958:QBK720960 QLF720958:QLG720960 QVB720958:QVC720960 REX720958:REY720960 ROT720958:ROU720960 RYP720958:RYQ720960 SIL720958:SIM720960 SSH720958:SSI720960 TCD720958:TCE720960 TLZ720958:TMA720960 TVV720958:TVW720960 UFR720958:UFS720960 UPN720958:UPO720960 UZJ720958:UZK720960 VJF720958:VJG720960 VTB720958:VTC720960 WCX720958:WCY720960 WMT720958:WMU720960 WWP720958:WWQ720960 AH786494:AI786496 KD786494:KE786496 TZ786494:UA786496 ADV786494:ADW786496 ANR786494:ANS786496 AXN786494:AXO786496 BHJ786494:BHK786496 BRF786494:BRG786496 CBB786494:CBC786496 CKX786494:CKY786496 CUT786494:CUU786496 DEP786494:DEQ786496 DOL786494:DOM786496 DYH786494:DYI786496 EID786494:EIE786496 ERZ786494:ESA786496 FBV786494:FBW786496 FLR786494:FLS786496 FVN786494:FVO786496 GFJ786494:GFK786496 GPF786494:GPG786496 GZB786494:GZC786496 HIX786494:HIY786496 HST786494:HSU786496 ICP786494:ICQ786496 IML786494:IMM786496 IWH786494:IWI786496 JGD786494:JGE786496 JPZ786494:JQA786496 JZV786494:JZW786496 KJR786494:KJS786496 KTN786494:KTO786496 LDJ786494:LDK786496 LNF786494:LNG786496 LXB786494:LXC786496 MGX786494:MGY786496 MQT786494:MQU786496 NAP786494:NAQ786496 NKL786494:NKM786496 NUH786494:NUI786496 OED786494:OEE786496 ONZ786494:OOA786496 OXV786494:OXW786496 PHR786494:PHS786496 PRN786494:PRO786496 QBJ786494:QBK786496 QLF786494:QLG786496 QVB786494:QVC786496 REX786494:REY786496 ROT786494:ROU786496 RYP786494:RYQ786496 SIL786494:SIM786496 SSH786494:SSI786496 TCD786494:TCE786496 TLZ786494:TMA786496 TVV786494:TVW786496 UFR786494:UFS786496 UPN786494:UPO786496 UZJ786494:UZK786496 VJF786494:VJG786496 VTB786494:VTC786496 WCX786494:WCY786496 WMT786494:WMU786496 WWP786494:WWQ786496 AH852030:AI852032 KD852030:KE852032 TZ852030:UA852032 ADV852030:ADW852032 ANR852030:ANS852032 AXN852030:AXO852032 BHJ852030:BHK852032 BRF852030:BRG852032 CBB852030:CBC852032 CKX852030:CKY852032 CUT852030:CUU852032 DEP852030:DEQ852032 DOL852030:DOM852032 DYH852030:DYI852032 EID852030:EIE852032 ERZ852030:ESA852032 FBV852030:FBW852032 FLR852030:FLS852032 FVN852030:FVO852032 GFJ852030:GFK852032 GPF852030:GPG852032 GZB852030:GZC852032 HIX852030:HIY852032 HST852030:HSU852032 ICP852030:ICQ852032 IML852030:IMM852032 IWH852030:IWI852032 JGD852030:JGE852032 JPZ852030:JQA852032 JZV852030:JZW852032 KJR852030:KJS852032 KTN852030:KTO852032 LDJ852030:LDK852032 LNF852030:LNG852032 LXB852030:LXC852032 MGX852030:MGY852032 MQT852030:MQU852032 NAP852030:NAQ852032 NKL852030:NKM852032 NUH852030:NUI852032 OED852030:OEE852032 ONZ852030:OOA852032 OXV852030:OXW852032 PHR852030:PHS852032 PRN852030:PRO852032 QBJ852030:QBK852032 QLF852030:QLG852032 QVB852030:QVC852032 REX852030:REY852032 ROT852030:ROU852032 RYP852030:RYQ852032 SIL852030:SIM852032 SSH852030:SSI852032 TCD852030:TCE852032 TLZ852030:TMA852032 TVV852030:TVW852032 UFR852030:UFS852032 UPN852030:UPO852032 UZJ852030:UZK852032 VJF852030:VJG852032 VTB852030:VTC852032 WCX852030:WCY852032 WMT852030:WMU852032 WWP852030:WWQ852032 AH917566:AI917568 KD917566:KE917568 TZ917566:UA917568 ADV917566:ADW917568 ANR917566:ANS917568 AXN917566:AXO917568 BHJ917566:BHK917568 BRF917566:BRG917568 CBB917566:CBC917568 CKX917566:CKY917568 CUT917566:CUU917568 DEP917566:DEQ917568 DOL917566:DOM917568 DYH917566:DYI917568 EID917566:EIE917568 ERZ917566:ESA917568 FBV917566:FBW917568 FLR917566:FLS917568 FVN917566:FVO917568 GFJ917566:GFK917568 GPF917566:GPG917568 GZB917566:GZC917568 HIX917566:HIY917568 HST917566:HSU917568 ICP917566:ICQ917568 IML917566:IMM917568 IWH917566:IWI917568 JGD917566:JGE917568 JPZ917566:JQA917568 JZV917566:JZW917568 KJR917566:KJS917568 KTN917566:KTO917568 LDJ917566:LDK917568 LNF917566:LNG917568 LXB917566:LXC917568 MGX917566:MGY917568 MQT917566:MQU917568 NAP917566:NAQ917568 NKL917566:NKM917568 NUH917566:NUI917568 OED917566:OEE917568 ONZ917566:OOA917568 OXV917566:OXW917568 PHR917566:PHS917568 PRN917566:PRO917568 QBJ917566:QBK917568 QLF917566:QLG917568 QVB917566:QVC917568 REX917566:REY917568 ROT917566:ROU917568 RYP917566:RYQ917568 SIL917566:SIM917568 SSH917566:SSI917568 TCD917566:TCE917568 TLZ917566:TMA917568 TVV917566:TVW917568 UFR917566:UFS917568 UPN917566:UPO917568 UZJ917566:UZK917568 VJF917566:VJG917568 VTB917566:VTC917568 WCX917566:WCY917568 WMT917566:WMU917568 WWP917566:WWQ917568 AH983102:AI983104 KD983102:KE983104 TZ983102:UA983104 ADV983102:ADW983104 ANR983102:ANS983104 AXN983102:AXO983104 BHJ983102:BHK983104 BRF983102:BRG983104 CBB983102:CBC983104 CKX983102:CKY983104 CUT983102:CUU983104 DEP983102:DEQ983104 DOL983102:DOM983104 DYH983102:DYI983104 EID983102:EIE983104 ERZ983102:ESA983104 FBV983102:FBW983104 FLR983102:FLS983104 FVN983102:FVO983104 GFJ983102:GFK983104 GPF983102:GPG983104 GZB983102:GZC983104 HIX983102:HIY983104 HST983102:HSU983104 ICP983102:ICQ983104 IML983102:IMM983104 IWH983102:IWI983104 JGD983102:JGE983104 JPZ983102:JQA983104 JZV983102:JZW983104 KJR983102:KJS983104 KTN983102:KTO983104 LDJ983102:LDK983104 LNF983102:LNG983104 LXB983102:LXC983104 MGX983102:MGY983104 MQT983102:MQU983104 NAP983102:NAQ983104 NKL983102:NKM983104 NUH983102:NUI983104 OED983102:OEE983104 ONZ983102:OOA983104 OXV983102:OXW983104 PHR983102:PHS983104 PRN983102:PRO983104 QBJ983102:QBK983104 QLF983102:QLG983104 QVB983102:QVC983104 REX983102:REY983104 ROT983102:ROU983104 RYP983102:RYQ983104 SIL983102:SIM983104 SSH983102:SSI983104 TCD983102:TCE983104 TLZ983102:TMA983104 TVV983102:TVW983104 UFR983102:UFS983104 UPN983102:UPO983104 UZJ983102:UZK983104 VJF983102:VJG983104 VTB983102:VTC983104 WCX983102:WCY983104 WMT983102:WMU983104 WWP983102:WWQ983104 AH65602:AI65602 KD65602:KE65602 TZ65602:UA65602 ADV65602:ADW65602 ANR65602:ANS65602 AXN65602:AXO65602 BHJ65602:BHK65602 BRF65602:BRG65602 CBB65602:CBC65602 CKX65602:CKY65602 CUT65602:CUU65602 DEP65602:DEQ65602 DOL65602:DOM65602 DYH65602:DYI65602 EID65602:EIE65602 ERZ65602:ESA65602 FBV65602:FBW65602 FLR65602:FLS65602 FVN65602:FVO65602 GFJ65602:GFK65602 GPF65602:GPG65602 GZB65602:GZC65602 HIX65602:HIY65602 HST65602:HSU65602 ICP65602:ICQ65602 IML65602:IMM65602 IWH65602:IWI65602 JGD65602:JGE65602 JPZ65602:JQA65602 JZV65602:JZW65602 KJR65602:KJS65602 KTN65602:KTO65602 LDJ65602:LDK65602 LNF65602:LNG65602 LXB65602:LXC65602 MGX65602:MGY65602 MQT65602:MQU65602 NAP65602:NAQ65602 NKL65602:NKM65602 NUH65602:NUI65602 OED65602:OEE65602 ONZ65602:OOA65602 OXV65602:OXW65602 PHR65602:PHS65602 PRN65602:PRO65602 QBJ65602:QBK65602 QLF65602:QLG65602 QVB65602:QVC65602 REX65602:REY65602 ROT65602:ROU65602 RYP65602:RYQ65602 SIL65602:SIM65602 SSH65602:SSI65602 TCD65602:TCE65602 TLZ65602:TMA65602 TVV65602:TVW65602 UFR65602:UFS65602 UPN65602:UPO65602 UZJ65602:UZK65602 VJF65602:VJG65602 VTB65602:VTC65602 WCX65602:WCY65602 WMT65602:WMU65602 WWP65602:WWQ65602 AH131138:AI131138 KD131138:KE131138 TZ131138:UA131138 ADV131138:ADW131138 ANR131138:ANS131138 AXN131138:AXO131138 BHJ131138:BHK131138 BRF131138:BRG131138 CBB131138:CBC131138 CKX131138:CKY131138 CUT131138:CUU131138 DEP131138:DEQ131138 DOL131138:DOM131138 DYH131138:DYI131138 EID131138:EIE131138 ERZ131138:ESA131138 FBV131138:FBW131138 FLR131138:FLS131138 FVN131138:FVO131138 GFJ131138:GFK131138 GPF131138:GPG131138 GZB131138:GZC131138 HIX131138:HIY131138 HST131138:HSU131138 ICP131138:ICQ131138 IML131138:IMM131138 IWH131138:IWI131138 JGD131138:JGE131138 JPZ131138:JQA131138 JZV131138:JZW131138 KJR131138:KJS131138 KTN131138:KTO131138 LDJ131138:LDK131138 LNF131138:LNG131138 LXB131138:LXC131138 MGX131138:MGY131138 MQT131138:MQU131138 NAP131138:NAQ131138 NKL131138:NKM131138 NUH131138:NUI131138 OED131138:OEE131138 ONZ131138:OOA131138 OXV131138:OXW131138 PHR131138:PHS131138 PRN131138:PRO131138 QBJ131138:QBK131138 QLF131138:QLG131138 QVB131138:QVC131138 REX131138:REY131138 ROT131138:ROU131138 RYP131138:RYQ131138 SIL131138:SIM131138 SSH131138:SSI131138 TCD131138:TCE131138 TLZ131138:TMA131138 TVV131138:TVW131138 UFR131138:UFS131138 UPN131138:UPO131138 UZJ131138:UZK131138 VJF131138:VJG131138 VTB131138:VTC131138 WCX131138:WCY131138 WMT131138:WMU131138 WWP131138:WWQ131138 AH196674:AI196674 KD196674:KE196674 TZ196674:UA196674 ADV196674:ADW196674 ANR196674:ANS196674 AXN196674:AXO196674 BHJ196674:BHK196674 BRF196674:BRG196674 CBB196674:CBC196674 CKX196674:CKY196674 CUT196674:CUU196674 DEP196674:DEQ196674 DOL196674:DOM196674 DYH196674:DYI196674 EID196674:EIE196674 ERZ196674:ESA196674 FBV196674:FBW196674 FLR196674:FLS196674 FVN196674:FVO196674 GFJ196674:GFK196674 GPF196674:GPG196674 GZB196674:GZC196674 HIX196674:HIY196674 HST196674:HSU196674 ICP196674:ICQ196674 IML196674:IMM196674 IWH196674:IWI196674 JGD196674:JGE196674 JPZ196674:JQA196674 JZV196674:JZW196674 KJR196674:KJS196674 KTN196674:KTO196674 LDJ196674:LDK196674 LNF196674:LNG196674 LXB196674:LXC196674 MGX196674:MGY196674 MQT196674:MQU196674 NAP196674:NAQ196674 NKL196674:NKM196674 NUH196674:NUI196674 OED196674:OEE196674 ONZ196674:OOA196674 OXV196674:OXW196674 PHR196674:PHS196674 PRN196674:PRO196674 QBJ196674:QBK196674 QLF196674:QLG196674 QVB196674:QVC196674 REX196674:REY196674 ROT196674:ROU196674 RYP196674:RYQ196674 SIL196674:SIM196674 SSH196674:SSI196674 TCD196674:TCE196674 TLZ196674:TMA196674 TVV196674:TVW196674 UFR196674:UFS196674 UPN196674:UPO196674 UZJ196674:UZK196674 VJF196674:VJG196674 VTB196674:VTC196674 WCX196674:WCY196674 WMT196674:WMU196674 WWP196674:WWQ196674 AH262210:AI262210 KD262210:KE262210 TZ262210:UA262210 ADV262210:ADW262210 ANR262210:ANS262210 AXN262210:AXO262210 BHJ262210:BHK262210 BRF262210:BRG262210 CBB262210:CBC262210 CKX262210:CKY262210 CUT262210:CUU262210 DEP262210:DEQ262210 DOL262210:DOM262210 DYH262210:DYI262210 EID262210:EIE262210 ERZ262210:ESA262210 FBV262210:FBW262210 FLR262210:FLS262210 FVN262210:FVO262210 GFJ262210:GFK262210 GPF262210:GPG262210 GZB262210:GZC262210 HIX262210:HIY262210 HST262210:HSU262210 ICP262210:ICQ262210 IML262210:IMM262210 IWH262210:IWI262210 JGD262210:JGE262210 JPZ262210:JQA262210 JZV262210:JZW262210 KJR262210:KJS262210 KTN262210:KTO262210 LDJ262210:LDK262210 LNF262210:LNG262210 LXB262210:LXC262210 MGX262210:MGY262210 MQT262210:MQU262210 NAP262210:NAQ262210 NKL262210:NKM262210 NUH262210:NUI262210 OED262210:OEE262210 ONZ262210:OOA262210 OXV262210:OXW262210 PHR262210:PHS262210 PRN262210:PRO262210 QBJ262210:QBK262210 QLF262210:QLG262210 QVB262210:QVC262210 REX262210:REY262210 ROT262210:ROU262210 RYP262210:RYQ262210 SIL262210:SIM262210 SSH262210:SSI262210 TCD262210:TCE262210 TLZ262210:TMA262210 TVV262210:TVW262210 UFR262210:UFS262210 UPN262210:UPO262210 UZJ262210:UZK262210 VJF262210:VJG262210 VTB262210:VTC262210 WCX262210:WCY262210 WMT262210:WMU262210 WWP262210:WWQ262210 AH327746:AI327746 KD327746:KE327746 TZ327746:UA327746 ADV327746:ADW327746 ANR327746:ANS327746 AXN327746:AXO327746 BHJ327746:BHK327746 BRF327746:BRG327746 CBB327746:CBC327746 CKX327746:CKY327746 CUT327746:CUU327746 DEP327746:DEQ327746 DOL327746:DOM327746 DYH327746:DYI327746 EID327746:EIE327746 ERZ327746:ESA327746 FBV327746:FBW327746 FLR327746:FLS327746 FVN327746:FVO327746 GFJ327746:GFK327746 GPF327746:GPG327746 GZB327746:GZC327746 HIX327746:HIY327746 HST327746:HSU327746 ICP327746:ICQ327746 IML327746:IMM327746 IWH327746:IWI327746 JGD327746:JGE327746 JPZ327746:JQA327746 JZV327746:JZW327746 KJR327746:KJS327746 KTN327746:KTO327746 LDJ327746:LDK327746 LNF327746:LNG327746 LXB327746:LXC327746 MGX327746:MGY327746 MQT327746:MQU327746 NAP327746:NAQ327746 NKL327746:NKM327746 NUH327746:NUI327746 OED327746:OEE327746 ONZ327746:OOA327746 OXV327746:OXW327746 PHR327746:PHS327746 PRN327746:PRO327746 QBJ327746:QBK327746 QLF327746:QLG327746 QVB327746:QVC327746 REX327746:REY327746 ROT327746:ROU327746 RYP327746:RYQ327746 SIL327746:SIM327746 SSH327746:SSI327746 TCD327746:TCE327746 TLZ327746:TMA327746 TVV327746:TVW327746 UFR327746:UFS327746 UPN327746:UPO327746 UZJ327746:UZK327746 VJF327746:VJG327746 VTB327746:VTC327746 WCX327746:WCY327746 WMT327746:WMU327746 WWP327746:WWQ327746 AH393282:AI393282 KD393282:KE393282 TZ393282:UA393282 ADV393282:ADW393282 ANR393282:ANS393282 AXN393282:AXO393282 BHJ393282:BHK393282 BRF393282:BRG393282 CBB393282:CBC393282 CKX393282:CKY393282 CUT393282:CUU393282 DEP393282:DEQ393282 DOL393282:DOM393282 DYH393282:DYI393282 EID393282:EIE393282 ERZ393282:ESA393282 FBV393282:FBW393282 FLR393282:FLS393282 FVN393282:FVO393282 GFJ393282:GFK393282 GPF393282:GPG393282 GZB393282:GZC393282 HIX393282:HIY393282 HST393282:HSU393282 ICP393282:ICQ393282 IML393282:IMM393282 IWH393282:IWI393282 JGD393282:JGE393282 JPZ393282:JQA393282 JZV393282:JZW393282 KJR393282:KJS393282 KTN393282:KTO393282 LDJ393282:LDK393282 LNF393282:LNG393282 LXB393282:LXC393282 MGX393282:MGY393282 MQT393282:MQU393282 NAP393282:NAQ393282 NKL393282:NKM393282 NUH393282:NUI393282 OED393282:OEE393282 ONZ393282:OOA393282 OXV393282:OXW393282 PHR393282:PHS393282 PRN393282:PRO393282 QBJ393282:QBK393282 QLF393282:QLG393282 QVB393282:QVC393282 REX393282:REY393282 ROT393282:ROU393282 RYP393282:RYQ393282 SIL393282:SIM393282 SSH393282:SSI393282 TCD393282:TCE393282 TLZ393282:TMA393282 TVV393282:TVW393282 UFR393282:UFS393282 UPN393282:UPO393282 UZJ393282:UZK393282 VJF393282:VJG393282 VTB393282:VTC393282 WCX393282:WCY393282 WMT393282:WMU393282 WWP393282:WWQ393282 AH458818:AI458818 KD458818:KE458818 TZ458818:UA458818 ADV458818:ADW458818 ANR458818:ANS458818 AXN458818:AXO458818 BHJ458818:BHK458818 BRF458818:BRG458818 CBB458818:CBC458818 CKX458818:CKY458818 CUT458818:CUU458818 DEP458818:DEQ458818 DOL458818:DOM458818 DYH458818:DYI458818 EID458818:EIE458818 ERZ458818:ESA458818 FBV458818:FBW458818 FLR458818:FLS458818 FVN458818:FVO458818 GFJ458818:GFK458818 GPF458818:GPG458818 GZB458818:GZC458818 HIX458818:HIY458818 HST458818:HSU458818 ICP458818:ICQ458818 IML458818:IMM458818 IWH458818:IWI458818 JGD458818:JGE458818 JPZ458818:JQA458818 JZV458818:JZW458818 KJR458818:KJS458818 KTN458818:KTO458818 LDJ458818:LDK458818 LNF458818:LNG458818 LXB458818:LXC458818 MGX458818:MGY458818 MQT458818:MQU458818 NAP458818:NAQ458818 NKL458818:NKM458818 NUH458818:NUI458818 OED458818:OEE458818 ONZ458818:OOA458818 OXV458818:OXW458818 PHR458818:PHS458818 PRN458818:PRO458818 QBJ458818:QBK458818 QLF458818:QLG458818 QVB458818:QVC458818 REX458818:REY458818 ROT458818:ROU458818 RYP458818:RYQ458818 SIL458818:SIM458818 SSH458818:SSI458818 TCD458818:TCE458818 TLZ458818:TMA458818 TVV458818:TVW458818 UFR458818:UFS458818 UPN458818:UPO458818 UZJ458818:UZK458818 VJF458818:VJG458818 VTB458818:VTC458818 WCX458818:WCY458818 WMT458818:WMU458818 WWP458818:WWQ458818 AH524354:AI524354 KD524354:KE524354 TZ524354:UA524354 ADV524354:ADW524354 ANR524354:ANS524354 AXN524354:AXO524354 BHJ524354:BHK524354 BRF524354:BRG524354 CBB524354:CBC524354 CKX524354:CKY524354 CUT524354:CUU524354 DEP524354:DEQ524354 DOL524354:DOM524354 DYH524354:DYI524354 EID524354:EIE524354 ERZ524354:ESA524354 FBV524354:FBW524354 FLR524354:FLS524354 FVN524354:FVO524354 GFJ524354:GFK524354 GPF524354:GPG524354 GZB524354:GZC524354 HIX524354:HIY524354 HST524354:HSU524354 ICP524354:ICQ524354 IML524354:IMM524354 IWH524354:IWI524354 JGD524354:JGE524354 JPZ524354:JQA524354 JZV524354:JZW524354 KJR524354:KJS524354 KTN524354:KTO524354 LDJ524354:LDK524354 LNF524354:LNG524354 LXB524354:LXC524354 MGX524354:MGY524354 MQT524354:MQU524354 NAP524354:NAQ524354 NKL524354:NKM524354 NUH524354:NUI524354 OED524354:OEE524354 ONZ524354:OOA524354 OXV524354:OXW524354 PHR524354:PHS524354 PRN524354:PRO524354 QBJ524354:QBK524354 QLF524354:QLG524354 QVB524354:QVC524354 REX524354:REY524354 ROT524354:ROU524354 RYP524354:RYQ524354 SIL524354:SIM524354 SSH524354:SSI524354 TCD524354:TCE524354 TLZ524354:TMA524354 TVV524354:TVW524354 UFR524354:UFS524354 UPN524354:UPO524354 UZJ524354:UZK524354 VJF524354:VJG524354 VTB524354:VTC524354 WCX524354:WCY524354 WMT524354:WMU524354 WWP524354:WWQ524354 AH589890:AI589890 KD589890:KE589890 TZ589890:UA589890 ADV589890:ADW589890 ANR589890:ANS589890 AXN589890:AXO589890 BHJ589890:BHK589890 BRF589890:BRG589890 CBB589890:CBC589890 CKX589890:CKY589890 CUT589890:CUU589890 DEP589890:DEQ589890 DOL589890:DOM589890 DYH589890:DYI589890 EID589890:EIE589890 ERZ589890:ESA589890 FBV589890:FBW589890 FLR589890:FLS589890 FVN589890:FVO589890 GFJ589890:GFK589890 GPF589890:GPG589890 GZB589890:GZC589890 HIX589890:HIY589890 HST589890:HSU589890 ICP589890:ICQ589890 IML589890:IMM589890 IWH589890:IWI589890 JGD589890:JGE589890 JPZ589890:JQA589890 JZV589890:JZW589890 KJR589890:KJS589890 KTN589890:KTO589890 LDJ589890:LDK589890 LNF589890:LNG589890 LXB589890:LXC589890 MGX589890:MGY589890 MQT589890:MQU589890 NAP589890:NAQ589890 NKL589890:NKM589890 NUH589890:NUI589890 OED589890:OEE589890 ONZ589890:OOA589890 OXV589890:OXW589890 PHR589890:PHS589890 PRN589890:PRO589890 QBJ589890:QBK589890 QLF589890:QLG589890 QVB589890:QVC589890 REX589890:REY589890 ROT589890:ROU589890 RYP589890:RYQ589890 SIL589890:SIM589890 SSH589890:SSI589890 TCD589890:TCE589890 TLZ589890:TMA589890 TVV589890:TVW589890 UFR589890:UFS589890 UPN589890:UPO589890 UZJ589890:UZK589890 VJF589890:VJG589890 VTB589890:VTC589890 WCX589890:WCY589890 WMT589890:WMU589890 WWP589890:WWQ589890 AH655426:AI655426 KD655426:KE655426 TZ655426:UA655426 ADV655426:ADW655426 ANR655426:ANS655426 AXN655426:AXO655426 BHJ655426:BHK655426 BRF655426:BRG655426 CBB655426:CBC655426 CKX655426:CKY655426 CUT655426:CUU655426 DEP655426:DEQ655426 DOL655426:DOM655426 DYH655426:DYI655426 EID655426:EIE655426 ERZ655426:ESA655426 FBV655426:FBW655426 FLR655426:FLS655426 FVN655426:FVO655426 GFJ655426:GFK655426 GPF655426:GPG655426 GZB655426:GZC655426 HIX655426:HIY655426 HST655426:HSU655426 ICP655426:ICQ655426 IML655426:IMM655426 IWH655426:IWI655426 JGD655426:JGE655426 JPZ655426:JQA655426 JZV655426:JZW655426 KJR655426:KJS655426 KTN655426:KTO655426 LDJ655426:LDK655426 LNF655426:LNG655426 LXB655426:LXC655426 MGX655426:MGY655426 MQT655426:MQU655426 NAP655426:NAQ655426 NKL655426:NKM655426 NUH655426:NUI655426 OED655426:OEE655426 ONZ655426:OOA655426 OXV655426:OXW655426 PHR655426:PHS655426 PRN655426:PRO655426 QBJ655426:QBK655426 QLF655426:QLG655426 QVB655426:QVC655426 REX655426:REY655426 ROT655426:ROU655426 RYP655426:RYQ655426 SIL655426:SIM655426 SSH655426:SSI655426 TCD655426:TCE655426 TLZ655426:TMA655426 TVV655426:TVW655426 UFR655426:UFS655426 UPN655426:UPO655426 UZJ655426:UZK655426 VJF655426:VJG655426 VTB655426:VTC655426 WCX655426:WCY655426 WMT655426:WMU655426 WWP655426:WWQ655426 AH720962:AI720962 KD720962:KE720962 TZ720962:UA720962 ADV720962:ADW720962 ANR720962:ANS720962 AXN720962:AXO720962 BHJ720962:BHK720962 BRF720962:BRG720962 CBB720962:CBC720962 CKX720962:CKY720962 CUT720962:CUU720962 DEP720962:DEQ720962 DOL720962:DOM720962 DYH720962:DYI720962 EID720962:EIE720962 ERZ720962:ESA720962 FBV720962:FBW720962 FLR720962:FLS720962 FVN720962:FVO720962 GFJ720962:GFK720962 GPF720962:GPG720962 GZB720962:GZC720962 HIX720962:HIY720962 HST720962:HSU720962 ICP720962:ICQ720962 IML720962:IMM720962 IWH720962:IWI720962 JGD720962:JGE720962 JPZ720962:JQA720962 JZV720962:JZW720962 KJR720962:KJS720962 KTN720962:KTO720962 LDJ720962:LDK720962 LNF720962:LNG720962 LXB720962:LXC720962 MGX720962:MGY720962 MQT720962:MQU720962 NAP720962:NAQ720962 NKL720962:NKM720962 NUH720962:NUI720962 OED720962:OEE720962 ONZ720962:OOA720962 OXV720962:OXW720962 PHR720962:PHS720962 PRN720962:PRO720962 QBJ720962:QBK720962 QLF720962:QLG720962 QVB720962:QVC720962 REX720962:REY720962 ROT720962:ROU720962 RYP720962:RYQ720962 SIL720962:SIM720962 SSH720962:SSI720962 TCD720962:TCE720962 TLZ720962:TMA720962 TVV720962:TVW720962 UFR720962:UFS720962 UPN720962:UPO720962 UZJ720962:UZK720962 VJF720962:VJG720962 VTB720962:VTC720962 WCX720962:WCY720962 WMT720962:WMU720962 WWP720962:WWQ720962 AH786498:AI786498 KD786498:KE786498 TZ786498:UA786498 ADV786498:ADW786498 ANR786498:ANS786498 AXN786498:AXO786498 BHJ786498:BHK786498 BRF786498:BRG786498 CBB786498:CBC786498 CKX786498:CKY786498 CUT786498:CUU786498 DEP786498:DEQ786498 DOL786498:DOM786498 DYH786498:DYI786498 EID786498:EIE786498 ERZ786498:ESA786498 FBV786498:FBW786498 FLR786498:FLS786498 FVN786498:FVO786498 GFJ786498:GFK786498 GPF786498:GPG786498 GZB786498:GZC786498 HIX786498:HIY786498 HST786498:HSU786498 ICP786498:ICQ786498 IML786498:IMM786498 IWH786498:IWI786498 JGD786498:JGE786498 JPZ786498:JQA786498 JZV786498:JZW786498 KJR786498:KJS786498 KTN786498:KTO786498 LDJ786498:LDK786498 LNF786498:LNG786498 LXB786498:LXC786498 MGX786498:MGY786498 MQT786498:MQU786498 NAP786498:NAQ786498 NKL786498:NKM786498 NUH786498:NUI786498 OED786498:OEE786498 ONZ786498:OOA786498 OXV786498:OXW786498 PHR786498:PHS786498 PRN786498:PRO786498 QBJ786498:QBK786498 QLF786498:QLG786498 QVB786498:QVC786498 REX786498:REY786498 ROT786498:ROU786498 RYP786498:RYQ786498 SIL786498:SIM786498 SSH786498:SSI786498 TCD786498:TCE786498 TLZ786498:TMA786498 TVV786498:TVW786498 UFR786498:UFS786498 UPN786498:UPO786498 UZJ786498:UZK786498 VJF786498:VJG786498 VTB786498:VTC786498 WCX786498:WCY786498 WMT786498:WMU786498 WWP786498:WWQ786498 AH852034:AI852034 KD852034:KE852034 TZ852034:UA852034 ADV852034:ADW852034 ANR852034:ANS852034 AXN852034:AXO852034 BHJ852034:BHK852034 BRF852034:BRG852034 CBB852034:CBC852034 CKX852034:CKY852034 CUT852034:CUU852034 DEP852034:DEQ852034 DOL852034:DOM852034 DYH852034:DYI852034 EID852034:EIE852034 ERZ852034:ESA852034 FBV852034:FBW852034 FLR852034:FLS852034 FVN852034:FVO852034 GFJ852034:GFK852034 GPF852034:GPG852034 GZB852034:GZC852034 HIX852034:HIY852034 HST852034:HSU852034 ICP852034:ICQ852034 IML852034:IMM852034 IWH852034:IWI852034 JGD852034:JGE852034 JPZ852034:JQA852034 JZV852034:JZW852034 KJR852034:KJS852034 KTN852034:KTO852034 LDJ852034:LDK852034 LNF852034:LNG852034 LXB852034:LXC852034 MGX852034:MGY852034 MQT852034:MQU852034 NAP852034:NAQ852034 NKL852034:NKM852034 NUH852034:NUI852034 OED852034:OEE852034 ONZ852034:OOA852034 OXV852034:OXW852034 PHR852034:PHS852034 PRN852034:PRO852034 QBJ852034:QBK852034 QLF852034:QLG852034 QVB852034:QVC852034 REX852034:REY852034 ROT852034:ROU852034 RYP852034:RYQ852034 SIL852034:SIM852034 SSH852034:SSI852034 TCD852034:TCE852034 TLZ852034:TMA852034 TVV852034:TVW852034 UFR852034:UFS852034 UPN852034:UPO852034 UZJ852034:UZK852034 VJF852034:VJG852034 VTB852034:VTC852034 WCX852034:WCY852034 WMT852034:WMU852034 WWP852034:WWQ852034 AH917570:AI917570 KD917570:KE917570 TZ917570:UA917570 ADV917570:ADW917570 ANR917570:ANS917570 AXN917570:AXO917570 BHJ917570:BHK917570 BRF917570:BRG917570 CBB917570:CBC917570 CKX917570:CKY917570 CUT917570:CUU917570 DEP917570:DEQ917570 DOL917570:DOM917570 DYH917570:DYI917570 EID917570:EIE917570 ERZ917570:ESA917570 FBV917570:FBW917570 FLR917570:FLS917570 FVN917570:FVO917570 GFJ917570:GFK917570 GPF917570:GPG917570 GZB917570:GZC917570 HIX917570:HIY917570 HST917570:HSU917570 ICP917570:ICQ917570 IML917570:IMM917570 IWH917570:IWI917570 JGD917570:JGE917570 JPZ917570:JQA917570 JZV917570:JZW917570 KJR917570:KJS917570 KTN917570:KTO917570 LDJ917570:LDK917570 LNF917570:LNG917570 LXB917570:LXC917570 MGX917570:MGY917570 MQT917570:MQU917570 NAP917570:NAQ917570 NKL917570:NKM917570 NUH917570:NUI917570 OED917570:OEE917570 ONZ917570:OOA917570 OXV917570:OXW917570 PHR917570:PHS917570 PRN917570:PRO917570 QBJ917570:QBK917570 QLF917570:QLG917570 QVB917570:QVC917570 REX917570:REY917570 ROT917570:ROU917570 RYP917570:RYQ917570 SIL917570:SIM917570 SSH917570:SSI917570 TCD917570:TCE917570 TLZ917570:TMA917570 TVV917570:TVW917570 UFR917570:UFS917570 UPN917570:UPO917570 UZJ917570:UZK917570 VJF917570:VJG917570 VTB917570:VTC917570 WCX917570:WCY917570 WMT917570:WMU917570 WWP917570:WWQ917570 AH983106:AI983106 KD983106:KE983106 TZ983106:UA983106 ADV983106:ADW983106 ANR983106:ANS983106 AXN983106:AXO983106 BHJ983106:BHK983106 BRF983106:BRG983106 CBB983106:CBC983106 CKX983106:CKY983106 CUT983106:CUU983106 DEP983106:DEQ983106 DOL983106:DOM983106 DYH983106:DYI983106 EID983106:EIE983106 ERZ983106:ESA983106 FBV983106:FBW983106 FLR983106:FLS983106 FVN983106:FVO983106 GFJ983106:GFK983106 GPF983106:GPG983106 GZB983106:GZC983106 HIX983106:HIY983106 HST983106:HSU983106 ICP983106:ICQ983106 IML983106:IMM983106 IWH983106:IWI983106 JGD983106:JGE983106 JPZ983106:JQA983106 JZV983106:JZW983106 KJR983106:KJS983106 KTN983106:KTO983106 LDJ983106:LDK983106 LNF983106:LNG983106 LXB983106:LXC983106 MGX983106:MGY983106 MQT983106:MQU983106 NAP983106:NAQ983106 NKL983106:NKM983106 NUH983106:NUI983106 OED983106:OEE983106 ONZ983106:OOA983106 OXV983106:OXW983106 PHR983106:PHS983106 PRN983106:PRO983106 QBJ983106:QBK983106 QLF983106:QLG983106 QVB983106:QVC983106 REX983106:REY983106 ROT983106:ROU983106 RYP983106:RYQ983106 SIL983106:SIM983106 SSH983106:SSI983106 TCD983106:TCE983106 TLZ983106:TMA983106 TVV983106:TVW983106 UFR983106:UFS983106 UPN983106:UPO983106 UZJ983106:UZK983106 VJF983106:VJG983106 VTB983106:VTC983106 WCX983106:WCY983106 WMT983106:WMU983106 WWP983106:WWQ983106 AF65592 AG65593 AF131128 AG131129 AF196664 AG196665 AF262200 AG262201 AF327736 AG327737 AF393272 AG393273 AF458808 AG458809 AF524344 AG524345 AF589880 AG589881 AF655416 AG655417 AF720952 AG720953 AF786488 AG786489 AF852024 AG852025 AF917560 AG917561 AF983096 AG983097 AXK54:AXL56 BHG54:BHH56 BRC54:BRD56 CAY54:CAZ56 CKU54:CKV56 CUQ54:CUR56 DEM54:DEN56 DOI54:DOJ56 DYE54:DYF56 EIA54:EIB56 ERW54:ERX56 FBS54:FBT56 FLO54:FLP56 FVK54:FVL56 GFG54:GFH56 GPC54:GPD56 GYY54:GYZ56 HIU54:HIV56 HSQ54:HSR56 ICM54:ICN56 IMI54:IMJ56 IWE54:IWF56 JGA54:JGB56 JPW54:JPX56 JZS54:JZT56 KJO54:KJP56 KTK54:KTL56 LDG54:LDH56 LNC54:LND56 LWY54:LWZ56 MGU54:MGV56 MQQ54:MQR56 NAM54:NAN56 NKI54:NKJ56 NUE54:NUF56 OEA54:OEB56 ONW54:ONX56 OXS54:OXT56 PHO54:PHP56 PRK54:PRL56 QBG54:QBH56 QLC54:QLD56 QUY54:QUZ56 REU54:REV56 ROQ54:ROR56 RYM54:RYN56 SII54:SIJ56 SSE54:SSF56 TCA54:TCB56 TLW54:TLX56 TVS54:TVT56 UFO54:UFP56 UPK54:UPL56 UZG54:UZH56 VJC54:VJD56 VSY54:VSZ56 WCU54:WCV56 WMQ54:WMR56 WWM54:WWN56 KA54:KB56 TW54:TX56 ADS54:ADT56 ANO54:ANP56 TW40:TX42 KA40:KB42 AE40:AF42 WWM40:WWN42 WMQ40:WMR42 WCU40:WCV42 VSY40:VSZ42 VJC40:VJD42 UZG40:UZH42 UPK40:UPL42 UFO40:UFP42 TVS40:TVT42 TLW40:TLX42 TCA40:TCB42 SSE40:SSF42 SII40:SIJ42 RYM40:RYN42 ROQ40:ROR42 REU40:REV42 QUY40:QUZ42 QLC40:QLD42 QBG40:QBH42 PRK40:PRL42 PHO40:PHP42 OXS40:OXT42 ONW40:ONX42 OEA40:OEB42 NUE40:NUF42 NKI40:NKJ42 NAM40:NAN42 MQQ40:MQR42 MGU40:MGV42 LWY40:LWZ42 LNC40:LND42 LDG40:LDH42 KTK40:KTL42 KJO40:KJP42 JZS40:JZT42 JPW40:JPX42 JGA40:JGB42 IWE40:IWF42 IMI40:IMJ42 ICM40:ICN42 HSQ40:HSR42 HIU40:HIV42 GYY40:GYZ42 GPC40:GPD42 GFG40:GFH42 FVK40:FVL42 FLO40:FLP42 FBS40:FBT42 ERW40:ERX42 EIA40:EIB42 DYE40:DYF42 DOI40:DOJ42 DEM40:DEN42 CUQ40:CUR42 CKU40:CKV42 CAY40:CAZ42 BRC40:BRD42 BHG40:BHH42 AXK40:AXL42 ANO40:ANP42 ADS40:ADT42 AE54:AF54 AI97:AJ99 KE97:KF99 UA97:UB99 ADW97:ADX99 ANS97:ANT99 AXO97:AXP99 BHK97:BHL99 BRG97:BRH99 CBC97:CBD99 CKY97:CKZ99 CUU97:CUV99 DEQ97:DER99 DOM97:DON99 DYI97:DYJ99 EIE97:EIF99 ESA97:ESB99 FBW97:FBX99 FLS97:FLT99 FVO97:FVP99 GFK97:GFL99 GPG97:GPH99 GZC97:GZD99 HIY97:HIZ99 HSU97:HSV99 ICQ97:ICR99 IMM97:IMN99 IWI97:IWJ99 JGE97:JGF99 JQA97:JQB99 JZW97:JZX99 KJS97:KJT99 KTO97:KTP99 LDK97:LDL99 LNG97:LNH99 LXC97:LXD99 MGY97:MGZ99 MQU97:MQV99 NAQ97:NAR99 NKM97:NKN99 NUI97:NUJ99 OEE97:OEF99 OOA97:OOB99 OXW97:OXX99 PHS97:PHT99 PRO97:PRP99 QBK97:QBL99 QLG97:QLH99 QVC97:QVD99 REY97:REZ99 ROU97:ROV99 RYQ97:RYR99 SIM97:SIN99 SSI97:SSJ99 TCE97:TCF99 TMA97:TMB99 TVW97:TVX99 UFS97:UFT99 UPO97:UPP99 UZK97:UZL99 VJG97:VJH99 VTC97:VTD99 WCY97:WCZ99 WMU97:WMV99 WWQ97:WWR99 AI71:AJ73 KE71:KF73 UA71:UB73 ADW71:ADX73 ANS71:ANT73 AXO71:AXP73 BHK71:BHL73 BRG71:BRH73 CBC71:CBD73 CKY71:CKZ73 CUU71:CUV73 DEQ71:DER73 DOM71:DON73 DYI71:DYJ73 EIE71:EIF73 ESA71:ESB73 FBW71:FBX73 FLS71:FLT73 FVO71:FVP73 GFK71:GFL73 GPG71:GPH73 GZC71:GZD73 HIY71:HIZ73 HSU71:HSV73 ICQ71:ICR73 IMM71:IMN73 IWI71:IWJ73 JGE71:JGF73 JQA71:JQB73 JZW71:JZX73 KJS71:KJT73 KTO71:KTP73 LDK71:LDL73 LNG71:LNH73 LXC71:LXD73 MGY71:MGZ73 MQU71:MQV73 NAQ71:NAR73 NKM71:NKN73 NUI71:NUJ73 OEE71:OEF73 OOA71:OOB73 OXW71:OXX73 PHS71:PHT73 PRO71:PRP73 QBK71:QBL73 QLG71:QLH73 QVC71:QVD73 REY71:REZ73 ROU71:ROV73 RYQ71:RYR73 SIM71:SIN73 SSI71:SSJ73 TCE71:TCF73 TMA71:TMB73 TVW71:TVX73 UFS71:UFT73 UPO71:UPP73 UZK71:UZL73 VJG71:VJH73 VTC71:VTD73 WCY71:WCZ73 WMU71:WMV73 WWQ71:WWR73"/>
    <dataValidation type="list" allowBlank="1" showInputMessage="1" showErrorMessage="1" sqref="WVS983090:WVS983100 JD43:JD53 WVP43:WVP53 WLT43:WLT53 WBX43:WBX53 VSB43:VSB53 VIF43:VIF53 UYJ43:UYJ53 UON43:UON53 UER43:UER53 TUV43:TUV53 TKZ43:TKZ53 TBD43:TBD53 SRH43:SRH53 SHL43:SHL53 RXP43:RXP53 RNT43:RNT53 RDX43:RDX53 QUB43:QUB53 QKF43:QKF53 QAJ43:QAJ53 PQN43:PQN53 PGR43:PGR53 OWV43:OWV53 OMZ43:OMZ53 ODD43:ODD53 NTH43:NTH53 NJL43:NJL53 MZP43:MZP53 MPT43:MPT53 MFX43:MFX53 LWB43:LWB53 LMF43:LMF53 LCJ43:LCJ53 KSN43:KSN53 KIR43:KIR53 JYV43:JYV53 JOZ43:JOZ53 JFD43:JFD53 IVH43:IVH53 ILL43:ILL53 IBP43:IBP53 HRT43:HRT53 HHX43:HHX53 GYB43:GYB53 GOF43:GOF53 GEJ43:GEJ53 FUN43:FUN53 FKR43:FKR53 FAV43:FAV53 EQZ43:EQZ53 EHD43:EHD53 DXH43:DXH53 DNL43:DNL53 DDP43:DDP53 CTT43:CTT53 CJX43:CJX53 CAB43:CAB53 BQF43:BQF53 BGJ43:BGJ53 AWN43:AWN53 AMR43:AMR53 ACV43:ACV53 SZ43:SZ53 WLW983090:WLW983100 WCA983090:WCA983100 VSE983090:VSE983100 VII983090:VII983100 UYM983090:UYM983100 UOQ983090:UOQ983100 UEU983090:UEU983100 TUY983090:TUY983100 TLC983090:TLC983100 TBG983090:TBG983100 SRK983090:SRK983100 SHO983090:SHO983100 RXS983090:RXS983100 RNW983090:RNW983100 REA983090:REA983100 QUE983090:QUE983100 QKI983090:QKI983100 QAM983090:QAM983100 PQQ983090:PQQ983100 PGU983090:PGU983100 OWY983090:OWY983100 ONC983090:ONC983100 ODG983090:ODG983100 NTK983090:NTK983100 NJO983090:NJO983100 MZS983090:MZS983100 MPW983090:MPW983100 MGA983090:MGA983100 LWE983090:LWE983100 LMI983090:LMI983100 LCM983090:LCM983100 KSQ983090:KSQ983100 KIU983090:KIU983100 JYY983090:JYY983100 JPC983090:JPC983100 JFG983090:JFG983100 IVK983090:IVK983100 ILO983090:ILO983100 IBS983090:IBS983100 HRW983090:HRW983100 HIA983090:HIA983100 GYE983090:GYE983100 GOI983090:GOI983100 GEM983090:GEM983100 FUQ983090:FUQ983100 FKU983090:FKU983100 FAY983090:FAY983100 ERC983090:ERC983100 EHG983090:EHG983100 DXK983090:DXK983100 DNO983090:DNO983100 DDS983090:DDS983100 CTW983090:CTW983100 CKA983090:CKA983100 CAE983090:CAE983100 BQI983090:BQI983100 BGM983090:BGM983100 AWQ983090:AWQ983100 AMU983090:AMU983100 ACY983090:ACY983100 TC983090:TC983100 JG983090:JG983100 K983089:K983099 WVS917554:WVS917564 WLW917554:WLW917564 WCA917554:WCA917564 VSE917554:VSE917564 VII917554:VII917564 UYM917554:UYM917564 UOQ917554:UOQ917564 UEU917554:UEU917564 TUY917554:TUY917564 TLC917554:TLC917564 TBG917554:TBG917564 SRK917554:SRK917564 SHO917554:SHO917564 RXS917554:RXS917564 RNW917554:RNW917564 REA917554:REA917564 QUE917554:QUE917564 QKI917554:QKI917564 QAM917554:QAM917564 PQQ917554:PQQ917564 PGU917554:PGU917564 OWY917554:OWY917564 ONC917554:ONC917564 ODG917554:ODG917564 NTK917554:NTK917564 NJO917554:NJO917564 MZS917554:MZS917564 MPW917554:MPW917564 MGA917554:MGA917564 LWE917554:LWE917564 LMI917554:LMI917564 LCM917554:LCM917564 KSQ917554:KSQ917564 KIU917554:KIU917564 JYY917554:JYY917564 JPC917554:JPC917564 JFG917554:JFG917564 IVK917554:IVK917564 ILO917554:ILO917564 IBS917554:IBS917564 HRW917554:HRW917564 HIA917554:HIA917564 GYE917554:GYE917564 GOI917554:GOI917564 GEM917554:GEM917564 FUQ917554:FUQ917564 FKU917554:FKU917564 FAY917554:FAY917564 ERC917554:ERC917564 EHG917554:EHG917564 DXK917554:DXK917564 DNO917554:DNO917564 DDS917554:DDS917564 CTW917554:CTW917564 CKA917554:CKA917564 CAE917554:CAE917564 BQI917554:BQI917564 BGM917554:BGM917564 AWQ917554:AWQ917564 AMU917554:AMU917564 ACY917554:ACY917564 TC917554:TC917564 JG917554:JG917564 K917553:K917563 WVS852018:WVS852028 WLW852018:WLW852028 WCA852018:WCA852028 VSE852018:VSE852028 VII852018:VII852028 UYM852018:UYM852028 UOQ852018:UOQ852028 UEU852018:UEU852028 TUY852018:TUY852028 TLC852018:TLC852028 TBG852018:TBG852028 SRK852018:SRK852028 SHO852018:SHO852028 RXS852018:RXS852028 RNW852018:RNW852028 REA852018:REA852028 QUE852018:QUE852028 QKI852018:QKI852028 QAM852018:QAM852028 PQQ852018:PQQ852028 PGU852018:PGU852028 OWY852018:OWY852028 ONC852018:ONC852028 ODG852018:ODG852028 NTK852018:NTK852028 NJO852018:NJO852028 MZS852018:MZS852028 MPW852018:MPW852028 MGA852018:MGA852028 LWE852018:LWE852028 LMI852018:LMI852028 LCM852018:LCM852028 KSQ852018:KSQ852028 KIU852018:KIU852028 JYY852018:JYY852028 JPC852018:JPC852028 JFG852018:JFG852028 IVK852018:IVK852028 ILO852018:ILO852028 IBS852018:IBS852028 HRW852018:HRW852028 HIA852018:HIA852028 GYE852018:GYE852028 GOI852018:GOI852028 GEM852018:GEM852028 FUQ852018:FUQ852028 FKU852018:FKU852028 FAY852018:FAY852028 ERC852018:ERC852028 EHG852018:EHG852028 DXK852018:DXK852028 DNO852018:DNO852028 DDS852018:DDS852028 CTW852018:CTW852028 CKA852018:CKA852028 CAE852018:CAE852028 BQI852018:BQI852028 BGM852018:BGM852028 AWQ852018:AWQ852028 AMU852018:AMU852028 ACY852018:ACY852028 TC852018:TC852028 JG852018:JG852028 K852017:K852027 WVS786482:WVS786492 WLW786482:WLW786492 WCA786482:WCA786492 VSE786482:VSE786492 VII786482:VII786492 UYM786482:UYM786492 UOQ786482:UOQ786492 UEU786482:UEU786492 TUY786482:TUY786492 TLC786482:TLC786492 TBG786482:TBG786492 SRK786482:SRK786492 SHO786482:SHO786492 RXS786482:RXS786492 RNW786482:RNW786492 REA786482:REA786492 QUE786482:QUE786492 QKI786482:QKI786492 QAM786482:QAM786492 PQQ786482:PQQ786492 PGU786482:PGU786492 OWY786482:OWY786492 ONC786482:ONC786492 ODG786482:ODG786492 NTK786482:NTK786492 NJO786482:NJO786492 MZS786482:MZS786492 MPW786482:MPW786492 MGA786482:MGA786492 LWE786482:LWE786492 LMI786482:LMI786492 LCM786482:LCM786492 KSQ786482:KSQ786492 KIU786482:KIU786492 JYY786482:JYY786492 JPC786482:JPC786492 JFG786482:JFG786492 IVK786482:IVK786492 ILO786482:ILO786492 IBS786482:IBS786492 HRW786482:HRW786492 HIA786482:HIA786492 GYE786482:GYE786492 GOI786482:GOI786492 GEM786482:GEM786492 FUQ786482:FUQ786492 FKU786482:FKU786492 FAY786482:FAY786492 ERC786482:ERC786492 EHG786482:EHG786492 DXK786482:DXK786492 DNO786482:DNO786492 DDS786482:DDS786492 CTW786482:CTW786492 CKA786482:CKA786492 CAE786482:CAE786492 BQI786482:BQI786492 BGM786482:BGM786492 AWQ786482:AWQ786492 AMU786482:AMU786492 ACY786482:ACY786492 TC786482:TC786492 JG786482:JG786492 K786481:K786491 WVS720946:WVS720956 WLW720946:WLW720956 WCA720946:WCA720956 VSE720946:VSE720956 VII720946:VII720956 UYM720946:UYM720956 UOQ720946:UOQ720956 UEU720946:UEU720956 TUY720946:TUY720956 TLC720946:TLC720956 TBG720946:TBG720956 SRK720946:SRK720956 SHO720946:SHO720956 RXS720946:RXS720956 RNW720946:RNW720956 REA720946:REA720956 QUE720946:QUE720956 QKI720946:QKI720956 QAM720946:QAM720956 PQQ720946:PQQ720956 PGU720946:PGU720956 OWY720946:OWY720956 ONC720946:ONC720956 ODG720946:ODG720956 NTK720946:NTK720956 NJO720946:NJO720956 MZS720946:MZS720956 MPW720946:MPW720956 MGA720946:MGA720956 LWE720946:LWE720956 LMI720946:LMI720956 LCM720946:LCM720956 KSQ720946:KSQ720956 KIU720946:KIU720956 JYY720946:JYY720956 JPC720946:JPC720956 JFG720946:JFG720956 IVK720946:IVK720956 ILO720946:ILO720956 IBS720946:IBS720956 HRW720946:HRW720956 HIA720946:HIA720956 GYE720946:GYE720956 GOI720946:GOI720956 GEM720946:GEM720956 FUQ720946:FUQ720956 FKU720946:FKU720956 FAY720946:FAY720956 ERC720946:ERC720956 EHG720946:EHG720956 DXK720946:DXK720956 DNO720946:DNO720956 DDS720946:DDS720956 CTW720946:CTW720956 CKA720946:CKA720956 CAE720946:CAE720956 BQI720946:BQI720956 BGM720946:BGM720956 AWQ720946:AWQ720956 AMU720946:AMU720956 ACY720946:ACY720956 TC720946:TC720956 JG720946:JG720956 K720945:K720955 WVS655410:WVS655420 WLW655410:WLW655420 WCA655410:WCA655420 VSE655410:VSE655420 VII655410:VII655420 UYM655410:UYM655420 UOQ655410:UOQ655420 UEU655410:UEU655420 TUY655410:TUY655420 TLC655410:TLC655420 TBG655410:TBG655420 SRK655410:SRK655420 SHO655410:SHO655420 RXS655410:RXS655420 RNW655410:RNW655420 REA655410:REA655420 QUE655410:QUE655420 QKI655410:QKI655420 QAM655410:QAM655420 PQQ655410:PQQ655420 PGU655410:PGU655420 OWY655410:OWY655420 ONC655410:ONC655420 ODG655410:ODG655420 NTK655410:NTK655420 NJO655410:NJO655420 MZS655410:MZS655420 MPW655410:MPW655420 MGA655410:MGA655420 LWE655410:LWE655420 LMI655410:LMI655420 LCM655410:LCM655420 KSQ655410:KSQ655420 KIU655410:KIU655420 JYY655410:JYY655420 JPC655410:JPC655420 JFG655410:JFG655420 IVK655410:IVK655420 ILO655410:ILO655420 IBS655410:IBS655420 HRW655410:HRW655420 HIA655410:HIA655420 GYE655410:GYE655420 GOI655410:GOI655420 GEM655410:GEM655420 FUQ655410:FUQ655420 FKU655410:FKU655420 FAY655410:FAY655420 ERC655410:ERC655420 EHG655410:EHG655420 DXK655410:DXK655420 DNO655410:DNO655420 DDS655410:DDS655420 CTW655410:CTW655420 CKA655410:CKA655420 CAE655410:CAE655420 BQI655410:BQI655420 BGM655410:BGM655420 AWQ655410:AWQ655420 AMU655410:AMU655420 ACY655410:ACY655420 TC655410:TC655420 JG655410:JG655420 K655409:K655419 WVS589874:WVS589884 WLW589874:WLW589884 WCA589874:WCA589884 VSE589874:VSE589884 VII589874:VII589884 UYM589874:UYM589884 UOQ589874:UOQ589884 UEU589874:UEU589884 TUY589874:TUY589884 TLC589874:TLC589884 TBG589874:TBG589884 SRK589874:SRK589884 SHO589874:SHO589884 RXS589874:RXS589884 RNW589874:RNW589884 REA589874:REA589884 QUE589874:QUE589884 QKI589874:QKI589884 QAM589874:QAM589884 PQQ589874:PQQ589884 PGU589874:PGU589884 OWY589874:OWY589884 ONC589874:ONC589884 ODG589874:ODG589884 NTK589874:NTK589884 NJO589874:NJO589884 MZS589874:MZS589884 MPW589874:MPW589884 MGA589874:MGA589884 LWE589874:LWE589884 LMI589874:LMI589884 LCM589874:LCM589884 KSQ589874:KSQ589884 KIU589874:KIU589884 JYY589874:JYY589884 JPC589874:JPC589884 JFG589874:JFG589884 IVK589874:IVK589884 ILO589874:ILO589884 IBS589874:IBS589884 HRW589874:HRW589884 HIA589874:HIA589884 GYE589874:GYE589884 GOI589874:GOI589884 GEM589874:GEM589884 FUQ589874:FUQ589884 FKU589874:FKU589884 FAY589874:FAY589884 ERC589874:ERC589884 EHG589874:EHG589884 DXK589874:DXK589884 DNO589874:DNO589884 DDS589874:DDS589884 CTW589874:CTW589884 CKA589874:CKA589884 CAE589874:CAE589884 BQI589874:BQI589884 BGM589874:BGM589884 AWQ589874:AWQ589884 AMU589874:AMU589884 ACY589874:ACY589884 TC589874:TC589884 JG589874:JG589884 K589873:K589883 WVS524338:WVS524348 WLW524338:WLW524348 WCA524338:WCA524348 VSE524338:VSE524348 VII524338:VII524348 UYM524338:UYM524348 UOQ524338:UOQ524348 UEU524338:UEU524348 TUY524338:TUY524348 TLC524338:TLC524348 TBG524338:TBG524348 SRK524338:SRK524348 SHO524338:SHO524348 RXS524338:RXS524348 RNW524338:RNW524348 REA524338:REA524348 QUE524338:QUE524348 QKI524338:QKI524348 QAM524338:QAM524348 PQQ524338:PQQ524348 PGU524338:PGU524348 OWY524338:OWY524348 ONC524338:ONC524348 ODG524338:ODG524348 NTK524338:NTK524348 NJO524338:NJO524348 MZS524338:MZS524348 MPW524338:MPW524348 MGA524338:MGA524348 LWE524338:LWE524348 LMI524338:LMI524348 LCM524338:LCM524348 KSQ524338:KSQ524348 KIU524338:KIU524348 JYY524338:JYY524348 JPC524338:JPC524348 JFG524338:JFG524348 IVK524338:IVK524348 ILO524338:ILO524348 IBS524338:IBS524348 HRW524338:HRW524348 HIA524338:HIA524348 GYE524338:GYE524348 GOI524338:GOI524348 GEM524338:GEM524348 FUQ524338:FUQ524348 FKU524338:FKU524348 FAY524338:FAY524348 ERC524338:ERC524348 EHG524338:EHG524348 DXK524338:DXK524348 DNO524338:DNO524348 DDS524338:DDS524348 CTW524338:CTW524348 CKA524338:CKA524348 CAE524338:CAE524348 BQI524338:BQI524348 BGM524338:BGM524348 AWQ524338:AWQ524348 AMU524338:AMU524348 ACY524338:ACY524348 TC524338:TC524348 JG524338:JG524348 K524337:K524347 WVS458802:WVS458812 WLW458802:WLW458812 WCA458802:WCA458812 VSE458802:VSE458812 VII458802:VII458812 UYM458802:UYM458812 UOQ458802:UOQ458812 UEU458802:UEU458812 TUY458802:TUY458812 TLC458802:TLC458812 TBG458802:TBG458812 SRK458802:SRK458812 SHO458802:SHO458812 RXS458802:RXS458812 RNW458802:RNW458812 REA458802:REA458812 QUE458802:QUE458812 QKI458802:QKI458812 QAM458802:QAM458812 PQQ458802:PQQ458812 PGU458802:PGU458812 OWY458802:OWY458812 ONC458802:ONC458812 ODG458802:ODG458812 NTK458802:NTK458812 NJO458802:NJO458812 MZS458802:MZS458812 MPW458802:MPW458812 MGA458802:MGA458812 LWE458802:LWE458812 LMI458802:LMI458812 LCM458802:LCM458812 KSQ458802:KSQ458812 KIU458802:KIU458812 JYY458802:JYY458812 JPC458802:JPC458812 JFG458802:JFG458812 IVK458802:IVK458812 ILO458802:ILO458812 IBS458802:IBS458812 HRW458802:HRW458812 HIA458802:HIA458812 GYE458802:GYE458812 GOI458802:GOI458812 GEM458802:GEM458812 FUQ458802:FUQ458812 FKU458802:FKU458812 FAY458802:FAY458812 ERC458802:ERC458812 EHG458802:EHG458812 DXK458802:DXK458812 DNO458802:DNO458812 DDS458802:DDS458812 CTW458802:CTW458812 CKA458802:CKA458812 CAE458802:CAE458812 BQI458802:BQI458812 BGM458802:BGM458812 AWQ458802:AWQ458812 AMU458802:AMU458812 ACY458802:ACY458812 TC458802:TC458812 JG458802:JG458812 K458801:K458811 WVS393266:WVS393276 WLW393266:WLW393276 WCA393266:WCA393276 VSE393266:VSE393276 VII393266:VII393276 UYM393266:UYM393276 UOQ393266:UOQ393276 UEU393266:UEU393276 TUY393266:TUY393276 TLC393266:TLC393276 TBG393266:TBG393276 SRK393266:SRK393276 SHO393266:SHO393276 RXS393266:RXS393276 RNW393266:RNW393276 REA393266:REA393276 QUE393266:QUE393276 QKI393266:QKI393276 QAM393266:QAM393276 PQQ393266:PQQ393276 PGU393266:PGU393276 OWY393266:OWY393276 ONC393266:ONC393276 ODG393266:ODG393276 NTK393266:NTK393276 NJO393266:NJO393276 MZS393266:MZS393276 MPW393266:MPW393276 MGA393266:MGA393276 LWE393266:LWE393276 LMI393266:LMI393276 LCM393266:LCM393276 KSQ393266:KSQ393276 KIU393266:KIU393276 JYY393266:JYY393276 JPC393266:JPC393276 JFG393266:JFG393276 IVK393266:IVK393276 ILO393266:ILO393276 IBS393266:IBS393276 HRW393266:HRW393276 HIA393266:HIA393276 GYE393266:GYE393276 GOI393266:GOI393276 GEM393266:GEM393276 FUQ393266:FUQ393276 FKU393266:FKU393276 FAY393266:FAY393276 ERC393266:ERC393276 EHG393266:EHG393276 DXK393266:DXK393276 DNO393266:DNO393276 DDS393266:DDS393276 CTW393266:CTW393276 CKA393266:CKA393276 CAE393266:CAE393276 BQI393266:BQI393276 BGM393266:BGM393276 AWQ393266:AWQ393276 AMU393266:AMU393276 ACY393266:ACY393276 TC393266:TC393276 JG393266:JG393276 K393265:K393275 WVS327730:WVS327740 WLW327730:WLW327740 WCA327730:WCA327740 VSE327730:VSE327740 VII327730:VII327740 UYM327730:UYM327740 UOQ327730:UOQ327740 UEU327730:UEU327740 TUY327730:TUY327740 TLC327730:TLC327740 TBG327730:TBG327740 SRK327730:SRK327740 SHO327730:SHO327740 RXS327730:RXS327740 RNW327730:RNW327740 REA327730:REA327740 QUE327730:QUE327740 QKI327730:QKI327740 QAM327730:QAM327740 PQQ327730:PQQ327740 PGU327730:PGU327740 OWY327730:OWY327740 ONC327730:ONC327740 ODG327730:ODG327740 NTK327730:NTK327740 NJO327730:NJO327740 MZS327730:MZS327740 MPW327730:MPW327740 MGA327730:MGA327740 LWE327730:LWE327740 LMI327730:LMI327740 LCM327730:LCM327740 KSQ327730:KSQ327740 KIU327730:KIU327740 JYY327730:JYY327740 JPC327730:JPC327740 JFG327730:JFG327740 IVK327730:IVK327740 ILO327730:ILO327740 IBS327730:IBS327740 HRW327730:HRW327740 HIA327730:HIA327740 GYE327730:GYE327740 GOI327730:GOI327740 GEM327730:GEM327740 FUQ327730:FUQ327740 FKU327730:FKU327740 FAY327730:FAY327740 ERC327730:ERC327740 EHG327730:EHG327740 DXK327730:DXK327740 DNO327730:DNO327740 DDS327730:DDS327740 CTW327730:CTW327740 CKA327730:CKA327740 CAE327730:CAE327740 BQI327730:BQI327740 BGM327730:BGM327740 AWQ327730:AWQ327740 AMU327730:AMU327740 ACY327730:ACY327740 TC327730:TC327740 JG327730:JG327740 K327729:K327739 WVS262194:WVS262204 WLW262194:WLW262204 WCA262194:WCA262204 VSE262194:VSE262204 VII262194:VII262204 UYM262194:UYM262204 UOQ262194:UOQ262204 UEU262194:UEU262204 TUY262194:TUY262204 TLC262194:TLC262204 TBG262194:TBG262204 SRK262194:SRK262204 SHO262194:SHO262204 RXS262194:RXS262204 RNW262194:RNW262204 REA262194:REA262204 QUE262194:QUE262204 QKI262194:QKI262204 QAM262194:QAM262204 PQQ262194:PQQ262204 PGU262194:PGU262204 OWY262194:OWY262204 ONC262194:ONC262204 ODG262194:ODG262204 NTK262194:NTK262204 NJO262194:NJO262204 MZS262194:MZS262204 MPW262194:MPW262204 MGA262194:MGA262204 LWE262194:LWE262204 LMI262194:LMI262204 LCM262194:LCM262204 KSQ262194:KSQ262204 KIU262194:KIU262204 JYY262194:JYY262204 JPC262194:JPC262204 JFG262194:JFG262204 IVK262194:IVK262204 ILO262194:ILO262204 IBS262194:IBS262204 HRW262194:HRW262204 HIA262194:HIA262204 GYE262194:GYE262204 GOI262194:GOI262204 GEM262194:GEM262204 FUQ262194:FUQ262204 FKU262194:FKU262204 FAY262194:FAY262204 ERC262194:ERC262204 EHG262194:EHG262204 DXK262194:DXK262204 DNO262194:DNO262204 DDS262194:DDS262204 CTW262194:CTW262204 CKA262194:CKA262204 CAE262194:CAE262204 BQI262194:BQI262204 BGM262194:BGM262204 AWQ262194:AWQ262204 AMU262194:AMU262204 ACY262194:ACY262204 TC262194:TC262204 JG262194:JG262204 K262193:K262203 WVS196658:WVS196668 WLW196658:WLW196668 WCA196658:WCA196668 VSE196658:VSE196668 VII196658:VII196668 UYM196658:UYM196668 UOQ196658:UOQ196668 UEU196658:UEU196668 TUY196658:TUY196668 TLC196658:TLC196668 TBG196658:TBG196668 SRK196658:SRK196668 SHO196658:SHO196668 RXS196658:RXS196668 RNW196658:RNW196668 REA196658:REA196668 QUE196658:QUE196668 QKI196658:QKI196668 QAM196658:QAM196668 PQQ196658:PQQ196668 PGU196658:PGU196668 OWY196658:OWY196668 ONC196658:ONC196668 ODG196658:ODG196668 NTK196658:NTK196668 NJO196658:NJO196668 MZS196658:MZS196668 MPW196658:MPW196668 MGA196658:MGA196668 LWE196658:LWE196668 LMI196658:LMI196668 LCM196658:LCM196668 KSQ196658:KSQ196668 KIU196658:KIU196668 JYY196658:JYY196668 JPC196658:JPC196668 JFG196658:JFG196668 IVK196658:IVK196668 ILO196658:ILO196668 IBS196658:IBS196668 HRW196658:HRW196668 HIA196658:HIA196668 GYE196658:GYE196668 GOI196658:GOI196668 GEM196658:GEM196668 FUQ196658:FUQ196668 FKU196658:FKU196668 FAY196658:FAY196668 ERC196658:ERC196668 EHG196658:EHG196668 DXK196658:DXK196668 DNO196658:DNO196668 DDS196658:DDS196668 CTW196658:CTW196668 CKA196658:CKA196668 CAE196658:CAE196668 BQI196658:BQI196668 BGM196658:BGM196668 AWQ196658:AWQ196668 AMU196658:AMU196668 ACY196658:ACY196668 TC196658:TC196668 JG196658:JG196668 K196657:K196667 WVS131122:WVS131132 WLW131122:WLW131132 WCA131122:WCA131132 VSE131122:VSE131132 VII131122:VII131132 UYM131122:UYM131132 UOQ131122:UOQ131132 UEU131122:UEU131132 TUY131122:TUY131132 TLC131122:TLC131132 TBG131122:TBG131132 SRK131122:SRK131132 SHO131122:SHO131132 RXS131122:RXS131132 RNW131122:RNW131132 REA131122:REA131132 QUE131122:QUE131132 QKI131122:QKI131132 QAM131122:QAM131132 PQQ131122:PQQ131132 PGU131122:PGU131132 OWY131122:OWY131132 ONC131122:ONC131132 ODG131122:ODG131132 NTK131122:NTK131132 NJO131122:NJO131132 MZS131122:MZS131132 MPW131122:MPW131132 MGA131122:MGA131132 LWE131122:LWE131132 LMI131122:LMI131132 LCM131122:LCM131132 KSQ131122:KSQ131132 KIU131122:KIU131132 JYY131122:JYY131132 JPC131122:JPC131132 JFG131122:JFG131132 IVK131122:IVK131132 ILO131122:ILO131132 IBS131122:IBS131132 HRW131122:HRW131132 HIA131122:HIA131132 GYE131122:GYE131132 GOI131122:GOI131132 GEM131122:GEM131132 FUQ131122:FUQ131132 FKU131122:FKU131132 FAY131122:FAY131132 ERC131122:ERC131132 EHG131122:EHG131132 DXK131122:DXK131132 DNO131122:DNO131132 DDS131122:DDS131132 CTW131122:CTW131132 CKA131122:CKA131132 CAE131122:CAE131132 BQI131122:BQI131132 BGM131122:BGM131132 AWQ131122:AWQ131132 AMU131122:AMU131132 ACY131122:ACY131132 TC131122:TC131132 JG131122:JG131132 K131121:K131131 WVS65586:WVS65596 WLW65586:WLW65596 WCA65586:WCA65596 VSE65586:VSE65596 VII65586:VII65596 UYM65586:UYM65596 UOQ65586:UOQ65596 UEU65586:UEU65596 TUY65586:TUY65596 TLC65586:TLC65596 TBG65586:TBG65596 SRK65586:SRK65596 SHO65586:SHO65596 RXS65586:RXS65596 RNW65586:RNW65596 REA65586:REA65596 QUE65586:QUE65596 QKI65586:QKI65596 QAM65586:QAM65596 PQQ65586:PQQ65596 PGU65586:PGU65596 OWY65586:OWY65596 ONC65586:ONC65596 ODG65586:ODG65596 NTK65586:NTK65596 NJO65586:NJO65596 MZS65586:MZS65596 MPW65586:MPW65596 MGA65586:MGA65596 LWE65586:LWE65596 LMI65586:LMI65596 LCM65586:LCM65596 KSQ65586:KSQ65596 KIU65586:KIU65596 JYY65586:JYY65596 JPC65586:JPC65596 JFG65586:JFG65596 IVK65586:IVK65596 ILO65586:ILO65596 IBS65586:IBS65596 HRW65586:HRW65596 HIA65586:HIA65596 GYE65586:GYE65596 GOI65586:GOI65596 GEM65586:GEM65596 FUQ65586:FUQ65596 FKU65586:FKU65596 FAY65586:FAY65596 ERC65586:ERC65596 EHG65586:EHG65596 DXK65586:DXK65596 DNO65586:DNO65596 DDS65586:DDS65596 CTW65586:CTW65596 CKA65586:CKA65596 CAE65586:CAE65596 BQI65586:BQI65596 BGM65586:BGM65596 AWQ65586:AWQ65596 AMU65586:AMU65596 ACY65586:ACY65596 TC65586:TC65596 JG65586:JG65596 K65585:K65595 ACV26:ACV39 SZ26:SZ39 JD26:JD39 WVP26:WVP39 WLT26:WLT39 WBX26:WBX39 VSB26:VSB39 VIF26:VIF39 UYJ26:UYJ39 UON26:UON39 UER26:UER39 TUV26:TUV39 TKZ26:TKZ39 TBD26:TBD39 SRH26:SRH39 SHL26:SHL39 RXP26:RXP39 RNT26:RNT39 RDX26:RDX39 QUB26:QUB39 QKF26:QKF39 QAJ26:QAJ39 PQN26:PQN39 PGR26:PGR39 OWV26:OWV39 OMZ26:OMZ39 ODD26:ODD39 NTH26:NTH39 NJL26:NJL39 MZP26:MZP39 MPT26:MPT39 MFX26:MFX39 LWB26:LWB39 LMF26:LMF39 LCJ26:LCJ39 KSN26:KSN39 KIR26:KIR39 JYV26:JYV39 JOZ26:JOZ39 JFD26:JFD39 IVH26:IVH39 ILL26:ILL39 IBP26:IBP39 HRT26:HRT39 HHX26:HHX39 GYB26:GYB39 GOF26:GOF39 GEJ26:GEJ39 FUN26:FUN39 FKR26:FKR39 FAV26:FAV39 EQZ26:EQZ39 EHD26:EHD39 DXH26:DXH39 DNL26:DNL39 DDP26:DDP39 CTT26:CTT39 CJX26:CJX39 CAB26:CAB39 BQF26:BQF39 BGJ26:BGJ39 AWN26:AWN39 AMR26:AMR39">
      <formula1>$AA$26:$AA$26</formula1>
    </dataValidation>
    <dataValidation type="list" allowBlank="1" showInputMessage="1" showErrorMessage="1" sqref="L26:M32 L35:M35 L40:M40 L44:M52">
      <formula1>"○,－"</formula1>
    </dataValidation>
    <dataValidation type="list" allowBlank="1" showInputMessage="1" showErrorMessage="1" sqref="O14:R14">
      <formula1>"適,否"</formula1>
    </dataValidation>
    <dataValidation type="list" allowBlank="1" showInputMessage="1" showErrorMessage="1" sqref="Q10:V10">
      <formula1>"その他地域,100分の3地域"</formula1>
    </dataValidation>
    <dataValidation type="list" allowBlank="1" showInputMessage="1" showErrorMessage="1" sqref="J10:P10">
      <formula1>"15人以下,16人～25人,26～35人,36人～45人,46人～60人,61人～75人,76人～90人,91人～105人,106人～120人,121人～135人,136人～150人,151人～180人,181人～210人,211人～240人,241人～270人,271人～300人,301人以上"</formula1>
    </dataValidation>
  </dataValidations>
  <printOptions horizontalCentered="1"/>
  <pageMargins left="0.78740157480314965" right="0.59055118110236227" top="0.59055118110236227" bottom="0.59055118110236227" header="0.31496062992125984" footer="0.31496062992125984"/>
  <pageSetup paperSize="9" scale="81" fitToHeight="2" orientation="portrait" r:id="rId1"/>
  <rowBreaks count="1" manualBreakCount="1">
    <brk id="58" max="28" man="1"/>
  </row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T113"/>
  <sheetViews>
    <sheetView tabSelected="1" view="pageBreakPreview" zoomScaleNormal="100" zoomScaleSheetLayoutView="100" workbookViewId="0">
      <selection activeCell="T113" sqref="T113"/>
    </sheetView>
  </sheetViews>
  <sheetFormatPr defaultRowHeight="13.5"/>
  <cols>
    <col min="1" max="1" width="3.625" style="15" customWidth="1"/>
    <col min="2" max="2" width="4.125" style="15" customWidth="1"/>
    <col min="3" max="3" width="5.5" style="15" customWidth="1"/>
    <col min="4" max="30" width="3.625" style="15" customWidth="1"/>
    <col min="31" max="32" width="2.875" style="15" customWidth="1"/>
    <col min="33" max="40" width="5.625" style="15" customWidth="1"/>
    <col min="41" max="41" width="9" style="15"/>
    <col min="42" max="46" width="9" style="15" customWidth="1"/>
    <col min="47" max="47" width="11.125" style="15" customWidth="1"/>
    <col min="48" max="48" width="9" style="15" customWidth="1"/>
    <col min="49" max="256" width="9" style="15"/>
    <col min="257" max="257" width="5.125" style="15" customWidth="1"/>
    <col min="258" max="258" width="9.625" style="15" customWidth="1"/>
    <col min="259" max="259" width="5.125" style="15" customWidth="1"/>
    <col min="260" max="260" width="5.375" style="15" customWidth="1"/>
    <col min="261" max="284" width="5.125" style="15" customWidth="1"/>
    <col min="285" max="286" width="9" style="15"/>
    <col min="287" max="287" width="3.625" style="15" customWidth="1"/>
    <col min="288" max="296" width="5.625" style="15" customWidth="1"/>
    <col min="297" max="512" width="9" style="15"/>
    <col min="513" max="513" width="5.125" style="15" customWidth="1"/>
    <col min="514" max="514" width="9.625" style="15" customWidth="1"/>
    <col min="515" max="515" width="5.125" style="15" customWidth="1"/>
    <col min="516" max="516" width="5.375" style="15" customWidth="1"/>
    <col min="517" max="540" width="5.125" style="15" customWidth="1"/>
    <col min="541" max="542" width="9" style="15"/>
    <col min="543" max="543" width="3.625" style="15" customWidth="1"/>
    <col min="544" max="552" width="5.625" style="15" customWidth="1"/>
    <col min="553" max="768" width="9" style="15"/>
    <col min="769" max="769" width="5.125" style="15" customWidth="1"/>
    <col min="770" max="770" width="9.625" style="15" customWidth="1"/>
    <col min="771" max="771" width="5.125" style="15" customWidth="1"/>
    <col min="772" max="772" width="5.375" style="15" customWidth="1"/>
    <col min="773" max="796" width="5.125" style="15" customWidth="1"/>
    <col min="797" max="798" width="9" style="15"/>
    <col min="799" max="799" width="3.625" style="15" customWidth="1"/>
    <col min="800" max="808" width="5.625" style="15" customWidth="1"/>
    <col min="809" max="1024" width="9" style="15"/>
    <col min="1025" max="1025" width="5.125" style="15" customWidth="1"/>
    <col min="1026" max="1026" width="9.625" style="15" customWidth="1"/>
    <col min="1027" max="1027" width="5.125" style="15" customWidth="1"/>
    <col min="1028" max="1028" width="5.375" style="15" customWidth="1"/>
    <col min="1029" max="1052" width="5.125" style="15" customWidth="1"/>
    <col min="1053" max="1054" width="9" style="15"/>
    <col min="1055" max="1055" width="3.625" style="15" customWidth="1"/>
    <col min="1056" max="1064" width="5.625" style="15" customWidth="1"/>
    <col min="1065" max="1280" width="9" style="15"/>
    <col min="1281" max="1281" width="5.125" style="15" customWidth="1"/>
    <col min="1282" max="1282" width="9.625" style="15" customWidth="1"/>
    <col min="1283" max="1283" width="5.125" style="15" customWidth="1"/>
    <col min="1284" max="1284" width="5.375" style="15" customWidth="1"/>
    <col min="1285" max="1308" width="5.125" style="15" customWidth="1"/>
    <col min="1309" max="1310" width="9" style="15"/>
    <col min="1311" max="1311" width="3.625" style="15" customWidth="1"/>
    <col min="1312" max="1320" width="5.625" style="15" customWidth="1"/>
    <col min="1321" max="1536" width="9" style="15"/>
    <col min="1537" max="1537" width="5.125" style="15" customWidth="1"/>
    <col min="1538" max="1538" width="9.625" style="15" customWidth="1"/>
    <col min="1539" max="1539" width="5.125" style="15" customWidth="1"/>
    <col min="1540" max="1540" width="5.375" style="15" customWidth="1"/>
    <col min="1541" max="1564" width="5.125" style="15" customWidth="1"/>
    <col min="1565" max="1566" width="9" style="15"/>
    <col min="1567" max="1567" width="3.625" style="15" customWidth="1"/>
    <col min="1568" max="1576" width="5.625" style="15" customWidth="1"/>
    <col min="1577" max="1792" width="9" style="15"/>
    <col min="1793" max="1793" width="5.125" style="15" customWidth="1"/>
    <col min="1794" max="1794" width="9.625" style="15" customWidth="1"/>
    <col min="1795" max="1795" width="5.125" style="15" customWidth="1"/>
    <col min="1796" max="1796" width="5.375" style="15" customWidth="1"/>
    <col min="1797" max="1820" width="5.125" style="15" customWidth="1"/>
    <col min="1821" max="1822" width="9" style="15"/>
    <col min="1823" max="1823" width="3.625" style="15" customWidth="1"/>
    <col min="1824" max="1832" width="5.625" style="15" customWidth="1"/>
    <col min="1833" max="2048" width="9" style="15"/>
    <col min="2049" max="2049" width="5.125" style="15" customWidth="1"/>
    <col min="2050" max="2050" width="9.625" style="15" customWidth="1"/>
    <col min="2051" max="2051" width="5.125" style="15" customWidth="1"/>
    <col min="2052" max="2052" width="5.375" style="15" customWidth="1"/>
    <col min="2053" max="2076" width="5.125" style="15" customWidth="1"/>
    <col min="2077" max="2078" width="9" style="15"/>
    <col min="2079" max="2079" width="3.625" style="15" customWidth="1"/>
    <col min="2080" max="2088" width="5.625" style="15" customWidth="1"/>
    <col min="2089" max="2304" width="9" style="15"/>
    <col min="2305" max="2305" width="5.125" style="15" customWidth="1"/>
    <col min="2306" max="2306" width="9.625" style="15" customWidth="1"/>
    <col min="2307" max="2307" width="5.125" style="15" customWidth="1"/>
    <col min="2308" max="2308" width="5.375" style="15" customWidth="1"/>
    <col min="2309" max="2332" width="5.125" style="15" customWidth="1"/>
    <col min="2333" max="2334" width="9" style="15"/>
    <col min="2335" max="2335" width="3.625" style="15" customWidth="1"/>
    <col min="2336" max="2344" width="5.625" style="15" customWidth="1"/>
    <col min="2345" max="2560" width="9" style="15"/>
    <col min="2561" max="2561" width="5.125" style="15" customWidth="1"/>
    <col min="2562" max="2562" width="9.625" style="15" customWidth="1"/>
    <col min="2563" max="2563" width="5.125" style="15" customWidth="1"/>
    <col min="2564" max="2564" width="5.375" style="15" customWidth="1"/>
    <col min="2565" max="2588" width="5.125" style="15" customWidth="1"/>
    <col min="2589" max="2590" width="9" style="15"/>
    <col min="2591" max="2591" width="3.625" style="15" customWidth="1"/>
    <col min="2592" max="2600" width="5.625" style="15" customWidth="1"/>
    <col min="2601" max="2816" width="9" style="15"/>
    <col min="2817" max="2817" width="5.125" style="15" customWidth="1"/>
    <col min="2818" max="2818" width="9.625" style="15" customWidth="1"/>
    <col min="2819" max="2819" width="5.125" style="15" customWidth="1"/>
    <col min="2820" max="2820" width="5.375" style="15" customWidth="1"/>
    <col min="2821" max="2844" width="5.125" style="15" customWidth="1"/>
    <col min="2845" max="2846" width="9" style="15"/>
    <col min="2847" max="2847" width="3.625" style="15" customWidth="1"/>
    <col min="2848" max="2856" width="5.625" style="15" customWidth="1"/>
    <col min="2857" max="3072" width="9" style="15"/>
    <col min="3073" max="3073" width="5.125" style="15" customWidth="1"/>
    <col min="3074" max="3074" width="9.625" style="15" customWidth="1"/>
    <col min="3075" max="3075" width="5.125" style="15" customWidth="1"/>
    <col min="3076" max="3076" width="5.375" style="15" customWidth="1"/>
    <col min="3077" max="3100" width="5.125" style="15" customWidth="1"/>
    <col min="3101" max="3102" width="9" style="15"/>
    <col min="3103" max="3103" width="3.625" style="15" customWidth="1"/>
    <col min="3104" max="3112" width="5.625" style="15" customWidth="1"/>
    <col min="3113" max="3328" width="9" style="15"/>
    <col min="3329" max="3329" width="5.125" style="15" customWidth="1"/>
    <col min="3330" max="3330" width="9.625" style="15" customWidth="1"/>
    <col min="3331" max="3331" width="5.125" style="15" customWidth="1"/>
    <col min="3332" max="3332" width="5.375" style="15" customWidth="1"/>
    <col min="3333" max="3356" width="5.125" style="15" customWidth="1"/>
    <col min="3357" max="3358" width="9" style="15"/>
    <col min="3359" max="3359" width="3.625" style="15" customWidth="1"/>
    <col min="3360" max="3368" width="5.625" style="15" customWidth="1"/>
    <col min="3369" max="3584" width="9" style="15"/>
    <col min="3585" max="3585" width="5.125" style="15" customWidth="1"/>
    <col min="3586" max="3586" width="9.625" style="15" customWidth="1"/>
    <col min="3587" max="3587" width="5.125" style="15" customWidth="1"/>
    <col min="3588" max="3588" width="5.375" style="15" customWidth="1"/>
    <col min="3589" max="3612" width="5.125" style="15" customWidth="1"/>
    <col min="3613" max="3614" width="9" style="15"/>
    <col min="3615" max="3615" width="3.625" style="15" customWidth="1"/>
    <col min="3616" max="3624" width="5.625" style="15" customWidth="1"/>
    <col min="3625" max="3840" width="9" style="15"/>
    <col min="3841" max="3841" width="5.125" style="15" customWidth="1"/>
    <col min="3842" max="3842" width="9.625" style="15" customWidth="1"/>
    <col min="3843" max="3843" width="5.125" style="15" customWidth="1"/>
    <col min="3844" max="3844" width="5.375" style="15" customWidth="1"/>
    <col min="3845" max="3868" width="5.125" style="15" customWidth="1"/>
    <col min="3869" max="3870" width="9" style="15"/>
    <col min="3871" max="3871" width="3.625" style="15" customWidth="1"/>
    <col min="3872" max="3880" width="5.625" style="15" customWidth="1"/>
    <col min="3881" max="4096" width="9" style="15"/>
    <col min="4097" max="4097" width="5.125" style="15" customWidth="1"/>
    <col min="4098" max="4098" width="9.625" style="15" customWidth="1"/>
    <col min="4099" max="4099" width="5.125" style="15" customWidth="1"/>
    <col min="4100" max="4100" width="5.375" style="15" customWidth="1"/>
    <col min="4101" max="4124" width="5.125" style="15" customWidth="1"/>
    <col min="4125" max="4126" width="9" style="15"/>
    <col min="4127" max="4127" width="3.625" style="15" customWidth="1"/>
    <col min="4128" max="4136" width="5.625" style="15" customWidth="1"/>
    <col min="4137" max="4352" width="9" style="15"/>
    <col min="4353" max="4353" width="5.125" style="15" customWidth="1"/>
    <col min="4354" max="4354" width="9.625" style="15" customWidth="1"/>
    <col min="4355" max="4355" width="5.125" style="15" customWidth="1"/>
    <col min="4356" max="4356" width="5.375" style="15" customWidth="1"/>
    <col min="4357" max="4380" width="5.125" style="15" customWidth="1"/>
    <col min="4381" max="4382" width="9" style="15"/>
    <col min="4383" max="4383" width="3.625" style="15" customWidth="1"/>
    <col min="4384" max="4392" width="5.625" style="15" customWidth="1"/>
    <col min="4393" max="4608" width="9" style="15"/>
    <col min="4609" max="4609" width="5.125" style="15" customWidth="1"/>
    <col min="4610" max="4610" width="9.625" style="15" customWidth="1"/>
    <col min="4611" max="4611" width="5.125" style="15" customWidth="1"/>
    <col min="4612" max="4612" width="5.375" style="15" customWidth="1"/>
    <col min="4613" max="4636" width="5.125" style="15" customWidth="1"/>
    <col min="4637" max="4638" width="9" style="15"/>
    <col min="4639" max="4639" width="3.625" style="15" customWidth="1"/>
    <col min="4640" max="4648" width="5.625" style="15" customWidth="1"/>
    <col min="4649" max="4864" width="9" style="15"/>
    <col min="4865" max="4865" width="5.125" style="15" customWidth="1"/>
    <col min="4866" max="4866" width="9.625" style="15" customWidth="1"/>
    <col min="4867" max="4867" width="5.125" style="15" customWidth="1"/>
    <col min="4868" max="4868" width="5.375" style="15" customWidth="1"/>
    <col min="4869" max="4892" width="5.125" style="15" customWidth="1"/>
    <col min="4893" max="4894" width="9" style="15"/>
    <col min="4895" max="4895" width="3.625" style="15" customWidth="1"/>
    <col min="4896" max="4904" width="5.625" style="15" customWidth="1"/>
    <col min="4905" max="5120" width="9" style="15"/>
    <col min="5121" max="5121" width="5.125" style="15" customWidth="1"/>
    <col min="5122" max="5122" width="9.625" style="15" customWidth="1"/>
    <col min="5123" max="5123" width="5.125" style="15" customWidth="1"/>
    <col min="5124" max="5124" width="5.375" style="15" customWidth="1"/>
    <col min="5125" max="5148" width="5.125" style="15" customWidth="1"/>
    <col min="5149" max="5150" width="9" style="15"/>
    <col min="5151" max="5151" width="3.625" style="15" customWidth="1"/>
    <col min="5152" max="5160" width="5.625" style="15" customWidth="1"/>
    <col min="5161" max="5376" width="9" style="15"/>
    <col min="5377" max="5377" width="5.125" style="15" customWidth="1"/>
    <col min="5378" max="5378" width="9.625" style="15" customWidth="1"/>
    <col min="5379" max="5379" width="5.125" style="15" customWidth="1"/>
    <col min="5380" max="5380" width="5.375" style="15" customWidth="1"/>
    <col min="5381" max="5404" width="5.125" style="15" customWidth="1"/>
    <col min="5405" max="5406" width="9" style="15"/>
    <col min="5407" max="5407" width="3.625" style="15" customWidth="1"/>
    <col min="5408" max="5416" width="5.625" style="15" customWidth="1"/>
    <col min="5417" max="5632" width="9" style="15"/>
    <col min="5633" max="5633" width="5.125" style="15" customWidth="1"/>
    <col min="5634" max="5634" width="9.625" style="15" customWidth="1"/>
    <col min="5635" max="5635" width="5.125" style="15" customWidth="1"/>
    <col min="5636" max="5636" width="5.375" style="15" customWidth="1"/>
    <col min="5637" max="5660" width="5.125" style="15" customWidth="1"/>
    <col min="5661" max="5662" width="9" style="15"/>
    <col min="5663" max="5663" width="3.625" style="15" customWidth="1"/>
    <col min="5664" max="5672" width="5.625" style="15" customWidth="1"/>
    <col min="5673" max="5888" width="9" style="15"/>
    <col min="5889" max="5889" width="5.125" style="15" customWidth="1"/>
    <col min="5890" max="5890" width="9.625" style="15" customWidth="1"/>
    <col min="5891" max="5891" width="5.125" style="15" customWidth="1"/>
    <col min="5892" max="5892" width="5.375" style="15" customWidth="1"/>
    <col min="5893" max="5916" width="5.125" style="15" customWidth="1"/>
    <col min="5917" max="5918" width="9" style="15"/>
    <col min="5919" max="5919" width="3.625" style="15" customWidth="1"/>
    <col min="5920" max="5928" width="5.625" style="15" customWidth="1"/>
    <col min="5929" max="6144" width="9" style="15"/>
    <col min="6145" max="6145" width="5.125" style="15" customWidth="1"/>
    <col min="6146" max="6146" width="9.625" style="15" customWidth="1"/>
    <col min="6147" max="6147" width="5.125" style="15" customWidth="1"/>
    <col min="6148" max="6148" width="5.375" style="15" customWidth="1"/>
    <col min="6149" max="6172" width="5.125" style="15" customWidth="1"/>
    <col min="6173" max="6174" width="9" style="15"/>
    <col min="6175" max="6175" width="3.625" style="15" customWidth="1"/>
    <col min="6176" max="6184" width="5.625" style="15" customWidth="1"/>
    <col min="6185" max="6400" width="9" style="15"/>
    <col min="6401" max="6401" width="5.125" style="15" customWidth="1"/>
    <col min="6402" max="6402" width="9.625" style="15" customWidth="1"/>
    <col min="6403" max="6403" width="5.125" style="15" customWidth="1"/>
    <col min="6404" max="6404" width="5.375" style="15" customWidth="1"/>
    <col min="6405" max="6428" width="5.125" style="15" customWidth="1"/>
    <col min="6429" max="6430" width="9" style="15"/>
    <col min="6431" max="6431" width="3.625" style="15" customWidth="1"/>
    <col min="6432" max="6440" width="5.625" style="15" customWidth="1"/>
    <col min="6441" max="6656" width="9" style="15"/>
    <col min="6657" max="6657" width="5.125" style="15" customWidth="1"/>
    <col min="6658" max="6658" width="9.625" style="15" customWidth="1"/>
    <col min="6659" max="6659" width="5.125" style="15" customWidth="1"/>
    <col min="6660" max="6660" width="5.375" style="15" customWidth="1"/>
    <col min="6661" max="6684" width="5.125" style="15" customWidth="1"/>
    <col min="6685" max="6686" width="9" style="15"/>
    <col min="6687" max="6687" width="3.625" style="15" customWidth="1"/>
    <col min="6688" max="6696" width="5.625" style="15" customWidth="1"/>
    <col min="6697" max="6912" width="9" style="15"/>
    <col min="6913" max="6913" width="5.125" style="15" customWidth="1"/>
    <col min="6914" max="6914" width="9.625" style="15" customWidth="1"/>
    <col min="6915" max="6915" width="5.125" style="15" customWidth="1"/>
    <col min="6916" max="6916" width="5.375" style="15" customWidth="1"/>
    <col min="6917" max="6940" width="5.125" style="15" customWidth="1"/>
    <col min="6941" max="6942" width="9" style="15"/>
    <col min="6943" max="6943" width="3.625" style="15" customWidth="1"/>
    <col min="6944" max="6952" width="5.625" style="15" customWidth="1"/>
    <col min="6953" max="7168" width="9" style="15"/>
    <col min="7169" max="7169" width="5.125" style="15" customWidth="1"/>
    <col min="7170" max="7170" width="9.625" style="15" customWidth="1"/>
    <col min="7171" max="7171" width="5.125" style="15" customWidth="1"/>
    <col min="7172" max="7172" width="5.375" style="15" customWidth="1"/>
    <col min="7173" max="7196" width="5.125" style="15" customWidth="1"/>
    <col min="7197" max="7198" width="9" style="15"/>
    <col min="7199" max="7199" width="3.625" style="15" customWidth="1"/>
    <col min="7200" max="7208" width="5.625" style="15" customWidth="1"/>
    <col min="7209" max="7424" width="9" style="15"/>
    <col min="7425" max="7425" width="5.125" style="15" customWidth="1"/>
    <col min="7426" max="7426" width="9.625" style="15" customWidth="1"/>
    <col min="7427" max="7427" width="5.125" style="15" customWidth="1"/>
    <col min="7428" max="7428" width="5.375" style="15" customWidth="1"/>
    <col min="7429" max="7452" width="5.125" style="15" customWidth="1"/>
    <col min="7453" max="7454" width="9" style="15"/>
    <col min="7455" max="7455" width="3.625" style="15" customWidth="1"/>
    <col min="7456" max="7464" width="5.625" style="15" customWidth="1"/>
    <col min="7465" max="7680" width="9" style="15"/>
    <col min="7681" max="7681" width="5.125" style="15" customWidth="1"/>
    <col min="7682" max="7682" width="9.625" style="15" customWidth="1"/>
    <col min="7683" max="7683" width="5.125" style="15" customWidth="1"/>
    <col min="7684" max="7684" width="5.375" style="15" customWidth="1"/>
    <col min="7685" max="7708" width="5.125" style="15" customWidth="1"/>
    <col min="7709" max="7710" width="9" style="15"/>
    <col min="7711" max="7711" width="3.625" style="15" customWidth="1"/>
    <col min="7712" max="7720" width="5.625" style="15" customWidth="1"/>
    <col min="7721" max="7936" width="9" style="15"/>
    <col min="7937" max="7937" width="5.125" style="15" customWidth="1"/>
    <col min="7938" max="7938" width="9.625" style="15" customWidth="1"/>
    <col min="7939" max="7939" width="5.125" style="15" customWidth="1"/>
    <col min="7940" max="7940" width="5.375" style="15" customWidth="1"/>
    <col min="7941" max="7964" width="5.125" style="15" customWidth="1"/>
    <col min="7965" max="7966" width="9" style="15"/>
    <col min="7967" max="7967" width="3.625" style="15" customWidth="1"/>
    <col min="7968" max="7976" width="5.625" style="15" customWidth="1"/>
    <col min="7977" max="8192" width="9" style="15"/>
    <col min="8193" max="8193" width="5.125" style="15" customWidth="1"/>
    <col min="8194" max="8194" width="9.625" style="15" customWidth="1"/>
    <col min="8195" max="8195" width="5.125" style="15" customWidth="1"/>
    <col min="8196" max="8196" width="5.375" style="15" customWidth="1"/>
    <col min="8197" max="8220" width="5.125" style="15" customWidth="1"/>
    <col min="8221" max="8222" width="9" style="15"/>
    <col min="8223" max="8223" width="3.625" style="15" customWidth="1"/>
    <col min="8224" max="8232" width="5.625" style="15" customWidth="1"/>
    <col min="8233" max="8448" width="9" style="15"/>
    <col min="8449" max="8449" width="5.125" style="15" customWidth="1"/>
    <col min="8450" max="8450" width="9.625" style="15" customWidth="1"/>
    <col min="8451" max="8451" width="5.125" style="15" customWidth="1"/>
    <col min="8452" max="8452" width="5.375" style="15" customWidth="1"/>
    <col min="8453" max="8476" width="5.125" style="15" customWidth="1"/>
    <col min="8477" max="8478" width="9" style="15"/>
    <col min="8479" max="8479" width="3.625" style="15" customWidth="1"/>
    <col min="8480" max="8488" width="5.625" style="15" customWidth="1"/>
    <col min="8489" max="8704" width="9" style="15"/>
    <col min="8705" max="8705" width="5.125" style="15" customWidth="1"/>
    <col min="8706" max="8706" width="9.625" style="15" customWidth="1"/>
    <col min="8707" max="8707" width="5.125" style="15" customWidth="1"/>
    <col min="8708" max="8708" width="5.375" style="15" customWidth="1"/>
    <col min="8709" max="8732" width="5.125" style="15" customWidth="1"/>
    <col min="8733" max="8734" width="9" style="15"/>
    <col min="8735" max="8735" width="3.625" style="15" customWidth="1"/>
    <col min="8736" max="8744" width="5.625" style="15" customWidth="1"/>
    <col min="8745" max="8960" width="9" style="15"/>
    <col min="8961" max="8961" width="5.125" style="15" customWidth="1"/>
    <col min="8962" max="8962" width="9.625" style="15" customWidth="1"/>
    <col min="8963" max="8963" width="5.125" style="15" customWidth="1"/>
    <col min="8964" max="8964" width="5.375" style="15" customWidth="1"/>
    <col min="8965" max="8988" width="5.125" style="15" customWidth="1"/>
    <col min="8989" max="8990" width="9" style="15"/>
    <col min="8991" max="8991" width="3.625" style="15" customWidth="1"/>
    <col min="8992" max="9000" width="5.625" style="15" customWidth="1"/>
    <col min="9001" max="9216" width="9" style="15"/>
    <col min="9217" max="9217" width="5.125" style="15" customWidth="1"/>
    <col min="9218" max="9218" width="9.625" style="15" customWidth="1"/>
    <col min="9219" max="9219" width="5.125" style="15" customWidth="1"/>
    <col min="9220" max="9220" width="5.375" style="15" customWidth="1"/>
    <col min="9221" max="9244" width="5.125" style="15" customWidth="1"/>
    <col min="9245" max="9246" width="9" style="15"/>
    <col min="9247" max="9247" width="3.625" style="15" customWidth="1"/>
    <col min="9248" max="9256" width="5.625" style="15" customWidth="1"/>
    <col min="9257" max="9472" width="9" style="15"/>
    <col min="9473" max="9473" width="5.125" style="15" customWidth="1"/>
    <col min="9474" max="9474" width="9.625" style="15" customWidth="1"/>
    <col min="9475" max="9475" width="5.125" style="15" customWidth="1"/>
    <col min="9476" max="9476" width="5.375" style="15" customWidth="1"/>
    <col min="9477" max="9500" width="5.125" style="15" customWidth="1"/>
    <col min="9501" max="9502" width="9" style="15"/>
    <col min="9503" max="9503" width="3.625" style="15" customWidth="1"/>
    <col min="9504" max="9512" width="5.625" style="15" customWidth="1"/>
    <col min="9513" max="9728" width="9" style="15"/>
    <col min="9729" max="9729" width="5.125" style="15" customWidth="1"/>
    <col min="9730" max="9730" width="9.625" style="15" customWidth="1"/>
    <col min="9731" max="9731" width="5.125" style="15" customWidth="1"/>
    <col min="9732" max="9732" width="5.375" style="15" customWidth="1"/>
    <col min="9733" max="9756" width="5.125" style="15" customWidth="1"/>
    <col min="9757" max="9758" width="9" style="15"/>
    <col min="9759" max="9759" width="3.625" style="15" customWidth="1"/>
    <col min="9760" max="9768" width="5.625" style="15" customWidth="1"/>
    <col min="9769" max="9984" width="9" style="15"/>
    <col min="9985" max="9985" width="5.125" style="15" customWidth="1"/>
    <col min="9986" max="9986" width="9.625" style="15" customWidth="1"/>
    <col min="9987" max="9987" width="5.125" style="15" customWidth="1"/>
    <col min="9988" max="9988" width="5.375" style="15" customWidth="1"/>
    <col min="9989" max="10012" width="5.125" style="15" customWidth="1"/>
    <col min="10013" max="10014" width="9" style="15"/>
    <col min="10015" max="10015" width="3.625" style="15" customWidth="1"/>
    <col min="10016" max="10024" width="5.625" style="15" customWidth="1"/>
    <col min="10025" max="10240" width="9" style="15"/>
    <col min="10241" max="10241" width="5.125" style="15" customWidth="1"/>
    <col min="10242" max="10242" width="9.625" style="15" customWidth="1"/>
    <col min="10243" max="10243" width="5.125" style="15" customWidth="1"/>
    <col min="10244" max="10244" width="5.375" style="15" customWidth="1"/>
    <col min="10245" max="10268" width="5.125" style="15" customWidth="1"/>
    <col min="10269" max="10270" width="9" style="15"/>
    <col min="10271" max="10271" width="3.625" style="15" customWidth="1"/>
    <col min="10272" max="10280" width="5.625" style="15" customWidth="1"/>
    <col min="10281" max="10496" width="9" style="15"/>
    <col min="10497" max="10497" width="5.125" style="15" customWidth="1"/>
    <col min="10498" max="10498" width="9.625" style="15" customWidth="1"/>
    <col min="10499" max="10499" width="5.125" style="15" customWidth="1"/>
    <col min="10500" max="10500" width="5.375" style="15" customWidth="1"/>
    <col min="10501" max="10524" width="5.125" style="15" customWidth="1"/>
    <col min="10525" max="10526" width="9" style="15"/>
    <col min="10527" max="10527" width="3.625" style="15" customWidth="1"/>
    <col min="10528" max="10536" width="5.625" style="15" customWidth="1"/>
    <col min="10537" max="10752" width="9" style="15"/>
    <col min="10753" max="10753" width="5.125" style="15" customWidth="1"/>
    <col min="10754" max="10754" width="9.625" style="15" customWidth="1"/>
    <col min="10755" max="10755" width="5.125" style="15" customWidth="1"/>
    <col min="10756" max="10756" width="5.375" style="15" customWidth="1"/>
    <col min="10757" max="10780" width="5.125" style="15" customWidth="1"/>
    <col min="10781" max="10782" width="9" style="15"/>
    <col min="10783" max="10783" width="3.625" style="15" customWidth="1"/>
    <col min="10784" max="10792" width="5.625" style="15" customWidth="1"/>
    <col min="10793" max="11008" width="9" style="15"/>
    <col min="11009" max="11009" width="5.125" style="15" customWidth="1"/>
    <col min="11010" max="11010" width="9.625" style="15" customWidth="1"/>
    <col min="11011" max="11011" width="5.125" style="15" customWidth="1"/>
    <col min="11012" max="11012" width="5.375" style="15" customWidth="1"/>
    <col min="11013" max="11036" width="5.125" style="15" customWidth="1"/>
    <col min="11037" max="11038" width="9" style="15"/>
    <col min="11039" max="11039" width="3.625" style="15" customWidth="1"/>
    <col min="11040" max="11048" width="5.625" style="15" customWidth="1"/>
    <col min="11049" max="11264" width="9" style="15"/>
    <col min="11265" max="11265" width="5.125" style="15" customWidth="1"/>
    <col min="11266" max="11266" width="9.625" style="15" customWidth="1"/>
    <col min="11267" max="11267" width="5.125" style="15" customWidth="1"/>
    <col min="11268" max="11268" width="5.375" style="15" customWidth="1"/>
    <col min="11269" max="11292" width="5.125" style="15" customWidth="1"/>
    <col min="11293" max="11294" width="9" style="15"/>
    <col min="11295" max="11295" width="3.625" style="15" customWidth="1"/>
    <col min="11296" max="11304" width="5.625" style="15" customWidth="1"/>
    <col min="11305" max="11520" width="9" style="15"/>
    <col min="11521" max="11521" width="5.125" style="15" customWidth="1"/>
    <col min="11522" max="11522" width="9.625" style="15" customWidth="1"/>
    <col min="11523" max="11523" width="5.125" style="15" customWidth="1"/>
    <col min="11524" max="11524" width="5.375" style="15" customWidth="1"/>
    <col min="11525" max="11548" width="5.125" style="15" customWidth="1"/>
    <col min="11549" max="11550" width="9" style="15"/>
    <col min="11551" max="11551" width="3.625" style="15" customWidth="1"/>
    <col min="11552" max="11560" width="5.625" style="15" customWidth="1"/>
    <col min="11561" max="11776" width="9" style="15"/>
    <col min="11777" max="11777" width="5.125" style="15" customWidth="1"/>
    <col min="11778" max="11778" width="9.625" style="15" customWidth="1"/>
    <col min="11779" max="11779" width="5.125" style="15" customWidth="1"/>
    <col min="11780" max="11780" width="5.375" style="15" customWidth="1"/>
    <col min="11781" max="11804" width="5.125" style="15" customWidth="1"/>
    <col min="11805" max="11806" width="9" style="15"/>
    <col min="11807" max="11807" width="3.625" style="15" customWidth="1"/>
    <col min="11808" max="11816" width="5.625" style="15" customWidth="1"/>
    <col min="11817" max="12032" width="9" style="15"/>
    <col min="12033" max="12033" width="5.125" style="15" customWidth="1"/>
    <col min="12034" max="12034" width="9.625" style="15" customWidth="1"/>
    <col min="12035" max="12035" width="5.125" style="15" customWidth="1"/>
    <col min="12036" max="12036" width="5.375" style="15" customWidth="1"/>
    <col min="12037" max="12060" width="5.125" style="15" customWidth="1"/>
    <col min="12061" max="12062" width="9" style="15"/>
    <col min="12063" max="12063" width="3.625" style="15" customWidth="1"/>
    <col min="12064" max="12072" width="5.625" style="15" customWidth="1"/>
    <col min="12073" max="12288" width="9" style="15"/>
    <col min="12289" max="12289" width="5.125" style="15" customWidth="1"/>
    <col min="12290" max="12290" width="9.625" style="15" customWidth="1"/>
    <col min="12291" max="12291" width="5.125" style="15" customWidth="1"/>
    <col min="12292" max="12292" width="5.375" style="15" customWidth="1"/>
    <col min="12293" max="12316" width="5.125" style="15" customWidth="1"/>
    <col min="12317" max="12318" width="9" style="15"/>
    <col min="12319" max="12319" width="3.625" style="15" customWidth="1"/>
    <col min="12320" max="12328" width="5.625" style="15" customWidth="1"/>
    <col min="12329" max="12544" width="9" style="15"/>
    <col min="12545" max="12545" width="5.125" style="15" customWidth="1"/>
    <col min="12546" max="12546" width="9.625" style="15" customWidth="1"/>
    <col min="12547" max="12547" width="5.125" style="15" customWidth="1"/>
    <col min="12548" max="12548" width="5.375" style="15" customWidth="1"/>
    <col min="12549" max="12572" width="5.125" style="15" customWidth="1"/>
    <col min="12573" max="12574" width="9" style="15"/>
    <col min="12575" max="12575" width="3.625" style="15" customWidth="1"/>
    <col min="12576" max="12584" width="5.625" style="15" customWidth="1"/>
    <col min="12585" max="12800" width="9" style="15"/>
    <col min="12801" max="12801" width="5.125" style="15" customWidth="1"/>
    <col min="12802" max="12802" width="9.625" style="15" customWidth="1"/>
    <col min="12803" max="12803" width="5.125" style="15" customWidth="1"/>
    <col min="12804" max="12804" width="5.375" style="15" customWidth="1"/>
    <col min="12805" max="12828" width="5.125" style="15" customWidth="1"/>
    <col min="12829" max="12830" width="9" style="15"/>
    <col min="12831" max="12831" width="3.625" style="15" customWidth="1"/>
    <col min="12832" max="12840" width="5.625" style="15" customWidth="1"/>
    <col min="12841" max="13056" width="9" style="15"/>
    <col min="13057" max="13057" width="5.125" style="15" customWidth="1"/>
    <col min="13058" max="13058" width="9.625" style="15" customWidth="1"/>
    <col min="13059" max="13059" width="5.125" style="15" customWidth="1"/>
    <col min="13060" max="13060" width="5.375" style="15" customWidth="1"/>
    <col min="13061" max="13084" width="5.125" style="15" customWidth="1"/>
    <col min="13085" max="13086" width="9" style="15"/>
    <col min="13087" max="13087" width="3.625" style="15" customWidth="1"/>
    <col min="13088" max="13096" width="5.625" style="15" customWidth="1"/>
    <col min="13097" max="13312" width="9" style="15"/>
    <col min="13313" max="13313" width="5.125" style="15" customWidth="1"/>
    <col min="13314" max="13314" width="9.625" style="15" customWidth="1"/>
    <col min="13315" max="13315" width="5.125" style="15" customWidth="1"/>
    <col min="13316" max="13316" width="5.375" style="15" customWidth="1"/>
    <col min="13317" max="13340" width="5.125" style="15" customWidth="1"/>
    <col min="13341" max="13342" width="9" style="15"/>
    <col min="13343" max="13343" width="3.625" style="15" customWidth="1"/>
    <col min="13344" max="13352" width="5.625" style="15" customWidth="1"/>
    <col min="13353" max="13568" width="9" style="15"/>
    <col min="13569" max="13569" width="5.125" style="15" customWidth="1"/>
    <col min="13570" max="13570" width="9.625" style="15" customWidth="1"/>
    <col min="13571" max="13571" width="5.125" style="15" customWidth="1"/>
    <col min="13572" max="13572" width="5.375" style="15" customWidth="1"/>
    <col min="13573" max="13596" width="5.125" style="15" customWidth="1"/>
    <col min="13597" max="13598" width="9" style="15"/>
    <col min="13599" max="13599" width="3.625" style="15" customWidth="1"/>
    <col min="13600" max="13608" width="5.625" style="15" customWidth="1"/>
    <col min="13609" max="13824" width="9" style="15"/>
    <col min="13825" max="13825" width="5.125" style="15" customWidth="1"/>
    <col min="13826" max="13826" width="9.625" style="15" customWidth="1"/>
    <col min="13827" max="13827" width="5.125" style="15" customWidth="1"/>
    <col min="13828" max="13828" width="5.375" style="15" customWidth="1"/>
    <col min="13829" max="13852" width="5.125" style="15" customWidth="1"/>
    <col min="13853" max="13854" width="9" style="15"/>
    <col min="13855" max="13855" width="3.625" style="15" customWidth="1"/>
    <col min="13856" max="13864" width="5.625" style="15" customWidth="1"/>
    <col min="13865" max="14080" width="9" style="15"/>
    <col min="14081" max="14081" width="5.125" style="15" customWidth="1"/>
    <col min="14082" max="14082" width="9.625" style="15" customWidth="1"/>
    <col min="14083" max="14083" width="5.125" style="15" customWidth="1"/>
    <col min="14084" max="14084" width="5.375" style="15" customWidth="1"/>
    <col min="14085" max="14108" width="5.125" style="15" customWidth="1"/>
    <col min="14109" max="14110" width="9" style="15"/>
    <col min="14111" max="14111" width="3.625" style="15" customWidth="1"/>
    <col min="14112" max="14120" width="5.625" style="15" customWidth="1"/>
    <col min="14121" max="14336" width="9" style="15"/>
    <col min="14337" max="14337" width="5.125" style="15" customWidth="1"/>
    <col min="14338" max="14338" width="9.625" style="15" customWidth="1"/>
    <col min="14339" max="14339" width="5.125" style="15" customWidth="1"/>
    <col min="14340" max="14340" width="5.375" style="15" customWidth="1"/>
    <col min="14341" max="14364" width="5.125" style="15" customWidth="1"/>
    <col min="14365" max="14366" width="9" style="15"/>
    <col min="14367" max="14367" width="3.625" style="15" customWidth="1"/>
    <col min="14368" max="14376" width="5.625" style="15" customWidth="1"/>
    <col min="14377" max="14592" width="9" style="15"/>
    <col min="14593" max="14593" width="5.125" style="15" customWidth="1"/>
    <col min="14594" max="14594" width="9.625" style="15" customWidth="1"/>
    <col min="14595" max="14595" width="5.125" style="15" customWidth="1"/>
    <col min="14596" max="14596" width="5.375" style="15" customWidth="1"/>
    <col min="14597" max="14620" width="5.125" style="15" customWidth="1"/>
    <col min="14621" max="14622" width="9" style="15"/>
    <col min="14623" max="14623" width="3.625" style="15" customWidth="1"/>
    <col min="14624" max="14632" width="5.625" style="15" customWidth="1"/>
    <col min="14633" max="14848" width="9" style="15"/>
    <col min="14849" max="14849" width="5.125" style="15" customWidth="1"/>
    <col min="14850" max="14850" width="9.625" style="15" customWidth="1"/>
    <col min="14851" max="14851" width="5.125" style="15" customWidth="1"/>
    <col min="14852" max="14852" width="5.375" style="15" customWidth="1"/>
    <col min="14853" max="14876" width="5.125" style="15" customWidth="1"/>
    <col min="14877" max="14878" width="9" style="15"/>
    <col min="14879" max="14879" width="3.625" style="15" customWidth="1"/>
    <col min="14880" max="14888" width="5.625" style="15" customWidth="1"/>
    <col min="14889" max="15104" width="9" style="15"/>
    <col min="15105" max="15105" width="5.125" style="15" customWidth="1"/>
    <col min="15106" max="15106" width="9.625" style="15" customWidth="1"/>
    <col min="15107" max="15107" width="5.125" style="15" customWidth="1"/>
    <col min="15108" max="15108" width="5.375" style="15" customWidth="1"/>
    <col min="15109" max="15132" width="5.125" style="15" customWidth="1"/>
    <col min="15133" max="15134" width="9" style="15"/>
    <col min="15135" max="15135" width="3.625" style="15" customWidth="1"/>
    <col min="15136" max="15144" width="5.625" style="15" customWidth="1"/>
    <col min="15145" max="15360" width="9" style="15"/>
    <col min="15361" max="15361" width="5.125" style="15" customWidth="1"/>
    <col min="15362" max="15362" width="9.625" style="15" customWidth="1"/>
    <col min="15363" max="15363" width="5.125" style="15" customWidth="1"/>
    <col min="15364" max="15364" width="5.375" style="15" customWidth="1"/>
    <col min="15365" max="15388" width="5.125" style="15" customWidth="1"/>
    <col min="15389" max="15390" width="9" style="15"/>
    <col min="15391" max="15391" width="3.625" style="15" customWidth="1"/>
    <col min="15392" max="15400" width="5.625" style="15" customWidth="1"/>
    <col min="15401" max="15616" width="9" style="15"/>
    <col min="15617" max="15617" width="5.125" style="15" customWidth="1"/>
    <col min="15618" max="15618" width="9.625" style="15" customWidth="1"/>
    <col min="15619" max="15619" width="5.125" style="15" customWidth="1"/>
    <col min="15620" max="15620" width="5.375" style="15" customWidth="1"/>
    <col min="15621" max="15644" width="5.125" style="15" customWidth="1"/>
    <col min="15645" max="15646" width="9" style="15"/>
    <col min="15647" max="15647" width="3.625" style="15" customWidth="1"/>
    <col min="15648" max="15656" width="5.625" style="15" customWidth="1"/>
    <col min="15657" max="15872" width="9" style="15"/>
    <col min="15873" max="15873" width="5.125" style="15" customWidth="1"/>
    <col min="15874" max="15874" width="9.625" style="15" customWidth="1"/>
    <col min="15875" max="15875" width="5.125" style="15" customWidth="1"/>
    <col min="15876" max="15876" width="5.375" style="15" customWidth="1"/>
    <col min="15877" max="15900" width="5.125" style="15" customWidth="1"/>
    <col min="15901" max="15902" width="9" style="15"/>
    <col min="15903" max="15903" width="3.625" style="15" customWidth="1"/>
    <col min="15904" max="15912" width="5.625" style="15" customWidth="1"/>
    <col min="15913" max="16128" width="9" style="15"/>
    <col min="16129" max="16129" width="5.125" style="15" customWidth="1"/>
    <col min="16130" max="16130" width="9.625" style="15" customWidth="1"/>
    <col min="16131" max="16131" width="5.125" style="15" customWidth="1"/>
    <col min="16132" max="16132" width="5.375" style="15" customWidth="1"/>
    <col min="16133" max="16156" width="5.125" style="15" customWidth="1"/>
    <col min="16157" max="16158" width="9" style="15"/>
    <col min="16159" max="16159" width="3.625" style="15" customWidth="1"/>
    <col min="16160" max="16168" width="5.625" style="15" customWidth="1"/>
    <col min="16169" max="16384" width="9" style="15"/>
  </cols>
  <sheetData>
    <row r="1" spans="1:46" ht="18" customHeight="1">
      <c r="AM1" s="29"/>
      <c r="AN1" s="29"/>
      <c r="AQ1" s="29"/>
      <c r="AR1" s="29"/>
    </row>
    <row r="2" spans="1:46" ht="18" customHeight="1">
      <c r="A2" s="24"/>
      <c r="B2" s="24"/>
      <c r="C2" s="24"/>
      <c r="D2" s="24"/>
      <c r="E2" s="24"/>
      <c r="F2" s="24"/>
      <c r="G2" s="24"/>
      <c r="H2" s="24"/>
      <c r="I2" s="24"/>
      <c r="J2" s="24"/>
      <c r="K2" s="24"/>
      <c r="L2" s="24"/>
      <c r="M2" s="24"/>
      <c r="N2" s="24"/>
      <c r="O2" s="24"/>
      <c r="P2" s="24"/>
      <c r="Q2" s="24"/>
      <c r="R2" s="25"/>
      <c r="S2" s="25"/>
      <c r="T2" s="25"/>
      <c r="U2" s="25"/>
      <c r="V2" s="25"/>
      <c r="W2" s="25"/>
      <c r="X2" s="25"/>
      <c r="Y2" s="25"/>
      <c r="Z2" s="25"/>
      <c r="AA2" s="25"/>
      <c r="AB2" s="26"/>
      <c r="AC2" s="2546" t="s">
        <v>244</v>
      </c>
      <c r="AD2" s="30"/>
      <c r="AE2" s="31"/>
      <c r="AF2" s="1"/>
      <c r="AG2" s="1"/>
      <c r="AH2" s="1"/>
      <c r="AI2" s="13"/>
      <c r="AM2" s="29"/>
      <c r="AN2" s="29"/>
      <c r="AQ2" s="29"/>
      <c r="AR2" s="29"/>
      <c r="AT2" s="3"/>
    </row>
    <row r="3" spans="1:46" ht="18" customHeight="1">
      <c r="A3" s="2547" t="s">
        <v>248</v>
      </c>
      <c r="B3" s="2548"/>
      <c r="C3" s="2548"/>
      <c r="D3" s="2548"/>
      <c r="E3" s="2548"/>
      <c r="F3" s="2548"/>
      <c r="G3" s="2548"/>
      <c r="H3" s="2548"/>
      <c r="I3" s="2548"/>
      <c r="J3" s="2548"/>
      <c r="K3" s="2548"/>
      <c r="L3" s="2548"/>
      <c r="M3" s="2548"/>
      <c r="N3" s="2548"/>
      <c r="O3" s="2548"/>
      <c r="P3" s="2548"/>
      <c r="Q3" s="2548"/>
      <c r="R3" s="2548"/>
      <c r="S3" s="2548"/>
      <c r="T3" s="2548"/>
      <c r="U3" s="2548"/>
      <c r="V3" s="2548"/>
      <c r="W3" s="2548"/>
      <c r="X3" s="2548"/>
      <c r="Y3" s="2548"/>
      <c r="Z3" s="2548"/>
      <c r="AA3" s="2548"/>
      <c r="AB3" s="2548"/>
      <c r="AC3" s="2548"/>
      <c r="AD3" s="44"/>
      <c r="AE3" s="4"/>
      <c r="AF3" s="4"/>
      <c r="AG3" s="13"/>
      <c r="AH3" s="13"/>
      <c r="AI3" s="13"/>
      <c r="AM3" s="29"/>
      <c r="AN3" s="29"/>
      <c r="AQ3" s="29"/>
      <c r="AR3" s="29"/>
      <c r="AT3" s="3"/>
    </row>
    <row r="4" spans="1:46" ht="9.9499999999999993" customHeight="1" thickBot="1">
      <c r="A4" s="27"/>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5"/>
      <c r="AF4" s="5"/>
      <c r="AG4" s="13"/>
      <c r="AH4" s="13"/>
      <c r="AI4" s="13"/>
      <c r="AM4" s="29"/>
      <c r="AN4" s="29"/>
      <c r="AQ4" s="29"/>
      <c r="AR4" s="29"/>
    </row>
    <row r="5" spans="1:46" ht="18" customHeight="1" thickTop="1" thickBot="1">
      <c r="A5" s="27"/>
      <c r="B5" s="912" t="s">
        <v>100</v>
      </c>
      <c r="C5" s="913"/>
      <c r="D5" s="913"/>
      <c r="E5" s="913"/>
      <c r="F5" s="914"/>
      <c r="G5" s="23"/>
      <c r="H5" s="23"/>
      <c r="I5" s="23"/>
      <c r="J5" s="23"/>
      <c r="K5" s="23"/>
      <c r="L5" s="23"/>
      <c r="M5" s="23"/>
      <c r="N5" s="23"/>
      <c r="O5" s="23"/>
      <c r="P5" s="23"/>
      <c r="Q5" s="23"/>
      <c r="R5" s="23"/>
      <c r="S5" s="410" t="s">
        <v>29</v>
      </c>
      <c r="T5" s="411"/>
      <c r="U5" s="411"/>
      <c r="V5" s="412"/>
      <c r="W5" s="413" t="s">
        <v>46</v>
      </c>
      <c r="X5" s="414"/>
      <c r="Y5" s="414"/>
      <c r="Z5" s="414"/>
      <c r="AA5" s="414"/>
      <c r="AB5" s="414"/>
      <c r="AC5" s="415"/>
      <c r="AD5" s="23"/>
      <c r="AE5" s="23"/>
      <c r="AF5" s="13"/>
      <c r="AG5" s="13"/>
      <c r="AH5" s="13"/>
      <c r="AI5" s="13"/>
      <c r="AM5" s="29"/>
      <c r="AN5" s="29"/>
      <c r="AQ5" s="29"/>
      <c r="AR5" s="29"/>
    </row>
    <row r="6" spans="1:46" ht="18" customHeight="1" thickBot="1">
      <c r="A6" s="27"/>
      <c r="B6" s="915"/>
      <c r="C6" s="916"/>
      <c r="D6" s="916"/>
      <c r="E6" s="916"/>
      <c r="F6" s="917"/>
      <c r="G6" s="23"/>
      <c r="H6" s="23"/>
      <c r="I6" s="23"/>
      <c r="J6" s="23"/>
      <c r="K6" s="23"/>
      <c r="L6" s="23"/>
      <c r="M6" s="23"/>
      <c r="N6" s="23"/>
      <c r="O6" s="23"/>
      <c r="P6" s="23"/>
      <c r="Q6" s="23"/>
      <c r="R6" s="23"/>
      <c r="S6" s="410" t="s">
        <v>28</v>
      </c>
      <c r="T6" s="411"/>
      <c r="U6" s="411"/>
      <c r="V6" s="411"/>
      <c r="W6" s="901"/>
      <c r="X6" s="902"/>
      <c r="Y6" s="902"/>
      <c r="Z6" s="902"/>
      <c r="AA6" s="902"/>
      <c r="AB6" s="902"/>
      <c r="AC6" s="903"/>
      <c r="AD6" s="23"/>
      <c r="AE6" s="23"/>
      <c r="AF6" s="13"/>
      <c r="AG6" s="13"/>
      <c r="AH6" s="13"/>
      <c r="AI6" s="13"/>
      <c r="AM6" s="29"/>
      <c r="AN6" s="29"/>
      <c r="AQ6" s="29"/>
      <c r="AR6" s="29"/>
    </row>
    <row r="7" spans="1:46" ht="18" customHeight="1" thickTop="1" thickBot="1">
      <c r="A7" s="27"/>
      <c r="B7" s="23"/>
      <c r="C7" s="23"/>
      <c r="D7" s="23"/>
      <c r="E7" s="23"/>
      <c r="F7" s="23"/>
      <c r="G7" s="23"/>
      <c r="H7" s="23"/>
      <c r="I7" s="23"/>
      <c r="J7" s="23"/>
      <c r="K7" s="23"/>
      <c r="L7" s="23"/>
      <c r="M7" s="23"/>
      <c r="N7" s="23"/>
      <c r="O7" s="23"/>
      <c r="P7" s="23"/>
      <c r="Q7" s="23"/>
      <c r="R7" s="23"/>
      <c r="S7" s="410" t="s">
        <v>147</v>
      </c>
      <c r="T7" s="411"/>
      <c r="U7" s="411"/>
      <c r="V7" s="411"/>
      <c r="W7" s="918"/>
      <c r="X7" s="919"/>
      <c r="Y7" s="919"/>
      <c r="Z7" s="919"/>
      <c r="AA7" s="919"/>
      <c r="AB7" s="919"/>
      <c r="AC7" s="920"/>
      <c r="AD7" s="23"/>
      <c r="AE7" s="23"/>
      <c r="AF7" s="13"/>
      <c r="AG7" s="13"/>
      <c r="AH7" s="13"/>
      <c r="AI7" s="13"/>
      <c r="AM7" s="29"/>
      <c r="AN7" s="29"/>
      <c r="AQ7" s="29"/>
      <c r="AR7" s="29"/>
    </row>
    <row r="8" spans="1:46" ht="18" customHeight="1">
      <c r="A8" s="23" t="s">
        <v>177</v>
      </c>
      <c r="B8" s="23"/>
      <c r="C8" s="23"/>
      <c r="D8" s="23"/>
      <c r="E8" s="23"/>
      <c r="F8" s="23"/>
      <c r="G8" s="23"/>
      <c r="H8" s="23"/>
      <c r="I8" s="23"/>
      <c r="J8" s="23"/>
      <c r="K8" s="28"/>
      <c r="L8" s="28"/>
      <c r="M8" s="28"/>
      <c r="N8" s="28"/>
      <c r="O8" s="28"/>
      <c r="P8" s="28"/>
      <c r="Q8" s="28"/>
      <c r="R8" s="28"/>
      <c r="S8" s="28"/>
      <c r="T8" s="28"/>
      <c r="U8" s="28"/>
      <c r="V8" s="28"/>
      <c r="W8" s="28"/>
      <c r="X8" s="28"/>
      <c r="Y8" s="28"/>
      <c r="Z8" s="28"/>
      <c r="AA8" s="28"/>
      <c r="AB8" s="26"/>
      <c r="AC8" s="28"/>
      <c r="AD8" s="23"/>
      <c r="AE8" s="32"/>
      <c r="AF8" s="13"/>
      <c r="AG8" s="13"/>
      <c r="AH8" s="13"/>
      <c r="AI8" s="13"/>
      <c r="AM8" s="29"/>
      <c r="AN8" s="29"/>
      <c r="AQ8" s="29"/>
      <c r="AR8" s="29"/>
    </row>
    <row r="9" spans="1:46" ht="18" customHeight="1">
      <c r="A9" s="15" t="s">
        <v>30</v>
      </c>
      <c r="B9" s="23"/>
      <c r="C9" s="13"/>
      <c r="D9" s="13"/>
      <c r="E9" s="13"/>
      <c r="F9" s="13"/>
      <c r="G9" s="13"/>
      <c r="H9" s="13"/>
      <c r="I9" s="13"/>
      <c r="J9" s="13"/>
      <c r="K9" s="1"/>
      <c r="L9" s="1"/>
      <c r="M9" s="1"/>
      <c r="N9" s="1"/>
      <c r="O9" s="1"/>
      <c r="P9" s="1"/>
      <c r="Q9" s="1"/>
      <c r="R9" s="1"/>
      <c r="S9" s="1"/>
      <c r="T9" s="1"/>
      <c r="U9" s="1"/>
      <c r="V9" s="1"/>
      <c r="W9" s="1"/>
      <c r="X9" s="1"/>
      <c r="Y9" s="1"/>
      <c r="Z9" s="1"/>
      <c r="AA9" s="1"/>
      <c r="AB9" s="7"/>
      <c r="AC9" s="1"/>
      <c r="AD9" s="13"/>
      <c r="AE9" s="32"/>
      <c r="AF9" s="13"/>
      <c r="AG9" s="13"/>
      <c r="AH9" s="13"/>
      <c r="AI9" s="13"/>
      <c r="AM9" s="29"/>
      <c r="AN9" s="29"/>
      <c r="AQ9" s="29"/>
      <c r="AR9" s="29"/>
    </row>
    <row r="10" spans="1:46" ht="18" customHeight="1" thickBot="1">
      <c r="A10" s="1"/>
      <c r="B10" s="440" t="s">
        <v>84</v>
      </c>
      <c r="C10" s="397"/>
      <c r="D10" s="397"/>
      <c r="E10" s="397"/>
      <c r="F10" s="397"/>
      <c r="G10" s="398"/>
      <c r="H10" s="391" t="s">
        <v>35</v>
      </c>
      <c r="I10" s="394"/>
      <c r="J10" s="394"/>
      <c r="K10" s="394"/>
      <c r="L10" s="394"/>
      <c r="M10" s="394"/>
      <c r="N10" s="395"/>
      <c r="O10" s="396" t="s">
        <v>32</v>
      </c>
      <c r="P10" s="397"/>
      <c r="Q10" s="397"/>
      <c r="R10" s="397"/>
      <c r="S10" s="397"/>
      <c r="T10" s="398"/>
      <c r="W10" s="29"/>
      <c r="X10" s="29"/>
    </row>
    <row r="11" spans="1:46" ht="18" customHeight="1" thickBot="1">
      <c r="A11" s="1"/>
      <c r="B11" s="909"/>
      <c r="C11" s="910"/>
      <c r="D11" s="910"/>
      <c r="E11" s="910"/>
      <c r="F11" s="910"/>
      <c r="G11" s="911"/>
      <c r="H11" s="904"/>
      <c r="I11" s="859"/>
      <c r="J11" s="859"/>
      <c r="K11" s="859"/>
      <c r="L11" s="859"/>
      <c r="M11" s="859"/>
      <c r="N11" s="905"/>
      <c r="O11" s="906"/>
      <c r="P11" s="907"/>
      <c r="Q11" s="907"/>
      <c r="R11" s="907"/>
      <c r="S11" s="907"/>
      <c r="T11" s="908"/>
      <c r="U11" s="43"/>
      <c r="V11" s="43"/>
      <c r="W11" s="43"/>
      <c r="X11" s="9"/>
      <c r="Y11" s="41"/>
      <c r="Z11" s="41"/>
      <c r="AA11" s="41"/>
      <c r="AB11" s="41"/>
      <c r="AF11" s="29"/>
      <c r="AG11" s="29"/>
      <c r="AJ11" s="29"/>
      <c r="AK11" s="29"/>
    </row>
    <row r="12" spans="1:46" ht="18" customHeight="1">
      <c r="A12" s="1"/>
      <c r="B12" s="9"/>
      <c r="C12" s="9"/>
      <c r="D12" s="9"/>
      <c r="E12" s="9"/>
      <c r="F12" s="9"/>
      <c r="G12" s="39"/>
      <c r="H12" s="39"/>
      <c r="I12" s="39"/>
      <c r="J12" s="39"/>
      <c r="K12" s="40"/>
      <c r="L12" s="40"/>
      <c r="M12" s="40"/>
      <c r="N12" s="40"/>
      <c r="O12" s="40"/>
      <c r="P12" s="42"/>
      <c r="Q12" s="42"/>
      <c r="R12" s="42"/>
      <c r="S12" s="43"/>
      <c r="T12" s="8"/>
      <c r="U12" s="43"/>
      <c r="V12" s="43"/>
      <c r="W12" s="43"/>
      <c r="X12" s="9"/>
      <c r="Y12" s="41"/>
      <c r="Z12" s="41"/>
      <c r="AA12" s="41"/>
      <c r="AB12" s="41"/>
      <c r="AF12" s="29"/>
      <c r="AG12" s="29"/>
      <c r="AJ12" s="29"/>
      <c r="AK12" s="29"/>
    </row>
    <row r="13" spans="1:46" ht="18" customHeight="1">
      <c r="A13" s="15" t="s">
        <v>31</v>
      </c>
      <c r="L13" s="1"/>
      <c r="M13" s="1"/>
      <c r="N13" s="1"/>
      <c r="O13" s="1"/>
      <c r="P13" s="1"/>
      <c r="Q13" s="1"/>
      <c r="R13" s="1"/>
      <c r="S13" s="1"/>
      <c r="T13" s="1"/>
      <c r="U13" s="1"/>
      <c r="V13" s="1"/>
      <c r="W13" s="1"/>
      <c r="X13" s="1"/>
      <c r="Y13" s="1"/>
      <c r="Z13" s="1"/>
      <c r="AA13" s="1"/>
      <c r="AB13" s="1"/>
      <c r="AC13" s="1"/>
      <c r="AE13" s="32"/>
      <c r="AF13" s="13"/>
      <c r="AG13" s="13"/>
      <c r="AH13" s="13"/>
      <c r="AI13" s="13"/>
      <c r="AM13" s="29"/>
      <c r="AN13" s="29"/>
      <c r="AQ13" s="29"/>
      <c r="AR13" s="33"/>
    </row>
    <row r="14" spans="1:46" ht="18" customHeight="1">
      <c r="B14" s="440" t="s">
        <v>36</v>
      </c>
      <c r="C14" s="397"/>
      <c r="D14" s="397"/>
      <c r="E14" s="397"/>
      <c r="F14" s="397"/>
      <c r="G14" s="398"/>
      <c r="H14" s="440" t="s">
        <v>37</v>
      </c>
      <c r="I14" s="397"/>
      <c r="J14" s="397"/>
      <c r="K14" s="397"/>
      <c r="L14" s="397"/>
      <c r="M14" s="397"/>
      <c r="N14" s="397"/>
      <c r="O14" s="397"/>
      <c r="P14" s="397"/>
      <c r="Q14" s="398"/>
      <c r="R14" s="446" t="s">
        <v>39</v>
      </c>
      <c r="S14" s="1002"/>
      <c r="T14" s="1002"/>
      <c r="U14" s="1002"/>
      <c r="V14" s="1002"/>
      <c r="W14" s="1002"/>
      <c r="X14" s="428" t="s">
        <v>40</v>
      </c>
      <c r="Y14" s="429"/>
      <c r="Z14" s="429"/>
      <c r="AA14" s="429"/>
      <c r="AB14" s="430"/>
      <c r="AC14" s="10"/>
      <c r="AD14" s="10"/>
      <c r="AE14" s="11"/>
      <c r="AF14" s="12"/>
      <c r="AG14" s="12"/>
      <c r="AH14" s="2"/>
      <c r="AI14" s="1"/>
      <c r="AK14" s="13"/>
      <c r="AL14" s="13"/>
      <c r="AM14" s="13"/>
      <c r="AP14" s="29"/>
      <c r="AQ14" s="29"/>
      <c r="AR14" s="29"/>
    </row>
    <row r="15" spans="1:46" ht="18" thickBot="1">
      <c r="B15" s="871"/>
      <c r="C15" s="872"/>
      <c r="D15" s="872"/>
      <c r="E15" s="872"/>
      <c r="F15" s="872"/>
      <c r="G15" s="873"/>
      <c r="H15" s="1"/>
      <c r="I15" s="1"/>
      <c r="J15" s="1"/>
      <c r="K15" s="1"/>
      <c r="L15" s="1"/>
      <c r="M15" s="85"/>
      <c r="N15" s="434" t="s">
        <v>38</v>
      </c>
      <c r="O15" s="394"/>
      <c r="P15" s="394"/>
      <c r="Q15" s="395"/>
      <c r="R15" s="1003"/>
      <c r="S15" s="1004"/>
      <c r="T15" s="1004"/>
      <c r="U15" s="1004"/>
      <c r="V15" s="1004"/>
      <c r="W15" s="1004"/>
      <c r="X15" s="431"/>
      <c r="Y15" s="432"/>
      <c r="Z15" s="432"/>
      <c r="AA15" s="432"/>
      <c r="AB15" s="433"/>
      <c r="AC15" s="10"/>
      <c r="AD15" s="10"/>
      <c r="AE15" s="8"/>
      <c r="AF15" s="2"/>
      <c r="AG15" s="2"/>
      <c r="AH15" s="2"/>
      <c r="AI15" s="1"/>
      <c r="AK15" s="13"/>
      <c r="AL15" s="13"/>
      <c r="AM15" s="13"/>
      <c r="AP15" s="29"/>
      <c r="AQ15" s="29"/>
      <c r="AR15" s="29"/>
    </row>
    <row r="16" spans="1:46" ht="18" customHeight="1" thickBot="1">
      <c r="B16" s="874"/>
      <c r="C16" s="856"/>
      <c r="D16" s="856"/>
      <c r="E16" s="856"/>
      <c r="F16" s="856"/>
      <c r="G16" s="857"/>
      <c r="H16" s="855"/>
      <c r="I16" s="856"/>
      <c r="J16" s="856"/>
      <c r="K16" s="856"/>
      <c r="L16" s="856"/>
      <c r="M16" s="857"/>
      <c r="N16" s="858"/>
      <c r="O16" s="859"/>
      <c r="P16" s="859"/>
      <c r="Q16" s="860"/>
      <c r="R16" s="853">
        <f>B16+H16</f>
        <v>0</v>
      </c>
      <c r="S16" s="854"/>
      <c r="T16" s="854"/>
      <c r="U16" s="854"/>
      <c r="V16" s="854"/>
      <c r="W16" s="854"/>
      <c r="X16" s="850"/>
      <c r="Y16" s="851"/>
      <c r="Z16" s="851"/>
      <c r="AA16" s="851"/>
      <c r="AB16" s="852"/>
      <c r="AC16" s="10"/>
      <c r="AD16" s="10"/>
      <c r="AE16" s="8"/>
      <c r="AF16" s="2"/>
      <c r="AG16" s="2"/>
      <c r="AH16" s="2"/>
      <c r="AI16" s="1"/>
      <c r="AK16" s="13"/>
      <c r="AL16" s="13"/>
      <c r="AM16" s="13"/>
      <c r="AP16" s="29"/>
      <c r="AQ16" s="29"/>
      <c r="AR16" s="29"/>
    </row>
    <row r="17" spans="1:45" ht="18" customHeight="1">
      <c r="B17" s="13"/>
      <c r="C17" s="13"/>
      <c r="D17" s="13"/>
      <c r="E17" s="13"/>
      <c r="F17" s="13"/>
      <c r="L17" s="1"/>
      <c r="M17" s="1"/>
      <c r="N17" s="1"/>
      <c r="O17" s="1"/>
      <c r="P17" s="1"/>
      <c r="Q17" s="1"/>
      <c r="R17" s="1"/>
      <c r="S17" s="1"/>
      <c r="T17" s="1"/>
      <c r="U17" s="1"/>
      <c r="V17" s="1"/>
      <c r="W17" s="1"/>
      <c r="X17" s="1"/>
      <c r="Y17" s="1"/>
      <c r="Z17" s="1"/>
      <c r="AA17" s="1"/>
      <c r="AB17" s="1"/>
      <c r="AC17" s="1"/>
      <c r="AE17" s="32"/>
      <c r="AF17" s="13"/>
      <c r="AG17" s="32"/>
      <c r="AH17" s="13"/>
      <c r="AI17" s="13"/>
      <c r="AJ17" s="13"/>
      <c r="AK17" s="13"/>
      <c r="AM17" s="29"/>
      <c r="AN17" s="29"/>
    </row>
    <row r="18" spans="1:45" ht="18" customHeight="1">
      <c r="A18" s="13" t="s">
        <v>42</v>
      </c>
      <c r="B18" s="13"/>
      <c r="C18" s="13"/>
      <c r="D18" s="13"/>
      <c r="E18" s="13"/>
      <c r="F18" s="13"/>
      <c r="G18" s="13"/>
      <c r="H18" s="1"/>
      <c r="I18" s="13"/>
      <c r="J18" s="13"/>
      <c r="K18" s="13"/>
      <c r="L18" s="13"/>
      <c r="M18" s="13"/>
      <c r="N18" s="13"/>
      <c r="O18" s="13"/>
      <c r="P18" s="13"/>
      <c r="Q18" s="13"/>
      <c r="R18" s="13"/>
      <c r="S18" s="13"/>
      <c r="T18" s="13"/>
      <c r="U18" s="13"/>
      <c r="V18" s="13"/>
      <c r="W18" s="13"/>
      <c r="X18" s="13"/>
      <c r="Y18" s="13"/>
      <c r="Z18" s="13"/>
      <c r="AA18" s="13"/>
      <c r="AB18" s="13"/>
      <c r="AS18" s="13"/>
    </row>
    <row r="19" spans="1:45" ht="18" customHeight="1" thickBot="1">
      <c r="A19" s="13"/>
      <c r="B19" s="452" t="s">
        <v>21</v>
      </c>
      <c r="C19" s="968"/>
      <c r="D19" s="968"/>
      <c r="E19" s="968"/>
      <c r="F19" s="968"/>
      <c r="G19" s="968"/>
      <c r="H19" s="969"/>
      <c r="I19" s="461" t="s">
        <v>22</v>
      </c>
      <c r="J19" s="812"/>
      <c r="K19" s="812"/>
      <c r="L19" s="812"/>
      <c r="M19" s="813"/>
      <c r="N19" s="461" t="s">
        <v>23</v>
      </c>
      <c r="O19" s="812"/>
      <c r="P19" s="812"/>
      <c r="Q19" s="812"/>
      <c r="R19" s="813"/>
      <c r="S19" s="452" t="s">
        <v>24</v>
      </c>
      <c r="T19" s="968"/>
      <c r="U19" s="968"/>
      <c r="V19" s="968"/>
      <c r="W19" s="969"/>
      <c r="AM19" s="13"/>
    </row>
    <row r="20" spans="1:45" ht="18" customHeight="1">
      <c r="A20" s="13"/>
      <c r="B20" s="452" t="s">
        <v>17</v>
      </c>
      <c r="C20" s="968"/>
      <c r="D20" s="968"/>
      <c r="E20" s="968"/>
      <c r="F20" s="968"/>
      <c r="G20" s="968"/>
      <c r="H20" s="968"/>
      <c r="I20" s="970"/>
      <c r="J20" s="971"/>
      <c r="K20" s="971"/>
      <c r="L20" s="971"/>
      <c r="M20" s="972"/>
      <c r="N20" s="978"/>
      <c r="O20" s="971"/>
      <c r="P20" s="971"/>
      <c r="Q20" s="971"/>
      <c r="R20" s="979"/>
      <c r="S20" s="864">
        <f>I20+N20</f>
        <v>0</v>
      </c>
      <c r="T20" s="862"/>
      <c r="U20" s="862"/>
      <c r="V20" s="862"/>
      <c r="W20" s="863"/>
      <c r="AM20" s="13"/>
    </row>
    <row r="21" spans="1:45" ht="18" customHeight="1">
      <c r="A21" s="13"/>
      <c r="B21" s="452" t="s">
        <v>18</v>
      </c>
      <c r="C21" s="968"/>
      <c r="D21" s="968"/>
      <c r="E21" s="968"/>
      <c r="F21" s="968"/>
      <c r="G21" s="968"/>
      <c r="H21" s="968"/>
      <c r="I21" s="973"/>
      <c r="J21" s="974"/>
      <c r="K21" s="974"/>
      <c r="L21" s="974"/>
      <c r="M21" s="975"/>
      <c r="N21" s="980"/>
      <c r="O21" s="974"/>
      <c r="P21" s="974"/>
      <c r="Q21" s="974"/>
      <c r="R21" s="981"/>
      <c r="S21" s="864">
        <f>I21+N21</f>
        <v>0</v>
      </c>
      <c r="T21" s="862"/>
      <c r="U21" s="862"/>
      <c r="V21" s="862"/>
      <c r="W21" s="863"/>
      <c r="AM21" s="13"/>
    </row>
    <row r="22" spans="1:45" ht="18" customHeight="1">
      <c r="A22" s="13"/>
      <c r="B22" s="452" t="s">
        <v>19</v>
      </c>
      <c r="C22" s="968"/>
      <c r="D22" s="968"/>
      <c r="E22" s="968"/>
      <c r="F22" s="968"/>
      <c r="G22" s="968"/>
      <c r="H22" s="968"/>
      <c r="I22" s="973"/>
      <c r="J22" s="974"/>
      <c r="K22" s="974"/>
      <c r="L22" s="974"/>
      <c r="M22" s="975"/>
      <c r="N22" s="980"/>
      <c r="O22" s="974"/>
      <c r="P22" s="974"/>
      <c r="Q22" s="974"/>
      <c r="R22" s="981"/>
      <c r="S22" s="864">
        <f>I22+N22</f>
        <v>0</v>
      </c>
      <c r="T22" s="862"/>
      <c r="U22" s="862"/>
      <c r="V22" s="862"/>
      <c r="W22" s="863"/>
      <c r="AM22" s="13"/>
    </row>
    <row r="23" spans="1:45" ht="18" customHeight="1" thickBot="1">
      <c r="A23" s="13"/>
      <c r="B23" s="452" t="s">
        <v>20</v>
      </c>
      <c r="C23" s="968"/>
      <c r="D23" s="968"/>
      <c r="E23" s="968"/>
      <c r="F23" s="968"/>
      <c r="G23" s="968"/>
      <c r="H23" s="968"/>
      <c r="I23" s="976"/>
      <c r="J23" s="869"/>
      <c r="K23" s="869"/>
      <c r="L23" s="869"/>
      <c r="M23" s="977"/>
      <c r="N23" s="868"/>
      <c r="O23" s="869"/>
      <c r="P23" s="869"/>
      <c r="Q23" s="869"/>
      <c r="R23" s="870"/>
      <c r="S23" s="864">
        <f>I23+N23</f>
        <v>0</v>
      </c>
      <c r="T23" s="862"/>
      <c r="U23" s="862"/>
      <c r="V23" s="862"/>
      <c r="W23" s="863"/>
      <c r="AM23" s="13"/>
    </row>
    <row r="24" spans="1:45" ht="18" customHeight="1">
      <c r="A24" s="13"/>
      <c r="B24" s="452" t="s">
        <v>16</v>
      </c>
      <c r="C24" s="968"/>
      <c r="D24" s="968"/>
      <c r="E24" s="968"/>
      <c r="F24" s="968"/>
      <c r="G24" s="968"/>
      <c r="H24" s="969"/>
      <c r="I24" s="865">
        <f>SUM(I20:M23)</f>
        <v>0</v>
      </c>
      <c r="J24" s="866"/>
      <c r="K24" s="866"/>
      <c r="L24" s="866"/>
      <c r="M24" s="867"/>
      <c r="N24" s="865">
        <f>SUM(N20:R23)</f>
        <v>0</v>
      </c>
      <c r="O24" s="866"/>
      <c r="P24" s="866"/>
      <c r="Q24" s="866"/>
      <c r="R24" s="867"/>
      <c r="S24" s="861">
        <f>SUM(S20:W23)</f>
        <v>0</v>
      </c>
      <c r="T24" s="862"/>
      <c r="U24" s="862"/>
      <c r="V24" s="862"/>
      <c r="W24" s="863"/>
      <c r="AM24" s="13"/>
    </row>
    <row r="25" spans="1:45" ht="18" customHeight="1">
      <c r="A25" s="13"/>
      <c r="B25" s="13"/>
      <c r="C25" s="13"/>
      <c r="D25" s="13"/>
      <c r="E25" s="13"/>
      <c r="F25" s="13"/>
      <c r="G25" s="13"/>
      <c r="H25" s="1"/>
      <c r="I25" s="13"/>
      <c r="J25" s="13"/>
      <c r="K25" s="13"/>
      <c r="L25" s="13"/>
      <c r="M25" s="13"/>
      <c r="N25" s="13"/>
      <c r="O25" s="13"/>
      <c r="P25" s="13"/>
      <c r="Q25" s="13"/>
      <c r="R25" s="13"/>
      <c r="S25" s="13"/>
      <c r="T25" s="13"/>
      <c r="U25" s="13"/>
      <c r="V25" s="13"/>
      <c r="W25" s="13"/>
      <c r="X25" s="13"/>
      <c r="Y25" s="13"/>
      <c r="Z25" s="13"/>
      <c r="AA25" s="13"/>
      <c r="AB25" s="13"/>
      <c r="AS25" s="13"/>
    </row>
    <row r="26" spans="1:45" ht="18" customHeight="1">
      <c r="A26" s="13" t="s">
        <v>45</v>
      </c>
      <c r="B26" s="13"/>
      <c r="C26" s="13"/>
      <c r="D26" s="13"/>
      <c r="E26" s="13"/>
      <c r="F26" s="13"/>
      <c r="G26" s="13"/>
      <c r="H26" s="1"/>
      <c r="I26" s="13"/>
      <c r="J26" s="13"/>
      <c r="K26" s="13"/>
      <c r="L26" s="13"/>
      <c r="M26" s="13"/>
      <c r="N26" s="13"/>
      <c r="O26" s="13"/>
      <c r="P26" s="13"/>
      <c r="Q26" s="13"/>
      <c r="R26" s="13"/>
      <c r="S26" s="13"/>
      <c r="T26" s="13"/>
      <c r="U26" s="13"/>
      <c r="V26" s="13"/>
      <c r="W26" s="13"/>
      <c r="X26" s="13"/>
      <c r="Y26" s="13"/>
      <c r="Z26" s="13"/>
      <c r="AA26" s="13"/>
      <c r="AB26" s="13"/>
      <c r="AS26" s="13"/>
    </row>
    <row r="27" spans="1:45" ht="6" customHeight="1">
      <c r="A27" s="13"/>
      <c r="R27" s="13"/>
    </row>
    <row r="28" spans="1:45" ht="18" customHeight="1">
      <c r="B28" s="461" t="s">
        <v>1</v>
      </c>
      <c r="C28" s="462"/>
      <c r="D28" s="462"/>
      <c r="E28" s="462"/>
      <c r="F28" s="462"/>
      <c r="G28" s="462"/>
      <c r="H28" s="462"/>
      <c r="I28" s="462"/>
      <c r="J28" s="462"/>
      <c r="K28" s="462"/>
      <c r="L28" s="465" t="s">
        <v>43</v>
      </c>
      <c r="M28" s="466"/>
      <c r="N28" s="461" t="s">
        <v>2</v>
      </c>
      <c r="O28" s="812"/>
      <c r="P28" s="812"/>
      <c r="Q28" s="812"/>
      <c r="R28" s="812"/>
      <c r="S28" s="812"/>
      <c r="T28" s="812"/>
      <c r="U28" s="812"/>
      <c r="V28" s="812"/>
      <c r="W28" s="812"/>
      <c r="X28" s="812"/>
      <c r="Y28" s="812"/>
      <c r="Z28" s="812"/>
      <c r="AA28" s="812"/>
      <c r="AB28" s="812"/>
      <c r="AC28" s="813"/>
      <c r="AD28" s="21"/>
      <c r="AE28" s="21"/>
      <c r="AF28" s="21"/>
      <c r="AG28" s="21"/>
      <c r="AH28" s="13"/>
      <c r="AQ28" s="34"/>
    </row>
    <row r="29" spans="1:45" ht="18" customHeight="1">
      <c r="B29" s="463"/>
      <c r="C29" s="464"/>
      <c r="D29" s="464"/>
      <c r="E29" s="464"/>
      <c r="F29" s="464"/>
      <c r="G29" s="464"/>
      <c r="H29" s="464"/>
      <c r="I29" s="464"/>
      <c r="J29" s="464"/>
      <c r="K29" s="464"/>
      <c r="L29" s="467"/>
      <c r="M29" s="468"/>
      <c r="N29" s="452" t="s">
        <v>0</v>
      </c>
      <c r="O29" s="876"/>
      <c r="P29" s="876"/>
      <c r="Q29" s="877"/>
      <c r="R29" s="452" t="s">
        <v>12</v>
      </c>
      <c r="S29" s="876"/>
      <c r="T29" s="876"/>
      <c r="U29" s="877"/>
      <c r="V29" s="452" t="s">
        <v>3</v>
      </c>
      <c r="W29" s="876"/>
      <c r="X29" s="876"/>
      <c r="Y29" s="877"/>
      <c r="Z29" s="452" t="s">
        <v>4</v>
      </c>
      <c r="AA29" s="876"/>
      <c r="AB29" s="876"/>
      <c r="AC29" s="877"/>
      <c r="AD29" s="13"/>
      <c r="AE29" s="13"/>
      <c r="AF29" s="13"/>
      <c r="AG29" s="13"/>
      <c r="AH29" s="34"/>
      <c r="AI29" s="34"/>
      <c r="AJ29" s="13"/>
    </row>
    <row r="30" spans="1:45" ht="18" customHeight="1" thickBot="1">
      <c r="B30" s="943"/>
      <c r="C30" s="944"/>
      <c r="D30" s="944"/>
      <c r="E30" s="944"/>
      <c r="F30" s="944"/>
      <c r="G30" s="944"/>
      <c r="H30" s="944"/>
      <c r="I30" s="944"/>
      <c r="J30" s="944"/>
      <c r="K30" s="944"/>
      <c r="L30" s="467"/>
      <c r="M30" s="468"/>
      <c r="N30" s="928" t="s">
        <v>5</v>
      </c>
      <c r="O30" s="929"/>
      <c r="P30" s="930" t="s">
        <v>6</v>
      </c>
      <c r="Q30" s="931"/>
      <c r="R30" s="928" t="s">
        <v>5</v>
      </c>
      <c r="S30" s="929"/>
      <c r="T30" s="930" t="s">
        <v>6</v>
      </c>
      <c r="U30" s="931"/>
      <c r="V30" s="928" t="s">
        <v>5</v>
      </c>
      <c r="W30" s="929"/>
      <c r="X30" s="930" t="s">
        <v>6</v>
      </c>
      <c r="Y30" s="931"/>
      <c r="Z30" s="928" t="s">
        <v>5</v>
      </c>
      <c r="AA30" s="929"/>
      <c r="AB30" s="930" t="s">
        <v>6</v>
      </c>
      <c r="AC30" s="931"/>
      <c r="AI30" s="34"/>
      <c r="AJ30" s="14"/>
      <c r="AK30" s="13"/>
    </row>
    <row r="31" spans="1:45" ht="18" customHeight="1" thickBot="1">
      <c r="B31" s="875" t="s">
        <v>151</v>
      </c>
      <c r="C31" s="889" t="s">
        <v>25</v>
      </c>
      <c r="D31" s="126" t="s">
        <v>152</v>
      </c>
      <c r="E31" s="127"/>
      <c r="F31" s="127"/>
      <c r="G31" s="127"/>
      <c r="H31" s="127"/>
      <c r="I31" s="127"/>
      <c r="J31" s="127"/>
      <c r="K31" s="127"/>
      <c r="L31" s="884"/>
      <c r="M31" s="890"/>
      <c r="N31" s="891"/>
      <c r="O31" s="892"/>
      <c r="P31" s="893"/>
      <c r="Q31" s="894"/>
      <c r="R31" s="891"/>
      <c r="S31" s="892"/>
      <c r="T31" s="893"/>
      <c r="U31" s="894"/>
      <c r="V31" s="933"/>
      <c r="W31" s="934"/>
      <c r="X31" s="935"/>
      <c r="Y31" s="936"/>
      <c r="Z31" s="891"/>
      <c r="AA31" s="892"/>
      <c r="AB31" s="893"/>
      <c r="AC31" s="932"/>
      <c r="AF31" s="13"/>
      <c r="AQ31" s="34"/>
      <c r="AR31" s="14"/>
    </row>
    <row r="32" spans="1:45" ht="18" customHeight="1" thickBot="1">
      <c r="B32" s="875"/>
      <c r="C32" s="889"/>
      <c r="D32" s="126" t="s">
        <v>7</v>
      </c>
      <c r="E32" s="127"/>
      <c r="F32" s="127"/>
      <c r="G32" s="127"/>
      <c r="H32" s="127"/>
      <c r="I32" s="127"/>
      <c r="J32" s="127"/>
      <c r="K32" s="127"/>
      <c r="L32" s="838"/>
      <c r="M32" s="886"/>
      <c r="N32" s="956"/>
      <c r="O32" s="957"/>
      <c r="P32" s="958"/>
      <c r="Q32" s="959"/>
      <c r="R32" s="961"/>
      <c r="S32" s="957"/>
      <c r="T32" s="958"/>
      <c r="U32" s="956"/>
      <c r="V32" s="964"/>
      <c r="W32" s="965"/>
      <c r="X32" s="966"/>
      <c r="Y32" s="967"/>
      <c r="Z32" s="956"/>
      <c r="AA32" s="957"/>
      <c r="AB32" s="958"/>
      <c r="AC32" s="959"/>
      <c r="AF32" s="13"/>
      <c r="AG32" s="13"/>
      <c r="AH32" s="13"/>
      <c r="AI32" s="13"/>
      <c r="AJ32" s="13"/>
      <c r="AK32" s="13"/>
      <c r="AL32" s="13"/>
      <c r="AM32" s="13"/>
      <c r="AN32" s="13"/>
      <c r="AO32" s="13"/>
      <c r="AP32" s="13"/>
      <c r="AQ32" s="34"/>
      <c r="AR32" s="14"/>
      <c r="AS32" s="13"/>
    </row>
    <row r="33" spans="2:45" ht="18" customHeight="1">
      <c r="B33" s="875"/>
      <c r="C33" s="889"/>
      <c r="D33" s="128" t="s">
        <v>13</v>
      </c>
      <c r="E33" s="129"/>
      <c r="F33" s="129"/>
      <c r="G33" s="129"/>
      <c r="H33" s="130"/>
      <c r="I33" s="129"/>
      <c r="J33" s="129"/>
      <c r="K33" s="129"/>
      <c r="L33" s="838"/>
      <c r="M33" s="839"/>
      <c r="N33" s="996">
        <f>IF(L33="○",IF(L35/S24&lt;10,INT(L35/S24),ROUNDDOWN(L35/S24,-1)),0)</f>
        <v>0</v>
      </c>
      <c r="O33" s="996"/>
      <c r="P33" s="997"/>
      <c r="Q33" s="997"/>
      <c r="R33" s="997"/>
      <c r="S33" s="997"/>
      <c r="T33" s="997"/>
      <c r="U33" s="997"/>
      <c r="V33" s="998"/>
      <c r="W33" s="998"/>
      <c r="X33" s="998"/>
      <c r="Y33" s="998"/>
      <c r="Z33" s="997"/>
      <c r="AA33" s="997"/>
      <c r="AB33" s="997"/>
      <c r="AC33" s="999"/>
      <c r="AF33" s="13"/>
      <c r="AH33" s="13"/>
      <c r="AI33" s="13"/>
      <c r="AJ33" s="13"/>
      <c r="AK33" s="13"/>
      <c r="AL33" s="13"/>
      <c r="AM33" s="13"/>
      <c r="AN33" s="13"/>
      <c r="AO33" s="13"/>
      <c r="AP33" s="13"/>
      <c r="AQ33" s="34"/>
      <c r="AR33" s="14"/>
    </row>
    <row r="34" spans="2:45" ht="18" customHeight="1">
      <c r="B34" s="875"/>
      <c r="C34" s="889"/>
      <c r="D34" s="131"/>
      <c r="E34" s="844" t="s">
        <v>44</v>
      </c>
      <c r="F34" s="845"/>
      <c r="G34" s="845"/>
      <c r="H34" s="845"/>
      <c r="I34" s="845"/>
      <c r="J34" s="846"/>
      <c r="K34" s="846"/>
      <c r="L34" s="840"/>
      <c r="M34" s="841"/>
      <c r="N34" s="1000"/>
      <c r="O34" s="1000"/>
      <c r="P34" s="998"/>
      <c r="Q34" s="998"/>
      <c r="R34" s="998"/>
      <c r="S34" s="998"/>
      <c r="T34" s="998"/>
      <c r="U34" s="998"/>
      <c r="V34" s="998"/>
      <c r="W34" s="998"/>
      <c r="X34" s="998"/>
      <c r="Y34" s="998"/>
      <c r="Z34" s="998"/>
      <c r="AA34" s="998"/>
      <c r="AB34" s="998"/>
      <c r="AC34" s="1001"/>
      <c r="AF34" s="13"/>
      <c r="AH34" s="13"/>
      <c r="AI34" s="13"/>
      <c r="AJ34" s="13"/>
      <c r="AK34" s="13"/>
      <c r="AL34" s="13"/>
      <c r="AM34" s="13"/>
      <c r="AN34" s="13"/>
      <c r="AO34" s="13"/>
      <c r="AP34" s="13"/>
      <c r="AQ34" s="34"/>
      <c r="AR34" s="14"/>
    </row>
    <row r="35" spans="2:45" ht="18" customHeight="1" thickBot="1">
      <c r="B35" s="875"/>
      <c r="C35" s="889"/>
      <c r="D35" s="132"/>
      <c r="E35" s="847" t="s">
        <v>117</v>
      </c>
      <c r="F35" s="848"/>
      <c r="G35" s="848"/>
      <c r="H35" s="848"/>
      <c r="I35" s="848"/>
      <c r="J35" s="849"/>
      <c r="K35" s="849"/>
      <c r="L35" s="842"/>
      <c r="M35" s="843"/>
      <c r="N35" s="998"/>
      <c r="O35" s="998"/>
      <c r="P35" s="998"/>
      <c r="Q35" s="998"/>
      <c r="R35" s="998"/>
      <c r="S35" s="998"/>
      <c r="T35" s="998"/>
      <c r="U35" s="998"/>
      <c r="V35" s="998"/>
      <c r="W35" s="998"/>
      <c r="X35" s="998"/>
      <c r="Y35" s="998"/>
      <c r="Z35" s="998"/>
      <c r="AA35" s="998"/>
      <c r="AB35" s="998"/>
      <c r="AC35" s="1001"/>
      <c r="AF35" s="13"/>
      <c r="AH35" s="22"/>
      <c r="AI35" s="22"/>
      <c r="AJ35" s="22"/>
      <c r="AK35" s="22"/>
      <c r="AL35" s="22"/>
      <c r="AM35" s="22"/>
      <c r="AN35" s="22"/>
      <c r="AO35" s="22"/>
      <c r="AP35" s="22"/>
      <c r="AQ35" s="34"/>
      <c r="AR35" s="14"/>
    </row>
    <row r="36" spans="2:45" ht="18" customHeight="1">
      <c r="B36" s="875"/>
      <c r="C36" s="889"/>
      <c r="D36" s="126" t="s">
        <v>8</v>
      </c>
      <c r="E36" s="127"/>
      <c r="F36" s="127"/>
      <c r="G36" s="127"/>
      <c r="H36" s="133"/>
      <c r="I36" s="127"/>
      <c r="J36" s="127"/>
      <c r="K36" s="127"/>
      <c r="L36" s="838"/>
      <c r="M36" s="960"/>
      <c r="N36" s="947"/>
      <c r="O36" s="948"/>
      <c r="P36" s="949"/>
      <c r="Q36" s="949"/>
      <c r="R36" s="949"/>
      <c r="S36" s="949"/>
      <c r="T36" s="949"/>
      <c r="U36" s="949"/>
      <c r="V36" s="949"/>
      <c r="W36" s="949"/>
      <c r="X36" s="949"/>
      <c r="Y36" s="949"/>
      <c r="Z36" s="949"/>
      <c r="AA36" s="949"/>
      <c r="AB36" s="949"/>
      <c r="AC36" s="950"/>
      <c r="AF36" s="13"/>
      <c r="AG36" s="13"/>
      <c r="AH36" s="13"/>
      <c r="AI36" s="13"/>
      <c r="AJ36" s="13"/>
      <c r="AK36" s="13"/>
      <c r="AL36" s="13"/>
      <c r="AM36" s="13"/>
      <c r="AN36" s="13"/>
      <c r="AO36" s="13"/>
      <c r="AP36" s="13"/>
      <c r="AQ36" s="34"/>
      <c r="AR36" s="14"/>
      <c r="AS36" s="13"/>
    </row>
    <row r="37" spans="2:45" ht="18" customHeight="1" thickBot="1">
      <c r="B37" s="875"/>
      <c r="C37" s="889"/>
      <c r="D37" s="134" t="s">
        <v>49</v>
      </c>
      <c r="E37" s="135"/>
      <c r="F37" s="135"/>
      <c r="G37" s="135"/>
      <c r="H37" s="136"/>
      <c r="I37" s="135"/>
      <c r="J37" s="135"/>
      <c r="K37" s="135"/>
      <c r="L37" s="921"/>
      <c r="M37" s="922"/>
      <c r="N37" s="923"/>
      <c r="O37" s="924"/>
      <c r="P37" s="924"/>
      <c r="Q37" s="924"/>
      <c r="R37" s="924"/>
      <c r="S37" s="924"/>
      <c r="T37" s="924"/>
      <c r="U37" s="924"/>
      <c r="V37" s="924"/>
      <c r="W37" s="924"/>
      <c r="X37" s="924"/>
      <c r="Y37" s="924"/>
      <c r="Z37" s="924"/>
      <c r="AA37" s="924"/>
      <c r="AB37" s="924"/>
      <c r="AC37" s="925"/>
      <c r="AF37" s="13"/>
      <c r="AG37" s="13"/>
      <c r="AH37" s="13"/>
      <c r="AI37" s="13"/>
      <c r="AJ37" s="13"/>
      <c r="AK37" s="13"/>
      <c r="AL37" s="13"/>
      <c r="AM37" s="13"/>
      <c r="AN37" s="13"/>
      <c r="AO37" s="13"/>
      <c r="AP37" s="13"/>
      <c r="AQ37" s="34"/>
      <c r="AR37" s="14"/>
      <c r="AS37" s="13"/>
    </row>
    <row r="38" spans="2:45" ht="18" customHeight="1" thickTop="1" thickBot="1">
      <c r="B38" s="875"/>
      <c r="C38" s="889"/>
      <c r="D38" s="878" t="s">
        <v>26</v>
      </c>
      <c r="E38" s="761"/>
      <c r="F38" s="761"/>
      <c r="G38" s="761"/>
      <c r="H38" s="761"/>
      <c r="I38" s="761"/>
      <c r="J38" s="761"/>
      <c r="K38" s="761"/>
      <c r="L38" s="879"/>
      <c r="M38" s="880"/>
      <c r="N38" s="887">
        <f>SUM(N31,N32,$N33,$N36,$N37)</f>
        <v>0</v>
      </c>
      <c r="O38" s="888"/>
      <c r="P38" s="945">
        <f>SUM(P31,P32,$N33,$N36,$N37)</f>
        <v>0</v>
      </c>
      <c r="Q38" s="946"/>
      <c r="R38" s="887">
        <f>SUM(R31,R32,$N33,$N36,$N37)</f>
        <v>0</v>
      </c>
      <c r="S38" s="888"/>
      <c r="T38" s="945">
        <f>SUM(T31,T32,$N33,$N36,$N37)</f>
        <v>0</v>
      </c>
      <c r="U38" s="946"/>
      <c r="V38" s="887">
        <f>SUM(V31,V32,$N33,$N36,$N37)</f>
        <v>0</v>
      </c>
      <c r="W38" s="888"/>
      <c r="X38" s="945">
        <f>SUM(X31,X32,$N33,$N36,$N37)</f>
        <v>0</v>
      </c>
      <c r="Y38" s="946"/>
      <c r="Z38" s="887">
        <f>SUM(Z31,Z32,$N33,$N36,$N37)</f>
        <v>0</v>
      </c>
      <c r="AA38" s="888"/>
      <c r="AB38" s="945">
        <f>SUM(AB31,AB32,$N33,$N36,$N37)</f>
        <v>0</v>
      </c>
      <c r="AC38" s="946"/>
      <c r="AF38" s="13"/>
      <c r="AG38" s="13"/>
      <c r="AQ38" s="34"/>
      <c r="AR38" s="14"/>
      <c r="AS38" s="13"/>
    </row>
    <row r="39" spans="2:45" ht="18" customHeight="1" thickBot="1">
      <c r="B39" s="875"/>
      <c r="C39" s="758" t="s">
        <v>192</v>
      </c>
      <c r="D39" s="128" t="s">
        <v>183</v>
      </c>
      <c r="E39" s="127"/>
      <c r="F39" s="127"/>
      <c r="G39" s="127"/>
      <c r="H39" s="133"/>
      <c r="I39" s="127"/>
      <c r="J39" s="127"/>
      <c r="K39" s="127"/>
      <c r="L39" s="926"/>
      <c r="M39" s="927"/>
      <c r="N39" s="1005"/>
      <c r="O39" s="1006"/>
      <c r="P39" s="1006"/>
      <c r="Q39" s="1006"/>
      <c r="R39" s="1006"/>
      <c r="S39" s="1006"/>
      <c r="T39" s="1006"/>
      <c r="U39" s="1006"/>
      <c r="V39" s="1006"/>
      <c r="W39" s="1006"/>
      <c r="X39" s="1006"/>
      <c r="Y39" s="1006"/>
      <c r="Z39" s="1006"/>
      <c r="AA39" s="1006"/>
      <c r="AB39" s="1006"/>
      <c r="AC39" s="1007"/>
      <c r="AF39" s="13"/>
      <c r="AG39" s="13"/>
      <c r="AQ39" s="34"/>
      <c r="AR39" s="14"/>
      <c r="AS39" s="13"/>
    </row>
    <row r="40" spans="2:45" ht="18" customHeight="1" thickTop="1" thickBot="1">
      <c r="B40" s="875"/>
      <c r="C40" s="759"/>
      <c r="D40" s="537" t="s">
        <v>50</v>
      </c>
      <c r="E40" s="760"/>
      <c r="F40" s="760"/>
      <c r="G40" s="760"/>
      <c r="H40" s="760"/>
      <c r="I40" s="760"/>
      <c r="J40" s="760"/>
      <c r="K40" s="760"/>
      <c r="L40" s="761"/>
      <c r="M40" s="762"/>
      <c r="N40" s="763">
        <f>$N39</f>
        <v>0</v>
      </c>
      <c r="O40" s="764"/>
      <c r="P40" s="765">
        <f t="shared" ref="P40" si="0">$N39</f>
        <v>0</v>
      </c>
      <c r="Q40" s="766"/>
      <c r="R40" s="763">
        <f t="shared" ref="R40" si="1">$N39</f>
        <v>0</v>
      </c>
      <c r="S40" s="764"/>
      <c r="T40" s="765">
        <f t="shared" ref="T40" si="2">$N39</f>
        <v>0</v>
      </c>
      <c r="U40" s="766"/>
      <c r="V40" s="763">
        <f t="shared" ref="V40" si="3">$N39</f>
        <v>0</v>
      </c>
      <c r="W40" s="764"/>
      <c r="X40" s="765">
        <f t="shared" ref="X40" si="4">$N39</f>
        <v>0</v>
      </c>
      <c r="Y40" s="766"/>
      <c r="Z40" s="763">
        <f t="shared" ref="Z40" si="5">$N39</f>
        <v>0</v>
      </c>
      <c r="AA40" s="764"/>
      <c r="AB40" s="765">
        <f t="shared" ref="AB40" si="6">$N39</f>
        <v>0</v>
      </c>
      <c r="AC40" s="766"/>
      <c r="AF40" s="13"/>
      <c r="AG40" s="13"/>
      <c r="AQ40" s="34"/>
      <c r="AR40" s="14"/>
      <c r="AS40" s="13"/>
    </row>
    <row r="41" spans="2:45" ht="18" customHeight="1">
      <c r="B41" s="875"/>
      <c r="C41" s="883" t="s">
        <v>193</v>
      </c>
      <c r="D41" s="126" t="s">
        <v>9</v>
      </c>
      <c r="E41" s="127"/>
      <c r="F41" s="127"/>
      <c r="G41" s="127"/>
      <c r="H41" s="133"/>
      <c r="I41" s="19"/>
      <c r="J41" s="881">
        <v>2560</v>
      </c>
      <c r="K41" s="882"/>
      <c r="L41" s="884"/>
      <c r="M41" s="885"/>
      <c r="N41" s="895">
        <f t="shared" ref="N41:N46" si="7">IF(L41="○",IF($J41/$S$24&lt;10,INT($J41/$S$24),ROUNDDOWN($J41/$S$24,-1)),0)</f>
        <v>0</v>
      </c>
      <c r="O41" s="896"/>
      <c r="P41" s="896"/>
      <c r="Q41" s="896"/>
      <c r="R41" s="896"/>
      <c r="S41" s="896"/>
      <c r="T41" s="896"/>
      <c r="U41" s="896"/>
      <c r="V41" s="896"/>
      <c r="W41" s="896"/>
      <c r="X41" s="896"/>
      <c r="Y41" s="896"/>
      <c r="Z41" s="896"/>
      <c r="AA41" s="896"/>
      <c r="AB41" s="896"/>
      <c r="AC41" s="897"/>
      <c r="AQ41" s="34"/>
      <c r="AR41" s="14"/>
      <c r="AS41" s="13"/>
    </row>
    <row r="42" spans="2:45" ht="18" customHeight="1">
      <c r="B42" s="875"/>
      <c r="C42" s="883"/>
      <c r="D42" s="126" t="s">
        <v>14</v>
      </c>
      <c r="E42" s="127"/>
      <c r="F42" s="127"/>
      <c r="G42" s="127"/>
      <c r="H42" s="133"/>
      <c r="I42" s="19"/>
      <c r="J42" s="881">
        <v>490</v>
      </c>
      <c r="K42" s="882"/>
      <c r="L42" s="838"/>
      <c r="M42" s="886"/>
      <c r="N42" s="895">
        <f t="shared" si="7"/>
        <v>0</v>
      </c>
      <c r="O42" s="896"/>
      <c r="P42" s="896"/>
      <c r="Q42" s="896"/>
      <c r="R42" s="896"/>
      <c r="S42" s="896"/>
      <c r="T42" s="896"/>
      <c r="U42" s="896"/>
      <c r="V42" s="896"/>
      <c r="W42" s="896"/>
      <c r="X42" s="896"/>
      <c r="Y42" s="896"/>
      <c r="Z42" s="896"/>
      <c r="AA42" s="896"/>
      <c r="AB42" s="896"/>
      <c r="AC42" s="897"/>
      <c r="AS42" s="13"/>
    </row>
    <row r="43" spans="2:45" ht="18" customHeight="1">
      <c r="B43" s="875"/>
      <c r="C43" s="883"/>
      <c r="D43" s="126" t="s">
        <v>15</v>
      </c>
      <c r="E43" s="127"/>
      <c r="F43" s="127"/>
      <c r="G43" s="127"/>
      <c r="H43" s="133"/>
      <c r="I43" s="19"/>
      <c r="J43" s="881">
        <v>330</v>
      </c>
      <c r="K43" s="882"/>
      <c r="L43" s="838"/>
      <c r="M43" s="886"/>
      <c r="N43" s="895">
        <f t="shared" si="7"/>
        <v>0</v>
      </c>
      <c r="O43" s="896"/>
      <c r="P43" s="896"/>
      <c r="Q43" s="896"/>
      <c r="R43" s="896"/>
      <c r="S43" s="896"/>
      <c r="T43" s="896"/>
      <c r="U43" s="896"/>
      <c r="V43" s="896"/>
      <c r="W43" s="896"/>
      <c r="X43" s="896"/>
      <c r="Y43" s="896"/>
      <c r="Z43" s="896"/>
      <c r="AA43" s="896"/>
      <c r="AB43" s="896"/>
      <c r="AC43" s="897"/>
      <c r="AS43" s="13"/>
    </row>
    <row r="44" spans="2:45" ht="18" customHeight="1">
      <c r="B44" s="875"/>
      <c r="C44" s="883"/>
      <c r="D44" s="126" t="s">
        <v>10</v>
      </c>
      <c r="E44" s="127"/>
      <c r="F44" s="127"/>
      <c r="G44" s="127"/>
      <c r="H44" s="133"/>
      <c r="I44" s="19"/>
      <c r="J44" s="881">
        <v>460</v>
      </c>
      <c r="K44" s="882"/>
      <c r="L44" s="838"/>
      <c r="M44" s="886"/>
      <c r="N44" s="895">
        <f t="shared" si="7"/>
        <v>0</v>
      </c>
      <c r="O44" s="896"/>
      <c r="P44" s="896"/>
      <c r="Q44" s="896"/>
      <c r="R44" s="896"/>
      <c r="S44" s="896"/>
      <c r="T44" s="896"/>
      <c r="U44" s="896"/>
      <c r="V44" s="896"/>
      <c r="W44" s="896"/>
      <c r="X44" s="896"/>
      <c r="Y44" s="896"/>
      <c r="Z44" s="896"/>
      <c r="AA44" s="896"/>
      <c r="AB44" s="896"/>
      <c r="AC44" s="897"/>
      <c r="AE44" s="16"/>
      <c r="AJ44" s="16"/>
      <c r="AS44" s="13"/>
    </row>
    <row r="45" spans="2:45" ht="18" customHeight="1">
      <c r="B45" s="875"/>
      <c r="C45" s="883"/>
      <c r="D45" s="132" t="s">
        <v>210</v>
      </c>
      <c r="E45" s="140"/>
      <c r="F45" s="140"/>
      <c r="G45" s="140"/>
      <c r="H45" s="141"/>
      <c r="I45" s="6"/>
      <c r="J45" s="951">
        <v>760</v>
      </c>
      <c r="K45" s="952"/>
      <c r="L45" s="962"/>
      <c r="M45" s="963"/>
      <c r="N45" s="940">
        <f t="shared" si="7"/>
        <v>0</v>
      </c>
      <c r="O45" s="941"/>
      <c r="P45" s="941"/>
      <c r="Q45" s="941"/>
      <c r="R45" s="941"/>
      <c r="S45" s="941"/>
      <c r="T45" s="941"/>
      <c r="U45" s="941"/>
      <c r="V45" s="941"/>
      <c r="W45" s="941"/>
      <c r="X45" s="941"/>
      <c r="Y45" s="941"/>
      <c r="Z45" s="941"/>
      <c r="AA45" s="941"/>
      <c r="AB45" s="941"/>
      <c r="AC45" s="942"/>
      <c r="AS45" s="13"/>
    </row>
    <row r="46" spans="2:45" ht="18" customHeight="1" thickBot="1">
      <c r="B46" s="875"/>
      <c r="C46" s="883"/>
      <c r="D46" s="134" t="s">
        <v>211</v>
      </c>
      <c r="E46" s="135"/>
      <c r="F46" s="135"/>
      <c r="G46" s="135"/>
      <c r="H46" s="136"/>
      <c r="I46" s="20"/>
      <c r="J46" s="953">
        <v>500</v>
      </c>
      <c r="K46" s="954"/>
      <c r="L46" s="921"/>
      <c r="M46" s="955"/>
      <c r="N46" s="898">
        <f t="shared" si="7"/>
        <v>0</v>
      </c>
      <c r="O46" s="899"/>
      <c r="P46" s="899"/>
      <c r="Q46" s="899"/>
      <c r="R46" s="899"/>
      <c r="S46" s="899"/>
      <c r="T46" s="899"/>
      <c r="U46" s="899"/>
      <c r="V46" s="899"/>
      <c r="W46" s="899"/>
      <c r="X46" s="899"/>
      <c r="Y46" s="899"/>
      <c r="Z46" s="899"/>
      <c r="AA46" s="899"/>
      <c r="AB46" s="899"/>
      <c r="AC46" s="900"/>
      <c r="AE46" s="16"/>
      <c r="AJ46" s="16"/>
      <c r="AS46" s="13"/>
    </row>
    <row r="47" spans="2:45" ht="18" customHeight="1" thickTop="1">
      <c r="B47" s="875"/>
      <c r="C47" s="883"/>
      <c r="D47" s="537" t="s">
        <v>59</v>
      </c>
      <c r="E47" s="760"/>
      <c r="F47" s="760"/>
      <c r="G47" s="760"/>
      <c r="H47" s="760"/>
      <c r="I47" s="760"/>
      <c r="J47" s="760"/>
      <c r="K47" s="760"/>
      <c r="L47" s="761"/>
      <c r="M47" s="762"/>
      <c r="N47" s="992">
        <f>SUM($N41,$N42,$N43,$N44,$N45,$N46)</f>
        <v>0</v>
      </c>
      <c r="O47" s="937"/>
      <c r="P47" s="937">
        <f t="shared" ref="P47" si="8">SUM($N41,$N42,$N43,$N44,$N45,$N46)</f>
        <v>0</v>
      </c>
      <c r="Q47" s="938"/>
      <c r="R47" s="939">
        <f t="shared" ref="R47" si="9">SUM($N41,$N42,$N43,$N44,$N45,$N46)</f>
        <v>0</v>
      </c>
      <c r="S47" s="937"/>
      <c r="T47" s="937">
        <f t="shared" ref="T47" si="10">SUM($N41,$N42,$N43,$N44,$N45,$N46)</f>
        <v>0</v>
      </c>
      <c r="U47" s="938"/>
      <c r="V47" s="939">
        <f t="shared" ref="V47" si="11">SUM($N41,$N42,$N43,$N44,$N45,$N46)</f>
        <v>0</v>
      </c>
      <c r="W47" s="937"/>
      <c r="X47" s="937">
        <f t="shared" ref="X47" si="12">SUM($N41,$N42,$N43,$N44,$N45,$N46)</f>
        <v>0</v>
      </c>
      <c r="Y47" s="938"/>
      <c r="Z47" s="939">
        <f t="shared" ref="Z47" si="13">SUM($N41,$N42,$N43,$N44,$N45,$N46)</f>
        <v>0</v>
      </c>
      <c r="AA47" s="937"/>
      <c r="AB47" s="937">
        <f>SUM($N41,$N42,$N43,$N44,$N45,$N46)</f>
        <v>0</v>
      </c>
      <c r="AC47" s="938"/>
      <c r="AE47" s="16"/>
      <c r="AJ47" s="16"/>
      <c r="AS47" s="13"/>
    </row>
    <row r="48" spans="2:45" ht="18" customHeight="1">
      <c r="B48" s="348" t="s">
        <v>194</v>
      </c>
      <c r="C48" s="349"/>
      <c r="D48" s="349"/>
      <c r="E48" s="349"/>
      <c r="F48" s="349"/>
      <c r="G48" s="349"/>
      <c r="H48" s="349"/>
      <c r="I48" s="349"/>
      <c r="J48" s="349"/>
      <c r="K48" s="349"/>
      <c r="L48" s="349"/>
      <c r="M48" s="17" t="s">
        <v>195</v>
      </c>
      <c r="N48" s="770">
        <f>N38+N40+N47</f>
        <v>0</v>
      </c>
      <c r="O48" s="771"/>
      <c r="P48" s="771">
        <f>P38+P40+P47</f>
        <v>0</v>
      </c>
      <c r="Q48" s="772"/>
      <c r="R48" s="770">
        <f>R38+R40+R47</f>
        <v>0</v>
      </c>
      <c r="S48" s="771"/>
      <c r="T48" s="771">
        <f>T38+T40+T47</f>
        <v>0</v>
      </c>
      <c r="U48" s="772"/>
      <c r="V48" s="770">
        <f>V38+V40+V47</f>
        <v>0</v>
      </c>
      <c r="W48" s="771"/>
      <c r="X48" s="771">
        <f>X38+X40+X47</f>
        <v>0</v>
      </c>
      <c r="Y48" s="772"/>
      <c r="Z48" s="770">
        <f>Z38+Z40+Z47</f>
        <v>0</v>
      </c>
      <c r="AA48" s="771"/>
      <c r="AB48" s="771">
        <f>AB38+AB40+AB47</f>
        <v>0</v>
      </c>
      <c r="AC48" s="772"/>
      <c r="AF48" s="384"/>
      <c r="AG48" s="385"/>
      <c r="AI48" s="34"/>
      <c r="AJ48" s="14"/>
      <c r="AK48" s="13"/>
    </row>
    <row r="49" spans="2:45" ht="18" customHeight="1">
      <c r="B49" s="348" t="s">
        <v>196</v>
      </c>
      <c r="C49" s="349"/>
      <c r="D49" s="349"/>
      <c r="E49" s="349"/>
      <c r="F49" s="349"/>
      <c r="G49" s="349"/>
      <c r="H49" s="349"/>
      <c r="I49" s="349"/>
      <c r="J49" s="349"/>
      <c r="K49" s="349"/>
      <c r="L49" s="349"/>
      <c r="M49" s="17" t="s">
        <v>99</v>
      </c>
      <c r="N49" s="810">
        <f>N48*I20</f>
        <v>0</v>
      </c>
      <c r="O49" s="811"/>
      <c r="P49" s="808">
        <f>P48*N20</f>
        <v>0</v>
      </c>
      <c r="Q49" s="809"/>
      <c r="R49" s="810">
        <f>R48*I21</f>
        <v>0</v>
      </c>
      <c r="S49" s="811"/>
      <c r="T49" s="808">
        <f>T48*N21</f>
        <v>0</v>
      </c>
      <c r="U49" s="809"/>
      <c r="V49" s="810">
        <f>V48*I22</f>
        <v>0</v>
      </c>
      <c r="W49" s="811"/>
      <c r="X49" s="808">
        <f>X48*N22</f>
        <v>0</v>
      </c>
      <c r="Y49" s="809"/>
      <c r="Z49" s="810">
        <f>Z48*I23</f>
        <v>0</v>
      </c>
      <c r="AA49" s="811"/>
      <c r="AB49" s="808">
        <f>AB48*N23</f>
        <v>0</v>
      </c>
      <c r="AC49" s="809"/>
      <c r="AF49" s="384">
        <f>SUM(N49:AC49)</f>
        <v>0</v>
      </c>
      <c r="AG49" s="385"/>
      <c r="AI49" s="34"/>
      <c r="AJ49" s="14"/>
      <c r="AK49" s="13"/>
    </row>
    <row r="50" spans="2:45" ht="29.25" customHeight="1" thickBot="1">
      <c r="B50" s="836" t="s">
        <v>103</v>
      </c>
      <c r="C50" s="837"/>
      <c r="D50" s="837"/>
      <c r="E50" s="837"/>
      <c r="F50" s="837"/>
      <c r="G50" s="837"/>
      <c r="H50" s="837"/>
      <c r="I50" s="837"/>
      <c r="J50" s="837"/>
      <c r="K50" s="837"/>
      <c r="L50" s="374"/>
      <c r="M50" s="97" t="s">
        <v>102</v>
      </c>
      <c r="N50" s="767">
        <f>N49*$H$16*100*$X$16</f>
        <v>0</v>
      </c>
      <c r="O50" s="768"/>
      <c r="P50" s="768">
        <f>P49*$H$16*100*$X$16</f>
        <v>0</v>
      </c>
      <c r="Q50" s="769"/>
      <c r="R50" s="767">
        <f t="shared" ref="R50" si="14">R49*$H$16*100*$X$16</f>
        <v>0</v>
      </c>
      <c r="S50" s="768"/>
      <c r="T50" s="768">
        <f t="shared" ref="T50" si="15">T49*$H$16*100*$X$16</f>
        <v>0</v>
      </c>
      <c r="U50" s="769"/>
      <c r="V50" s="767">
        <f t="shared" ref="V50" si="16">V49*$H$16*100*$X$16</f>
        <v>0</v>
      </c>
      <c r="W50" s="768"/>
      <c r="X50" s="768">
        <f t="shared" ref="X50" si="17">X49*$H$16*100*$X$16</f>
        <v>0</v>
      </c>
      <c r="Y50" s="769"/>
      <c r="Z50" s="767">
        <f t="shared" ref="Z50" si="18">Z49*$H$16*100*$X$16</f>
        <v>0</v>
      </c>
      <c r="AA50" s="768"/>
      <c r="AB50" s="768">
        <f t="shared" ref="AB50" si="19">AB49*$H$16*100*$X$16</f>
        <v>0</v>
      </c>
      <c r="AC50" s="769"/>
      <c r="AE50" s="384">
        <f>SUM(N50:AC50)</f>
        <v>0</v>
      </c>
      <c r="AF50" s="385"/>
      <c r="AG50" s="385"/>
      <c r="AI50" s="34"/>
      <c r="AJ50" s="14"/>
      <c r="AK50" s="13"/>
    </row>
    <row r="51" spans="2:45" ht="18" customHeight="1">
      <c r="B51" s="1029" t="s">
        <v>197</v>
      </c>
      <c r="C51" s="785" t="s">
        <v>141</v>
      </c>
      <c r="D51" s="786"/>
      <c r="E51" s="786"/>
      <c r="F51" s="786"/>
      <c r="G51" s="786"/>
      <c r="H51" s="786"/>
      <c r="I51" s="786"/>
      <c r="J51" s="786"/>
      <c r="K51" s="786"/>
      <c r="L51" s="787"/>
      <c r="M51" s="788"/>
      <c r="N51" s="1039">
        <f>IF($L51="○",-ROUNDDOWN(N31*$H$16*100*$L$52,-1),0)</f>
        <v>0</v>
      </c>
      <c r="O51" s="1040"/>
      <c r="P51" s="1042">
        <f>IF($L51="○",-ROUNDDOWN(P31*$H$16*100*$L$52,-1),0)</f>
        <v>0</v>
      </c>
      <c r="Q51" s="1043"/>
      <c r="R51" s="796">
        <f>IF($L51="○",-ROUNDDOWN(R31*$H$16*100*$L$52,-1),0)</f>
        <v>0</v>
      </c>
      <c r="S51" s="797"/>
      <c r="T51" s="1042">
        <f>IF($L51="○",-ROUNDDOWN(T31*$H$16*100*$L$52,-1),0)</f>
        <v>0</v>
      </c>
      <c r="U51" s="1043"/>
      <c r="V51" s="796">
        <f>IF($L51="○",-ROUNDDOWN(V31*$H$16*100*$L$52,-1),0)</f>
        <v>0</v>
      </c>
      <c r="W51" s="797"/>
      <c r="X51" s="1042">
        <f>IF($L51="○",-ROUNDDOWN(X31*$H$16*100*$L$52,-1),0)</f>
        <v>0</v>
      </c>
      <c r="Y51" s="1043"/>
      <c r="Z51" s="796">
        <f>IF($L51="○",-ROUNDDOWN(Z31*$H$16*100*$L$52,-1),0)</f>
        <v>0</v>
      </c>
      <c r="AA51" s="797"/>
      <c r="AB51" s="800">
        <f>IF($L51="○",-ROUNDDOWN(AB31*$H$16*100*$L$52,-1),0)</f>
        <v>0</v>
      </c>
      <c r="AC51" s="801"/>
      <c r="AF51" s="806">
        <f>SUM(N51:AC52)</f>
        <v>0</v>
      </c>
      <c r="AG51" s="807"/>
      <c r="AQ51" s="34"/>
      <c r="AR51" s="14"/>
      <c r="AS51" s="13"/>
    </row>
    <row r="52" spans="2:45" ht="18" customHeight="1">
      <c r="B52" s="1030"/>
      <c r="C52" s="76"/>
      <c r="D52" s="574" t="s">
        <v>149</v>
      </c>
      <c r="E52" s="1032"/>
      <c r="F52" s="1032"/>
      <c r="G52" s="1032"/>
      <c r="H52" s="1032"/>
      <c r="I52" s="1032"/>
      <c r="J52" s="1032"/>
      <c r="K52" s="1032"/>
      <c r="L52" s="804"/>
      <c r="M52" s="805"/>
      <c r="N52" s="1041"/>
      <c r="O52" s="802"/>
      <c r="P52" s="803"/>
      <c r="Q52" s="798"/>
      <c r="R52" s="798"/>
      <c r="S52" s="799"/>
      <c r="T52" s="803"/>
      <c r="U52" s="798"/>
      <c r="V52" s="798"/>
      <c r="W52" s="799"/>
      <c r="X52" s="803"/>
      <c r="Y52" s="798"/>
      <c r="Z52" s="798"/>
      <c r="AA52" s="799"/>
      <c r="AB52" s="802"/>
      <c r="AC52" s="803"/>
      <c r="AF52" s="807"/>
      <c r="AG52" s="807"/>
      <c r="AH52" s="14"/>
      <c r="AI52" s="13"/>
      <c r="AQ52" s="34"/>
      <c r="AR52" s="14"/>
      <c r="AS52" s="13"/>
    </row>
    <row r="53" spans="2:45" ht="18" customHeight="1">
      <c r="B53" s="1030"/>
      <c r="C53" s="777" t="s">
        <v>186</v>
      </c>
      <c r="D53" s="778"/>
      <c r="E53" s="778"/>
      <c r="F53" s="778"/>
      <c r="G53" s="778"/>
      <c r="H53" s="778"/>
      <c r="I53" s="778"/>
      <c r="J53" s="778"/>
      <c r="K53" s="778"/>
      <c r="L53" s="817"/>
      <c r="M53" s="818"/>
      <c r="N53" s="993">
        <f>IF($L53="○",-ROUNDDOWN(SUM(N31,N32,$N36)*$H$16*100*$L$54,-1),0)</f>
        <v>0</v>
      </c>
      <c r="O53" s="994"/>
      <c r="P53" s="781">
        <f>IF($L53="○",-ROUNDDOWN(SUM(P31,P32,$N36)*$H$16*100*$L$54,-1),0)</f>
        <v>0</v>
      </c>
      <c r="Q53" s="782"/>
      <c r="R53" s="790">
        <f>IF($L53="○",-ROUNDDOWN(SUM(R31,R32,$N36)*$H$16*100*$L$54,-1),0)</f>
        <v>0</v>
      </c>
      <c r="S53" s="791"/>
      <c r="T53" s="781">
        <f>IF($L53="○",-ROUNDDOWN(SUM(T31,T32,$N36)*$H$16*100*$L$54,-1),0)</f>
        <v>0</v>
      </c>
      <c r="U53" s="782"/>
      <c r="V53" s="790">
        <f>IF($L53="○",-ROUNDDOWN(SUM(V31,V32,$N36)*$H$16*100*$L$54,-1),0)</f>
        <v>0</v>
      </c>
      <c r="W53" s="791"/>
      <c r="X53" s="781">
        <f>IF($L53="○",-ROUNDDOWN(SUM(X31,X32,$N36)*$H$16*100*$L$54,-1),0)</f>
        <v>0</v>
      </c>
      <c r="Y53" s="782"/>
      <c r="Z53" s="790">
        <f>IF($L53="○",-ROUNDDOWN(SUM(Z31,Z32,$N36)*$H$16*100*$L$54,-1),0)</f>
        <v>0</v>
      </c>
      <c r="AA53" s="791"/>
      <c r="AB53" s="793">
        <f>IF($L53="○",-ROUNDDOWN(SUM(AB31,AB32,$N36)*$H$16*100*$L$54,-1),0)</f>
        <v>0</v>
      </c>
      <c r="AC53" s="794"/>
      <c r="AF53" s="806">
        <f>SUM(N53:AC54)</f>
        <v>0</v>
      </c>
      <c r="AG53" s="807"/>
      <c r="AQ53" s="34"/>
      <c r="AR53" s="14"/>
      <c r="AS53" s="13"/>
    </row>
    <row r="54" spans="2:45" ht="18" customHeight="1" thickBot="1">
      <c r="B54" s="1030"/>
      <c r="C54" s="48"/>
      <c r="D54" s="831" t="s">
        <v>185</v>
      </c>
      <c r="E54" s="832"/>
      <c r="F54" s="832"/>
      <c r="G54" s="832"/>
      <c r="H54" s="832"/>
      <c r="I54" s="832"/>
      <c r="J54" s="832"/>
      <c r="K54" s="832"/>
      <c r="L54" s="779"/>
      <c r="M54" s="780"/>
      <c r="N54" s="995"/>
      <c r="O54" s="795"/>
      <c r="P54" s="783"/>
      <c r="Q54" s="784"/>
      <c r="R54" s="784"/>
      <c r="S54" s="792"/>
      <c r="T54" s="783"/>
      <c r="U54" s="784"/>
      <c r="V54" s="784"/>
      <c r="W54" s="792"/>
      <c r="X54" s="783"/>
      <c r="Y54" s="784"/>
      <c r="Z54" s="784"/>
      <c r="AA54" s="792"/>
      <c r="AB54" s="795"/>
      <c r="AC54" s="783"/>
      <c r="AF54" s="807"/>
      <c r="AG54" s="807"/>
      <c r="AH54" s="14"/>
      <c r="AI54" s="13"/>
      <c r="AQ54" s="34"/>
      <c r="AR54" s="14"/>
      <c r="AS54" s="13"/>
    </row>
    <row r="55" spans="2:45" ht="18" customHeight="1" thickTop="1">
      <c r="B55" s="1031"/>
      <c r="C55" s="821" t="s">
        <v>126</v>
      </c>
      <c r="D55" s="822"/>
      <c r="E55" s="822"/>
      <c r="F55" s="822"/>
      <c r="G55" s="822"/>
      <c r="H55" s="822"/>
      <c r="I55" s="822"/>
      <c r="J55" s="822"/>
      <c r="K55" s="822"/>
      <c r="L55" s="823"/>
      <c r="M55" s="824"/>
      <c r="N55" s="825">
        <f>SUM(N51,N53)</f>
        <v>0</v>
      </c>
      <c r="O55" s="826"/>
      <c r="P55" s="829">
        <f t="shared" ref="P55" si="20">SUM(P51,P53)</f>
        <v>0</v>
      </c>
      <c r="Q55" s="830"/>
      <c r="R55" s="825">
        <f t="shared" ref="R55" si="21">SUM(R51,R53)</f>
        <v>0</v>
      </c>
      <c r="S55" s="826"/>
      <c r="T55" s="829">
        <f t="shared" ref="T55" si="22">SUM(T51,T53)</f>
        <v>0</v>
      </c>
      <c r="U55" s="830"/>
      <c r="V55" s="825">
        <f t="shared" ref="V55" si="23">SUM(V51,V53)</f>
        <v>0</v>
      </c>
      <c r="W55" s="826"/>
      <c r="X55" s="829">
        <f t="shared" ref="X55" si="24">SUM(X51,X53)</f>
        <v>0</v>
      </c>
      <c r="Y55" s="830"/>
      <c r="Z55" s="825">
        <f t="shared" ref="Z55" si="25">SUM(Z51,Z53)</f>
        <v>0</v>
      </c>
      <c r="AA55" s="826"/>
      <c r="AB55" s="829">
        <f t="shared" ref="AB55" si="26">SUM(AB51,AB53)</f>
        <v>0</v>
      </c>
      <c r="AC55" s="830"/>
      <c r="AG55" s="34"/>
      <c r="AH55" s="14"/>
      <c r="AI55" s="13"/>
      <c r="AQ55" s="34"/>
      <c r="AR55" s="14"/>
      <c r="AS55" s="13"/>
    </row>
    <row r="56" spans="2:45" ht="18" customHeight="1" thickBot="1">
      <c r="B56" s="819" t="s">
        <v>198</v>
      </c>
      <c r="C56" s="820"/>
      <c r="D56" s="820"/>
      <c r="E56" s="820"/>
      <c r="F56" s="820"/>
      <c r="G56" s="820"/>
      <c r="H56" s="820"/>
      <c r="I56" s="820"/>
      <c r="J56" s="820"/>
      <c r="K56" s="820"/>
      <c r="L56" s="820"/>
      <c r="M56" s="124" t="s">
        <v>129</v>
      </c>
      <c r="N56" s="775">
        <f>I20*N55*$X$16</f>
        <v>0</v>
      </c>
      <c r="O56" s="776"/>
      <c r="P56" s="773">
        <f>N20*P55*$X$16</f>
        <v>0</v>
      </c>
      <c r="Q56" s="774"/>
      <c r="R56" s="775">
        <f>I21*R55*$X$16</f>
        <v>0</v>
      </c>
      <c r="S56" s="776"/>
      <c r="T56" s="773">
        <f>N21*T55*$X$16</f>
        <v>0</v>
      </c>
      <c r="U56" s="774"/>
      <c r="V56" s="775">
        <f>I22*V55*$X$16</f>
        <v>0</v>
      </c>
      <c r="W56" s="776"/>
      <c r="X56" s="773">
        <f>N22*X55*$X$16</f>
        <v>0</v>
      </c>
      <c r="Y56" s="774"/>
      <c r="Z56" s="775">
        <f>I23*Z55*$X$16</f>
        <v>0</v>
      </c>
      <c r="AA56" s="776"/>
      <c r="AB56" s="773">
        <f>N23*AB55*$X$16</f>
        <v>0</v>
      </c>
      <c r="AC56" s="789"/>
      <c r="AE56" s="387">
        <f>SUM(N56:AC56)</f>
        <v>0</v>
      </c>
      <c r="AF56" s="387"/>
      <c r="AG56" s="387"/>
      <c r="AI56" s="34"/>
      <c r="AJ56" s="14"/>
      <c r="AK56" s="13"/>
    </row>
    <row r="57" spans="2:45" ht="24" customHeight="1" thickTop="1" thickBot="1">
      <c r="B57" s="120" t="s">
        <v>174</v>
      </c>
      <c r="C57" s="121"/>
      <c r="D57" s="121"/>
      <c r="E57" s="121"/>
      <c r="F57" s="121"/>
      <c r="G57" s="121"/>
      <c r="H57" s="121"/>
      <c r="I57" s="121"/>
      <c r="J57" s="121"/>
      <c r="K57" s="118"/>
      <c r="L57" s="118"/>
      <c r="M57" s="119" t="s">
        <v>127</v>
      </c>
      <c r="N57" s="982">
        <f>ROUNDDOWN(SUM(N50:AC50)+SUM(N56:AC56),-3)</f>
        <v>0</v>
      </c>
      <c r="O57" s="983"/>
      <c r="P57" s="983"/>
      <c r="Q57" s="983"/>
      <c r="R57" s="983"/>
      <c r="S57" s="983"/>
      <c r="T57" s="983"/>
      <c r="U57" s="983"/>
      <c r="V57" s="983"/>
      <c r="W57" s="983"/>
      <c r="X57" s="983"/>
      <c r="Y57" s="983"/>
      <c r="Z57" s="983"/>
      <c r="AA57" s="983"/>
      <c r="AB57" s="983"/>
      <c r="AC57" s="984"/>
      <c r="AE57" s="384">
        <f>AE50+AE56</f>
        <v>0</v>
      </c>
      <c r="AF57" s="385"/>
      <c r="AG57" s="385"/>
      <c r="AN57" s="35"/>
      <c r="AO57" s="35"/>
    </row>
    <row r="58" spans="2:45" ht="3.75" customHeight="1" thickTop="1">
      <c r="O58" s="35"/>
      <c r="P58" s="35"/>
    </row>
    <row r="59" spans="2:45" ht="13.5" customHeight="1">
      <c r="B59" s="15" t="s">
        <v>184</v>
      </c>
      <c r="C59" s="36"/>
      <c r="D59" s="36"/>
      <c r="E59" s="36"/>
      <c r="AA59" s="2549" t="s">
        <v>246</v>
      </c>
      <c r="AB59" s="2549"/>
      <c r="AC59" s="2549"/>
    </row>
    <row r="60" spans="2:45" ht="13.5" customHeight="1">
      <c r="B60" s="15" t="s">
        <v>142</v>
      </c>
      <c r="M60" s="36"/>
      <c r="N60" s="36"/>
      <c r="O60" s="36"/>
      <c r="P60" s="36"/>
      <c r="Q60" s="36"/>
      <c r="R60" s="36"/>
      <c r="S60" s="36"/>
      <c r="T60" s="36"/>
      <c r="U60" s="36"/>
      <c r="V60" s="36"/>
      <c r="W60" s="36"/>
      <c r="X60" s="36"/>
      <c r="Y60" s="36"/>
      <c r="Z60" s="36"/>
      <c r="AA60" s="2549"/>
      <c r="AB60" s="2549"/>
      <c r="AC60" s="2549"/>
      <c r="AD60" s="36"/>
      <c r="AE60" s="36"/>
      <c r="AF60" s="36"/>
    </row>
    <row r="61" spans="2:45" ht="13.5" customHeight="1">
      <c r="B61" s="15" t="s">
        <v>187</v>
      </c>
      <c r="C61" s="36"/>
      <c r="D61" s="36"/>
      <c r="E61" s="36"/>
      <c r="AA61" s="2549"/>
      <c r="AB61" s="2549"/>
      <c r="AC61" s="2549"/>
    </row>
    <row r="62" spans="2:45" ht="13.5" customHeight="1">
      <c r="B62" s="15" t="s">
        <v>188</v>
      </c>
      <c r="M62" s="36"/>
      <c r="N62" s="36"/>
      <c r="O62" s="36"/>
      <c r="P62" s="36"/>
      <c r="Q62" s="36"/>
      <c r="R62" s="36"/>
      <c r="S62" s="36"/>
      <c r="T62" s="36"/>
      <c r="U62" s="36"/>
      <c r="V62" s="36"/>
      <c r="W62" s="36"/>
      <c r="X62" s="36"/>
      <c r="Y62" s="36"/>
      <c r="Z62" s="36"/>
      <c r="AA62" s="2549"/>
      <c r="AB62" s="2549"/>
      <c r="AC62" s="2549"/>
      <c r="AD62" s="36"/>
      <c r="AE62" s="36"/>
      <c r="AF62" s="36"/>
    </row>
    <row r="63" spans="2:45" ht="18" customHeight="1">
      <c r="M63" s="36"/>
      <c r="N63" s="36"/>
      <c r="O63" s="36"/>
      <c r="P63" s="36"/>
      <c r="Q63" s="36"/>
      <c r="R63" s="36"/>
      <c r="S63" s="36"/>
      <c r="T63" s="36"/>
      <c r="U63" s="36"/>
      <c r="V63" s="36"/>
      <c r="W63" s="36"/>
      <c r="X63" s="36"/>
      <c r="Y63" s="36"/>
      <c r="Z63" s="36"/>
      <c r="AA63" s="36"/>
      <c r="AB63" s="36"/>
      <c r="AC63" s="36"/>
      <c r="AD63" s="36"/>
      <c r="AE63" s="36"/>
      <c r="AF63" s="36"/>
    </row>
    <row r="64" spans="2:45" ht="18" customHeight="1">
      <c r="M64" s="36"/>
      <c r="N64" s="36"/>
      <c r="O64" s="36"/>
      <c r="P64" s="36"/>
      <c r="Q64" s="36"/>
      <c r="R64" s="36"/>
      <c r="S64" s="36"/>
      <c r="T64" s="36"/>
      <c r="U64" s="36"/>
      <c r="V64" s="36"/>
      <c r="W64" s="36"/>
      <c r="X64" s="36"/>
      <c r="Y64" s="36"/>
      <c r="Z64" s="36"/>
      <c r="AA64" s="36"/>
      <c r="AB64" s="36"/>
      <c r="AC64" s="36"/>
      <c r="AD64" s="36"/>
      <c r="AE64" s="36"/>
      <c r="AF64" s="36"/>
    </row>
    <row r="65" spans="2:37" ht="18" customHeight="1">
      <c r="B65" s="99" t="s">
        <v>200</v>
      </c>
      <c r="M65" s="36"/>
      <c r="N65" s="36"/>
      <c r="O65" s="36"/>
      <c r="P65" s="36"/>
      <c r="Q65" s="36"/>
      <c r="R65" s="36"/>
      <c r="S65" s="36"/>
      <c r="T65" s="36"/>
      <c r="U65" s="36"/>
      <c r="V65" s="36"/>
      <c r="W65" s="36"/>
      <c r="X65" s="36"/>
      <c r="Y65" s="36"/>
      <c r="Z65" s="36"/>
      <c r="AA65" s="36"/>
      <c r="AB65" s="36"/>
      <c r="AC65" s="36"/>
      <c r="AD65" s="36"/>
      <c r="AE65" s="36"/>
      <c r="AF65" s="36"/>
    </row>
    <row r="66" spans="2:37" ht="7.5" customHeight="1" thickBot="1">
      <c r="M66" s="36"/>
      <c r="N66" s="36"/>
      <c r="O66" s="36"/>
      <c r="P66" s="36"/>
      <c r="Q66" s="36"/>
      <c r="R66" s="36"/>
      <c r="S66" s="36"/>
      <c r="T66" s="36"/>
      <c r="U66" s="36"/>
      <c r="V66" s="36"/>
      <c r="W66" s="36"/>
      <c r="X66" s="36"/>
      <c r="Y66" s="36"/>
      <c r="Z66" s="36"/>
      <c r="AA66" s="36"/>
      <c r="AB66" s="36"/>
      <c r="AC66" s="36"/>
      <c r="AD66" s="36"/>
      <c r="AE66" s="36"/>
      <c r="AF66" s="36"/>
    </row>
    <row r="67" spans="2:37" ht="9.75" customHeight="1" thickBot="1">
      <c r="B67" s="100"/>
      <c r="C67" s="101"/>
      <c r="D67" s="101"/>
      <c r="E67" s="101"/>
      <c r="F67" s="101"/>
      <c r="G67" s="101"/>
      <c r="H67" s="101"/>
      <c r="I67" s="101"/>
      <c r="J67" s="101"/>
      <c r="K67" s="101"/>
      <c r="L67" s="101"/>
      <c r="M67" s="102"/>
      <c r="N67" s="102"/>
      <c r="O67" s="102"/>
      <c r="P67" s="102"/>
      <c r="Q67" s="102"/>
      <c r="R67" s="102"/>
      <c r="S67" s="102"/>
      <c r="T67" s="102"/>
      <c r="U67" s="102"/>
      <c r="V67" s="115"/>
      <c r="W67" s="36"/>
      <c r="X67" s="36"/>
      <c r="Y67" s="36"/>
      <c r="Z67" s="36"/>
      <c r="AA67" s="36"/>
      <c r="AB67" s="36"/>
      <c r="AC67" s="36"/>
      <c r="AD67" s="36"/>
      <c r="AE67" s="36"/>
      <c r="AF67" s="36"/>
    </row>
    <row r="68" spans="2:37" ht="18.75" customHeight="1" thickBot="1">
      <c r="B68" s="109"/>
      <c r="C68" s="105"/>
      <c r="D68" s="104" t="s">
        <v>202</v>
      </c>
      <c r="E68" s="107"/>
      <c r="F68" s="107"/>
      <c r="G68" s="107"/>
      <c r="H68" s="107"/>
      <c r="I68" s="107"/>
      <c r="J68" s="107"/>
      <c r="K68" s="107"/>
      <c r="L68" s="107"/>
      <c r="M68" s="107"/>
      <c r="N68" s="107" t="s">
        <v>204</v>
      </c>
      <c r="O68" s="107"/>
      <c r="P68" s="107"/>
      <c r="Q68" s="108"/>
      <c r="R68" s="833"/>
      <c r="S68" s="834"/>
      <c r="T68" s="835"/>
      <c r="U68" s="137"/>
      <c r="V68" s="117"/>
      <c r="W68" s="59"/>
      <c r="X68" s="84" t="s">
        <v>159</v>
      </c>
      <c r="Y68" s="60"/>
      <c r="Z68" s="60"/>
      <c r="AA68" s="60"/>
      <c r="AB68" s="55"/>
      <c r="AC68" s="55"/>
      <c r="AD68" s="55"/>
      <c r="AE68" s="55"/>
    </row>
    <row r="69" spans="2:37" ht="14.25" customHeight="1">
      <c r="B69" s="109"/>
      <c r="C69" s="105"/>
      <c r="D69" s="110"/>
      <c r="E69" s="111"/>
      <c r="F69" s="111"/>
      <c r="G69" s="111"/>
      <c r="H69" s="111"/>
      <c r="I69" s="111"/>
      <c r="J69" s="111"/>
      <c r="K69" s="111"/>
      <c r="L69" s="111"/>
      <c r="M69" s="111"/>
      <c r="N69" s="111"/>
      <c r="O69" s="111"/>
      <c r="P69" s="112"/>
      <c r="Q69" s="112"/>
      <c r="R69" s="112"/>
      <c r="S69" s="112"/>
      <c r="T69" s="112"/>
      <c r="U69" s="112"/>
      <c r="V69" s="116"/>
      <c r="W69" s="59"/>
      <c r="X69" s="59"/>
      <c r="Y69" s="60"/>
      <c r="Z69" s="60"/>
      <c r="AA69" s="60"/>
      <c r="AB69" s="55"/>
      <c r="AC69" s="55"/>
      <c r="AD69" s="55"/>
      <c r="AE69" s="55"/>
    </row>
    <row r="70" spans="2:37" ht="21">
      <c r="B70" s="336" t="s">
        <v>205</v>
      </c>
      <c r="C70" s="337"/>
      <c r="D70" s="337"/>
      <c r="E70" s="337"/>
      <c r="F70" s="337"/>
      <c r="G70" s="337"/>
      <c r="H70" s="337"/>
      <c r="I70" s="337"/>
      <c r="J70" s="337"/>
      <c r="K70" s="337"/>
      <c r="L70" s="337"/>
      <c r="M70" s="337"/>
      <c r="N70" s="337"/>
      <c r="O70" s="337"/>
      <c r="P70" s="337"/>
      <c r="Q70" s="337"/>
      <c r="R70" s="337"/>
      <c r="S70" s="337"/>
      <c r="T70" s="337"/>
      <c r="U70" s="337"/>
      <c r="V70" s="338"/>
      <c r="W70" s="61"/>
      <c r="X70" s="61"/>
      <c r="Y70" s="61"/>
      <c r="Z70" s="61"/>
      <c r="AA70" s="61"/>
      <c r="AB70" s="56"/>
      <c r="AC70" s="56"/>
      <c r="AD70" s="56"/>
      <c r="AE70" s="56"/>
    </row>
    <row r="71" spans="2:37" ht="27" customHeight="1" thickBot="1">
      <c r="B71" s="339"/>
      <c r="C71" s="340"/>
      <c r="D71" s="340"/>
      <c r="E71" s="340"/>
      <c r="F71" s="340"/>
      <c r="G71" s="340"/>
      <c r="H71" s="340"/>
      <c r="I71" s="340"/>
      <c r="J71" s="340"/>
      <c r="K71" s="340"/>
      <c r="L71" s="340"/>
      <c r="M71" s="340"/>
      <c r="N71" s="340"/>
      <c r="O71" s="340"/>
      <c r="P71" s="340"/>
      <c r="Q71" s="340"/>
      <c r="R71" s="340"/>
      <c r="S71" s="340"/>
      <c r="T71" s="340"/>
      <c r="U71" s="340"/>
      <c r="V71" s="341"/>
      <c r="W71" s="62"/>
      <c r="X71" s="62"/>
      <c r="Y71" s="62"/>
      <c r="Z71" s="62"/>
      <c r="AA71" s="62"/>
      <c r="AB71" s="57"/>
      <c r="AC71" s="57"/>
      <c r="AD71" s="58"/>
      <c r="AE71" s="58"/>
    </row>
    <row r="72" spans="2:37">
      <c r="B72" s="62"/>
      <c r="C72" s="62"/>
      <c r="D72" s="62"/>
      <c r="E72" s="62"/>
      <c r="F72" s="62"/>
      <c r="G72" s="62"/>
      <c r="H72" s="62"/>
      <c r="I72" s="62"/>
      <c r="J72" s="62"/>
      <c r="K72" s="62"/>
      <c r="L72" s="62"/>
      <c r="M72" s="62"/>
      <c r="N72" s="62"/>
      <c r="O72" s="62"/>
      <c r="P72" s="62"/>
      <c r="Q72" s="62"/>
      <c r="R72" s="62"/>
      <c r="S72" s="62"/>
      <c r="T72" s="62"/>
      <c r="U72" s="62"/>
      <c r="V72" s="62"/>
      <c r="W72" s="62"/>
      <c r="X72" s="62"/>
      <c r="Y72" s="62"/>
      <c r="Z72" s="62"/>
      <c r="AA72" s="62"/>
      <c r="AB72" s="57"/>
      <c r="AC72" s="57"/>
      <c r="AD72" s="58"/>
      <c r="AE72" s="58"/>
    </row>
    <row r="73" spans="2:37" ht="18" customHeight="1">
      <c r="M73" s="36"/>
      <c r="N73" s="36"/>
      <c r="O73" s="36"/>
      <c r="P73" s="36"/>
      <c r="Q73" s="36"/>
      <c r="R73" s="36"/>
      <c r="S73" s="36"/>
      <c r="T73" s="36"/>
      <c r="U73" s="36"/>
      <c r="V73" s="36"/>
      <c r="W73" s="36"/>
      <c r="X73" s="36"/>
      <c r="Y73" s="36"/>
      <c r="Z73" s="36"/>
      <c r="AA73" s="36"/>
      <c r="AB73" s="36"/>
      <c r="AC73" s="36"/>
      <c r="AD73" s="36"/>
      <c r="AE73" s="36"/>
      <c r="AF73" s="36"/>
    </row>
    <row r="74" spans="2:37">
      <c r="B74" s="62" t="s">
        <v>169</v>
      </c>
      <c r="C74" s="62"/>
      <c r="D74" s="62"/>
      <c r="E74" s="62"/>
      <c r="F74" s="62"/>
      <c r="G74" s="62"/>
      <c r="H74" s="62"/>
      <c r="I74" s="62"/>
      <c r="J74" s="62"/>
      <c r="K74" s="62"/>
      <c r="L74" s="62"/>
      <c r="M74" s="62"/>
      <c r="N74" s="62"/>
      <c r="O74" s="62"/>
      <c r="P74" s="62"/>
      <c r="Q74" s="62"/>
      <c r="R74" s="62"/>
      <c r="S74" s="62"/>
      <c r="T74" s="62"/>
      <c r="U74" s="62"/>
      <c r="V74" s="62"/>
      <c r="W74" s="62"/>
      <c r="X74" s="62"/>
      <c r="Y74" s="62"/>
      <c r="Z74" s="62"/>
      <c r="AA74" s="62"/>
      <c r="AB74" s="80"/>
      <c r="AC74" s="80"/>
      <c r="AD74" s="58"/>
      <c r="AE74" s="58"/>
    </row>
    <row r="75" spans="2:37" ht="18" customHeight="1">
      <c r="B75" s="342" t="s">
        <v>116</v>
      </c>
      <c r="C75" s="812"/>
      <c r="D75" s="812"/>
      <c r="E75" s="812"/>
      <c r="F75" s="812"/>
      <c r="G75" s="812"/>
      <c r="H75" s="812"/>
      <c r="I75" s="812"/>
      <c r="J75" s="812"/>
      <c r="K75" s="812"/>
      <c r="L75" s="812"/>
      <c r="M75" s="813"/>
      <c r="N75" s="345" t="s">
        <v>0</v>
      </c>
      <c r="O75" s="345"/>
      <c r="P75" s="345"/>
      <c r="Q75" s="345"/>
      <c r="R75" s="346" t="s">
        <v>12</v>
      </c>
      <c r="S75" s="345"/>
      <c r="T75" s="345"/>
      <c r="U75" s="347"/>
      <c r="V75" s="346" t="s">
        <v>3</v>
      </c>
      <c r="W75" s="345"/>
      <c r="X75" s="345"/>
      <c r="Y75" s="347"/>
      <c r="Z75" s="346" t="s">
        <v>4</v>
      </c>
      <c r="AA75" s="345"/>
      <c r="AB75" s="345"/>
      <c r="AC75" s="347"/>
    </row>
    <row r="76" spans="2:37" ht="18" customHeight="1">
      <c r="B76" s="814"/>
      <c r="C76" s="815"/>
      <c r="D76" s="815"/>
      <c r="E76" s="815"/>
      <c r="F76" s="815"/>
      <c r="G76" s="815"/>
      <c r="H76" s="815"/>
      <c r="I76" s="815"/>
      <c r="J76" s="815"/>
      <c r="K76" s="815"/>
      <c r="L76" s="815"/>
      <c r="M76" s="816"/>
      <c r="N76" s="991" t="s">
        <v>5</v>
      </c>
      <c r="O76" s="827"/>
      <c r="P76" s="827" t="s">
        <v>6</v>
      </c>
      <c r="Q76" s="828"/>
      <c r="R76" s="987" t="s">
        <v>5</v>
      </c>
      <c r="S76" s="827"/>
      <c r="T76" s="827" t="s">
        <v>6</v>
      </c>
      <c r="U76" s="828"/>
      <c r="V76" s="987" t="s">
        <v>5</v>
      </c>
      <c r="W76" s="827"/>
      <c r="X76" s="827" t="s">
        <v>6</v>
      </c>
      <c r="Y76" s="828"/>
      <c r="Z76" s="987" t="s">
        <v>5</v>
      </c>
      <c r="AA76" s="827"/>
      <c r="AB76" s="827" t="s">
        <v>6</v>
      </c>
      <c r="AC76" s="828"/>
    </row>
    <row r="77" spans="2:37" ht="18" customHeight="1">
      <c r="B77" s="348" t="s">
        <v>155</v>
      </c>
      <c r="C77" s="349"/>
      <c r="D77" s="349"/>
      <c r="E77" s="349"/>
      <c r="F77" s="349"/>
      <c r="G77" s="349"/>
      <c r="H77" s="349"/>
      <c r="I77" s="349"/>
      <c r="J77" s="349"/>
      <c r="K77" s="349"/>
      <c r="L77" s="349"/>
      <c r="M77" s="17" t="s">
        <v>112</v>
      </c>
      <c r="N77" s="770">
        <f>N48</f>
        <v>0</v>
      </c>
      <c r="O77" s="771"/>
      <c r="P77" s="771">
        <f t="shared" ref="P77" si="27">P48</f>
        <v>0</v>
      </c>
      <c r="Q77" s="772"/>
      <c r="R77" s="770">
        <f t="shared" ref="R77" si="28">R48</f>
        <v>0</v>
      </c>
      <c r="S77" s="771"/>
      <c r="T77" s="771">
        <f t="shared" ref="T77" si="29">T48</f>
        <v>0</v>
      </c>
      <c r="U77" s="772"/>
      <c r="V77" s="770">
        <f t="shared" ref="V77" si="30">V48</f>
        <v>0</v>
      </c>
      <c r="W77" s="771"/>
      <c r="X77" s="771">
        <f t="shared" ref="X77" si="31">X48</f>
        <v>0</v>
      </c>
      <c r="Y77" s="772"/>
      <c r="Z77" s="770">
        <f t="shared" ref="Z77" si="32">Z48</f>
        <v>0</v>
      </c>
      <c r="AA77" s="771"/>
      <c r="AB77" s="771">
        <f>AB48</f>
        <v>0</v>
      </c>
      <c r="AC77" s="772"/>
      <c r="AF77" s="384"/>
      <c r="AG77" s="385"/>
      <c r="AI77" s="34"/>
      <c r="AJ77" s="14"/>
      <c r="AK77" s="13"/>
    </row>
    <row r="78" spans="2:37" ht="18" customHeight="1">
      <c r="B78" s="348" t="s">
        <v>115</v>
      </c>
      <c r="C78" s="349"/>
      <c r="D78" s="349"/>
      <c r="E78" s="349"/>
      <c r="F78" s="349"/>
      <c r="G78" s="349"/>
      <c r="H78" s="349"/>
      <c r="I78" s="349"/>
      <c r="J78" s="349"/>
      <c r="K78" s="349"/>
      <c r="L78" s="349"/>
      <c r="M78" s="17" t="s">
        <v>113</v>
      </c>
      <c r="N78" s="810">
        <f>N49</f>
        <v>0</v>
      </c>
      <c r="O78" s="811"/>
      <c r="P78" s="808">
        <f t="shared" ref="P78" si="33">P49</f>
        <v>0</v>
      </c>
      <c r="Q78" s="809"/>
      <c r="R78" s="810">
        <f t="shared" ref="R78" si="34">R49</f>
        <v>0</v>
      </c>
      <c r="S78" s="811"/>
      <c r="T78" s="808">
        <f t="shared" ref="T78" si="35">T49</f>
        <v>0</v>
      </c>
      <c r="U78" s="809"/>
      <c r="V78" s="810">
        <f t="shared" ref="V78" si="36">V49</f>
        <v>0</v>
      </c>
      <c r="W78" s="811"/>
      <c r="X78" s="808">
        <f t="shared" ref="X78" si="37">X49</f>
        <v>0</v>
      </c>
      <c r="Y78" s="809"/>
      <c r="Z78" s="810">
        <f t="shared" ref="Z78" si="38">Z49</f>
        <v>0</v>
      </c>
      <c r="AA78" s="811"/>
      <c r="AB78" s="808">
        <f t="shared" ref="AB78" si="39">AB49</f>
        <v>0</v>
      </c>
      <c r="AC78" s="809"/>
      <c r="AE78" s="1028">
        <f t="shared" ref="AE78:AE83" si="40">SUM(N78:AC78)</f>
        <v>0</v>
      </c>
      <c r="AF78" s="807"/>
      <c r="AG78" s="807"/>
      <c r="AI78" s="34"/>
      <c r="AJ78" s="14"/>
      <c r="AK78" s="13"/>
    </row>
    <row r="79" spans="2:37" ht="18" customHeight="1">
      <c r="B79" s="836" t="s">
        <v>206</v>
      </c>
      <c r="C79" s="837"/>
      <c r="D79" s="837"/>
      <c r="E79" s="837"/>
      <c r="F79" s="837"/>
      <c r="G79" s="837"/>
      <c r="H79" s="837"/>
      <c r="I79" s="837"/>
      <c r="J79" s="837"/>
      <c r="K79" s="837"/>
      <c r="L79" s="837"/>
      <c r="M79" s="17" t="s">
        <v>114</v>
      </c>
      <c r="N79" s="767">
        <f>N78*$R$68*100*$X$16</f>
        <v>0</v>
      </c>
      <c r="O79" s="768"/>
      <c r="P79" s="768">
        <f t="shared" ref="P79" si="41">P78*$R$68*100*$X$16</f>
        <v>0</v>
      </c>
      <c r="Q79" s="769"/>
      <c r="R79" s="767">
        <f t="shared" ref="R79" si="42">R78*$R$68*100*$X$16</f>
        <v>0</v>
      </c>
      <c r="S79" s="768"/>
      <c r="T79" s="768">
        <f t="shared" ref="T79" si="43">T78*$R$68*100*$X$16</f>
        <v>0</v>
      </c>
      <c r="U79" s="769"/>
      <c r="V79" s="767">
        <f t="shared" ref="V79" si="44">V78*$R$68*100*$X$16</f>
        <v>0</v>
      </c>
      <c r="W79" s="768"/>
      <c r="X79" s="768">
        <f t="shared" ref="X79" si="45">X78*$R$68*100*$X$16</f>
        <v>0</v>
      </c>
      <c r="Y79" s="769"/>
      <c r="Z79" s="767">
        <f t="shared" ref="Z79" si="46">Z78*$R$68*100*$X$16</f>
        <v>0</v>
      </c>
      <c r="AA79" s="768"/>
      <c r="AB79" s="768">
        <f t="shared" ref="AB79" si="47">AB78*$R$68*100*$X$16</f>
        <v>0</v>
      </c>
      <c r="AC79" s="769"/>
      <c r="AE79" s="384">
        <f t="shared" si="40"/>
        <v>0</v>
      </c>
      <c r="AF79" s="385"/>
      <c r="AG79" s="385"/>
      <c r="AI79" s="34"/>
      <c r="AJ79" s="14"/>
      <c r="AK79" s="13"/>
    </row>
    <row r="80" spans="2:37" ht="18" customHeight="1">
      <c r="B80" s="1045" t="s">
        <v>105</v>
      </c>
      <c r="C80" s="1033" t="s">
        <v>143</v>
      </c>
      <c r="D80" s="1032"/>
      <c r="E80" s="1032"/>
      <c r="F80" s="1032"/>
      <c r="G80" s="1032"/>
      <c r="H80" s="1032"/>
      <c r="I80" s="1032"/>
      <c r="J80" s="1032"/>
      <c r="K80" s="1032"/>
      <c r="L80" s="1032"/>
      <c r="M80" s="1034"/>
      <c r="N80" s="1035">
        <f>IF($L$51="○",-ROUNDDOWN(N31*$R$68*100*$L$52,-1),0)</f>
        <v>0</v>
      </c>
      <c r="O80" s="1023"/>
      <c r="P80" s="1035">
        <f>IF($L$51="○",-ROUNDDOWN(P31*$R$68*100*$L$52,-1),0)</f>
        <v>0</v>
      </c>
      <c r="Q80" s="1023"/>
      <c r="R80" s="1021">
        <f>IF($L$51="○",-ROUNDDOWN(R31*$R$68*100*$L$52,-1),0)</f>
        <v>0</v>
      </c>
      <c r="S80" s="1022"/>
      <c r="T80" s="1023">
        <f>IF($L$51="○",-ROUNDDOWN(T31*$R$68*100*$L$52,-1),0)</f>
        <v>0</v>
      </c>
      <c r="U80" s="1024"/>
      <c r="V80" s="1021">
        <f>IF($L$51="○",-ROUNDDOWN(V31*$R$68*100*$L$52,-1),0)</f>
        <v>0</v>
      </c>
      <c r="W80" s="1022"/>
      <c r="X80" s="1023">
        <f>IF($L$51="○",-ROUNDDOWN(X31*$R$68*100*$L$52,-1),0)</f>
        <v>0</v>
      </c>
      <c r="Y80" s="1024"/>
      <c r="Z80" s="1021">
        <f>IF($L$51="○",-ROUNDDOWN(Z31*$R$68*100*$L$52,-1),0)</f>
        <v>0</v>
      </c>
      <c r="AA80" s="1022"/>
      <c r="AB80" s="1023">
        <f>IF($L$51="○",-ROUNDDOWN(AB31*$R$68*100*$L$52,-1),0)</f>
        <v>0</v>
      </c>
      <c r="AC80" s="1024"/>
      <c r="AE80" s="806">
        <f t="shared" si="40"/>
        <v>0</v>
      </c>
      <c r="AF80" s="807"/>
      <c r="AG80" s="807"/>
    </row>
    <row r="81" spans="2:41" ht="18" customHeight="1" thickBot="1">
      <c r="B81" s="1046"/>
      <c r="C81" s="1025" t="s">
        <v>208</v>
      </c>
      <c r="D81" s="1026"/>
      <c r="E81" s="1026"/>
      <c r="F81" s="1026"/>
      <c r="G81" s="1026"/>
      <c r="H81" s="1026"/>
      <c r="I81" s="1026"/>
      <c r="J81" s="1026"/>
      <c r="K81" s="1026"/>
      <c r="L81" s="1026"/>
      <c r="M81" s="1027"/>
      <c r="N81" s="988">
        <f>IF($L$53="○",-ROUNDDOWN(SUM(N31,N32,$N36)*$R$68*100*$L$54,-1),0)</f>
        <v>0</v>
      </c>
      <c r="O81" s="985"/>
      <c r="P81" s="988">
        <f>IF($L$53="○",-ROUNDDOWN(SUM(P31,P32,$N36)*$R$68*100*$L$54,-1),0)</f>
        <v>0</v>
      </c>
      <c r="Q81" s="985"/>
      <c r="R81" s="989">
        <f>IF($L$53="○",-ROUNDDOWN(SUM(R31,R32,$N36)*$R$68*100*$L$54,-1),0)</f>
        <v>0</v>
      </c>
      <c r="S81" s="990"/>
      <c r="T81" s="985">
        <f>IF($L$53="○",-ROUNDDOWN(SUM(T31,T32,$N36)*$R$68*100*$L$54,-1),0)</f>
        <v>0</v>
      </c>
      <c r="U81" s="986"/>
      <c r="V81" s="989">
        <f>IF($L$53="○",-ROUNDDOWN(SUM(V31,V32,$N36)*$R$68*100*$L$54,-1),0)</f>
        <v>0</v>
      </c>
      <c r="W81" s="990"/>
      <c r="X81" s="985">
        <f>IF($L$53="○",-ROUNDDOWN(SUM(X31,X32,$N36)*$R$68*100*$L$54,-1),0)</f>
        <v>0</v>
      </c>
      <c r="Y81" s="986"/>
      <c r="Z81" s="989">
        <f>IF($L$53="○",-ROUNDDOWN(SUM(Z31,Z32,$N36)*$R$68*100*$L$54,-1),0)</f>
        <v>0</v>
      </c>
      <c r="AA81" s="990"/>
      <c r="AB81" s="985">
        <f>IF($L$53="○",-ROUNDDOWN(SUM(AB31,AB32,$N36)*$R$68*100*$L$54,-1),0)</f>
        <v>0</v>
      </c>
      <c r="AC81" s="986"/>
      <c r="AE81" s="806">
        <f t="shared" si="40"/>
        <v>0</v>
      </c>
      <c r="AF81" s="807"/>
      <c r="AG81" s="807"/>
    </row>
    <row r="82" spans="2:41" ht="18" customHeight="1" thickTop="1">
      <c r="B82" s="1047"/>
      <c r="C82" s="1013" t="s">
        <v>118</v>
      </c>
      <c r="D82" s="1014"/>
      <c r="E82" s="1014"/>
      <c r="F82" s="1014"/>
      <c r="G82" s="1014"/>
      <c r="H82" s="1014"/>
      <c r="I82" s="1014"/>
      <c r="J82" s="1014"/>
      <c r="K82" s="1014"/>
      <c r="L82" s="1014"/>
      <c r="M82" s="1015"/>
      <c r="N82" s="1009">
        <f>SUM(N80,N81)</f>
        <v>0</v>
      </c>
      <c r="O82" s="1044"/>
      <c r="P82" s="1011">
        <f t="shared" ref="P82" si="48">SUM(P80,P81)</f>
        <v>0</v>
      </c>
      <c r="Q82" s="1052"/>
      <c r="R82" s="1009">
        <f t="shared" ref="R82" si="49">SUM(R80,R81)</f>
        <v>0</v>
      </c>
      <c r="S82" s="1044"/>
      <c r="T82" s="1011">
        <f t="shared" ref="T82" si="50">SUM(T80,T81)</f>
        <v>0</v>
      </c>
      <c r="U82" s="1052"/>
      <c r="V82" s="1009">
        <f t="shared" ref="V82" si="51">SUM(V80,V81)</f>
        <v>0</v>
      </c>
      <c r="W82" s="1044"/>
      <c r="X82" s="1011">
        <f t="shared" ref="X82" si="52">SUM(X80,X81)</f>
        <v>0</v>
      </c>
      <c r="Y82" s="1052"/>
      <c r="Z82" s="1009">
        <f t="shared" ref="Z82" si="53">SUM(Z80,Z81)</f>
        <v>0</v>
      </c>
      <c r="AA82" s="1044"/>
      <c r="AB82" s="1011">
        <f>SUM(AB80,AB81)</f>
        <v>0</v>
      </c>
      <c r="AC82" s="1052"/>
      <c r="AE82" s="806">
        <f t="shared" si="40"/>
        <v>0</v>
      </c>
      <c r="AF82" s="807"/>
      <c r="AG82" s="807"/>
    </row>
    <row r="83" spans="2:41" ht="18" customHeight="1" thickBot="1">
      <c r="B83" s="1016" t="s">
        <v>122</v>
      </c>
      <c r="C83" s="1017"/>
      <c r="D83" s="1017"/>
      <c r="E83" s="1017"/>
      <c r="F83" s="1017"/>
      <c r="G83" s="1017"/>
      <c r="H83" s="1017"/>
      <c r="I83" s="1017"/>
      <c r="J83" s="1017"/>
      <c r="K83" s="1017"/>
      <c r="L83" s="1017"/>
      <c r="M83" s="125" t="s">
        <v>120</v>
      </c>
      <c r="N83" s="1018">
        <f>N82*I20*$X$16</f>
        <v>0</v>
      </c>
      <c r="O83" s="1019"/>
      <c r="P83" s="1019">
        <f>P82*N20*$X$16</f>
        <v>0</v>
      </c>
      <c r="Q83" s="1020"/>
      <c r="R83" s="1018">
        <f>R82*I21*$X$16</f>
        <v>0</v>
      </c>
      <c r="S83" s="1019"/>
      <c r="T83" s="1019">
        <f>T82*N21*$X$16</f>
        <v>0</v>
      </c>
      <c r="U83" s="1020"/>
      <c r="V83" s="1018">
        <f>V82*I22*$X$16</f>
        <v>0</v>
      </c>
      <c r="W83" s="1019"/>
      <c r="X83" s="1019">
        <f>X82*N22*$X$16</f>
        <v>0</v>
      </c>
      <c r="Y83" s="1020"/>
      <c r="Z83" s="1018">
        <f>Z82*I23*$X$16</f>
        <v>0</v>
      </c>
      <c r="AA83" s="1019"/>
      <c r="AB83" s="1019">
        <f>AB82*N23*$X$16</f>
        <v>0</v>
      </c>
      <c r="AC83" s="1020"/>
      <c r="AE83" s="386">
        <f t="shared" si="40"/>
        <v>0</v>
      </c>
      <c r="AF83" s="387"/>
      <c r="AG83" s="387"/>
      <c r="AH83" s="92"/>
      <c r="AI83" s="92"/>
    </row>
    <row r="84" spans="2:41" ht="37.5" customHeight="1" thickTop="1" thickBot="1">
      <c r="B84" s="354" t="s">
        <v>203</v>
      </c>
      <c r="C84" s="1008"/>
      <c r="D84" s="1008"/>
      <c r="E84" s="1008"/>
      <c r="F84" s="1008"/>
      <c r="G84" s="1008"/>
      <c r="H84" s="1008"/>
      <c r="I84" s="1008"/>
      <c r="J84" s="1008"/>
      <c r="K84" s="1008"/>
      <c r="L84" s="118"/>
      <c r="M84" s="119" t="s">
        <v>121</v>
      </c>
      <c r="N84" s="1049">
        <f>ROUNDDOWN(SUM(N79:AC79)+SUM(N83:AC83),-3)</f>
        <v>0</v>
      </c>
      <c r="O84" s="1050"/>
      <c r="P84" s="1050"/>
      <c r="Q84" s="1050"/>
      <c r="R84" s="1050"/>
      <c r="S84" s="1050"/>
      <c r="T84" s="1050"/>
      <c r="U84" s="1050"/>
      <c r="V84" s="1050"/>
      <c r="W84" s="1050"/>
      <c r="X84" s="1050"/>
      <c r="Y84" s="1050"/>
      <c r="Z84" s="1050"/>
      <c r="AA84" s="1050"/>
      <c r="AB84" s="1050"/>
      <c r="AC84" s="1051"/>
      <c r="AE84" s="386">
        <f>AE79+AE83</f>
        <v>0</v>
      </c>
      <c r="AF84" s="387"/>
      <c r="AG84" s="387"/>
      <c r="AN84" s="35"/>
      <c r="AO84" s="35"/>
    </row>
    <row r="85" spans="2:41" ht="18" customHeight="1" thickTop="1">
      <c r="M85" s="36"/>
      <c r="N85" s="36"/>
      <c r="O85" s="36"/>
      <c r="P85" s="36"/>
      <c r="Q85" s="36"/>
      <c r="S85" s="15" t="s">
        <v>176</v>
      </c>
      <c r="T85" s="36"/>
      <c r="U85" s="36"/>
      <c r="V85" s="36"/>
      <c r="W85" s="36"/>
      <c r="X85" s="36"/>
      <c r="Y85" s="36"/>
      <c r="Z85" s="36"/>
      <c r="AA85" s="36"/>
      <c r="AB85" s="36"/>
      <c r="AC85" s="36"/>
      <c r="AD85" s="36"/>
      <c r="AE85" s="36"/>
      <c r="AF85" s="36"/>
    </row>
    <row r="86" spans="2:41" ht="18" customHeight="1">
      <c r="M86" s="36"/>
      <c r="N86" s="36"/>
      <c r="O86" s="36"/>
      <c r="P86" s="36"/>
      <c r="Q86" s="36"/>
      <c r="R86" s="2550" t="s">
        <v>247</v>
      </c>
      <c r="S86" s="36"/>
      <c r="T86" s="36"/>
      <c r="U86" s="36"/>
      <c r="V86" s="36"/>
      <c r="W86" s="36"/>
      <c r="X86" s="36"/>
      <c r="Y86" s="36"/>
      <c r="Z86" s="36"/>
      <c r="AA86" s="36"/>
      <c r="AB86" s="36"/>
      <c r="AC86" s="36"/>
      <c r="AD86" s="36"/>
      <c r="AE86" s="36"/>
      <c r="AF86" s="36"/>
    </row>
    <row r="87" spans="2:41" ht="18" customHeight="1">
      <c r="M87" s="36"/>
      <c r="N87" s="36"/>
      <c r="O87" s="36"/>
      <c r="P87" s="36"/>
      <c r="Q87" s="36"/>
      <c r="R87" s="36"/>
      <c r="S87" s="36"/>
      <c r="T87" s="36"/>
      <c r="U87" s="36"/>
      <c r="V87" s="36"/>
      <c r="W87" s="36"/>
      <c r="X87" s="36"/>
      <c r="Y87" s="36"/>
      <c r="Z87" s="36"/>
      <c r="AA87" s="36"/>
      <c r="AB87" s="36"/>
      <c r="AC87" s="36"/>
      <c r="AD87" s="36"/>
      <c r="AE87" s="36"/>
      <c r="AF87" s="36"/>
    </row>
    <row r="88" spans="2:41" ht="18" customHeight="1">
      <c r="M88" s="36"/>
      <c r="N88" s="36"/>
      <c r="O88" s="36"/>
      <c r="P88" s="36"/>
      <c r="Q88" s="36"/>
      <c r="R88" s="36"/>
      <c r="S88" s="36"/>
      <c r="T88" s="36"/>
      <c r="U88" s="36"/>
      <c r="V88" s="36"/>
      <c r="W88" s="36"/>
      <c r="X88" s="36"/>
      <c r="Y88" s="36"/>
      <c r="Z88" s="36"/>
      <c r="AA88" s="36"/>
      <c r="AB88" s="36"/>
      <c r="AC88" s="36"/>
      <c r="AD88" s="36"/>
      <c r="AE88" s="36"/>
      <c r="AF88" s="36"/>
    </row>
    <row r="89" spans="2:41" ht="18" customHeight="1">
      <c r="M89" s="36"/>
      <c r="N89" s="36"/>
      <c r="O89" s="36"/>
      <c r="P89" s="36"/>
      <c r="Q89" s="36"/>
      <c r="R89" s="36"/>
      <c r="S89" s="36"/>
      <c r="T89" s="36"/>
      <c r="U89" s="36"/>
      <c r="V89" s="36"/>
      <c r="W89" s="36"/>
      <c r="X89" s="36"/>
      <c r="Y89" s="36"/>
      <c r="Z89" s="36"/>
      <c r="AA89" s="36"/>
      <c r="AB89" s="36"/>
      <c r="AC89" s="36"/>
      <c r="AD89" s="36"/>
      <c r="AE89" s="36"/>
      <c r="AF89" s="36"/>
    </row>
    <row r="90" spans="2:41" ht="18" customHeight="1">
      <c r="B90" s="99" t="s">
        <v>175</v>
      </c>
      <c r="M90" s="36"/>
      <c r="N90" s="36"/>
      <c r="O90" s="36"/>
      <c r="P90" s="36"/>
      <c r="Q90" s="36"/>
      <c r="R90" s="36"/>
      <c r="S90" s="36"/>
      <c r="T90" s="36"/>
      <c r="U90" s="36"/>
      <c r="V90" s="36"/>
      <c r="W90" s="36"/>
      <c r="X90" s="36"/>
      <c r="Y90" s="36"/>
      <c r="Z90" s="36"/>
      <c r="AA90" s="36"/>
      <c r="AB90" s="36"/>
      <c r="AC90" s="36"/>
      <c r="AD90" s="36"/>
      <c r="AE90" s="36"/>
      <c r="AF90" s="36"/>
    </row>
    <row r="91" spans="2:41" ht="7.5" customHeight="1" thickBot="1">
      <c r="M91" s="36"/>
      <c r="N91" s="36"/>
      <c r="O91" s="36"/>
      <c r="P91" s="36"/>
      <c r="Q91" s="36"/>
      <c r="R91" s="36"/>
      <c r="S91" s="36"/>
      <c r="T91" s="36"/>
      <c r="U91" s="36"/>
      <c r="V91" s="36"/>
      <c r="W91" s="36"/>
      <c r="X91" s="36"/>
      <c r="Y91" s="36"/>
      <c r="Z91" s="36"/>
      <c r="AA91" s="36"/>
      <c r="AB91" s="36"/>
      <c r="AC91" s="36"/>
      <c r="AD91" s="36"/>
      <c r="AE91" s="36"/>
      <c r="AF91" s="36"/>
    </row>
    <row r="92" spans="2:41" ht="9.75" customHeight="1" thickBot="1">
      <c r="B92" s="100"/>
      <c r="C92" s="101"/>
      <c r="D92" s="101"/>
      <c r="E92" s="101"/>
      <c r="F92" s="101"/>
      <c r="G92" s="101"/>
      <c r="H92" s="101"/>
      <c r="I92" s="101"/>
      <c r="J92" s="101"/>
      <c r="K92" s="101"/>
      <c r="L92" s="101"/>
      <c r="M92" s="102"/>
      <c r="N92" s="102"/>
      <c r="O92" s="102"/>
      <c r="P92" s="102"/>
      <c r="Q92" s="102"/>
      <c r="R92" s="102"/>
      <c r="S92" s="102"/>
      <c r="T92" s="102"/>
      <c r="U92" s="102"/>
      <c r="V92" s="115"/>
      <c r="W92" s="36"/>
      <c r="X92" s="36"/>
      <c r="Y92" s="36"/>
      <c r="Z92" s="36"/>
      <c r="AA92" s="36"/>
      <c r="AB92" s="36"/>
      <c r="AC92" s="36"/>
      <c r="AD92" s="36"/>
      <c r="AE92" s="36"/>
      <c r="AF92" s="36"/>
    </row>
    <row r="93" spans="2:41" ht="18.75" customHeight="1" thickBot="1">
      <c r="B93" s="103"/>
      <c r="C93" s="104" t="s">
        <v>170</v>
      </c>
      <c r="D93" s="105"/>
      <c r="E93" s="106"/>
      <c r="F93" s="106"/>
      <c r="G93" s="106"/>
      <c r="H93" s="106"/>
      <c r="I93" s="106"/>
      <c r="J93" s="106"/>
      <c r="K93" s="106"/>
      <c r="L93" s="106"/>
      <c r="M93" s="107" t="s">
        <v>171</v>
      </c>
      <c r="N93" s="106"/>
      <c r="O93" s="106"/>
      <c r="P93" s="106"/>
      <c r="Q93" s="108"/>
      <c r="R93" s="833"/>
      <c r="S93" s="834"/>
      <c r="T93" s="835"/>
      <c r="U93" s="108"/>
      <c r="V93" s="117"/>
      <c r="W93" s="59"/>
      <c r="X93" s="84"/>
      <c r="Y93" s="60"/>
      <c r="Z93" s="60"/>
      <c r="AA93" s="60"/>
      <c r="AB93" s="55"/>
      <c r="AC93" s="55"/>
      <c r="AD93" s="55"/>
      <c r="AE93" s="55"/>
    </row>
    <row r="94" spans="2:41" ht="21.75" customHeight="1">
      <c r="B94" s="109"/>
      <c r="C94" s="105"/>
      <c r="D94" s="110"/>
      <c r="E94" s="111"/>
      <c r="F94" s="111"/>
      <c r="G94" s="111"/>
      <c r="H94" s="111"/>
      <c r="I94" s="111"/>
      <c r="J94" s="111"/>
      <c r="K94" s="111"/>
      <c r="L94" s="111"/>
      <c r="M94" s="111"/>
      <c r="N94" s="111"/>
      <c r="O94" s="111"/>
      <c r="P94" s="112"/>
      <c r="Q94" s="112"/>
      <c r="R94" s="112"/>
      <c r="S94" s="112"/>
      <c r="T94" s="112"/>
      <c r="U94" s="112"/>
      <c r="V94" s="116"/>
      <c r="W94" s="59"/>
      <c r="X94" s="59"/>
      <c r="Y94" s="60"/>
      <c r="Z94" s="60"/>
      <c r="AA94" s="60"/>
      <c r="AB94" s="55"/>
      <c r="AC94" s="55"/>
      <c r="AD94" s="55"/>
      <c r="AE94" s="55"/>
    </row>
    <row r="95" spans="2:41" ht="21" customHeight="1">
      <c r="B95" s="330" t="s">
        <v>178</v>
      </c>
      <c r="C95" s="326"/>
      <c r="D95" s="326"/>
      <c r="E95" s="326"/>
      <c r="F95" s="326"/>
      <c r="G95" s="326"/>
      <c r="H95" s="326"/>
      <c r="I95" s="326"/>
      <c r="J95" s="326"/>
      <c r="K95" s="326"/>
      <c r="L95" s="326"/>
      <c r="M95" s="326"/>
      <c r="N95" s="326"/>
      <c r="O95" s="326"/>
      <c r="P95" s="326"/>
      <c r="Q95" s="326"/>
      <c r="R95" s="326"/>
      <c r="S95" s="326"/>
      <c r="T95" s="326"/>
      <c r="U95" s="326"/>
      <c r="V95" s="327"/>
      <c r="W95" s="61"/>
      <c r="X95" s="61"/>
      <c r="Y95" s="61"/>
      <c r="Z95" s="61"/>
      <c r="AA95" s="61"/>
      <c r="AB95" s="56"/>
      <c r="AC95" s="56"/>
      <c r="AD95" s="56"/>
      <c r="AE95" s="56"/>
    </row>
    <row r="96" spans="2:41" ht="21" customHeight="1">
      <c r="B96" s="113"/>
      <c r="C96" s="326" t="s">
        <v>218</v>
      </c>
      <c r="D96" s="326"/>
      <c r="E96" s="326"/>
      <c r="F96" s="326"/>
      <c r="G96" s="326"/>
      <c r="H96" s="326"/>
      <c r="I96" s="326"/>
      <c r="J96" s="326"/>
      <c r="K96" s="326"/>
      <c r="L96" s="326"/>
      <c r="M96" s="326"/>
      <c r="N96" s="326"/>
      <c r="O96" s="326"/>
      <c r="P96" s="326"/>
      <c r="Q96" s="326"/>
      <c r="R96" s="326"/>
      <c r="S96" s="326"/>
      <c r="T96" s="326"/>
      <c r="U96" s="326"/>
      <c r="V96" s="327"/>
      <c r="W96" s="61"/>
      <c r="X96" s="61"/>
      <c r="Y96" s="61"/>
      <c r="Z96" s="61"/>
      <c r="AA96" s="61"/>
      <c r="AB96" s="56"/>
      <c r="AC96" s="56"/>
      <c r="AD96" s="56"/>
      <c r="AE96" s="56"/>
    </row>
    <row r="97" spans="2:41" ht="117" customHeight="1" thickBot="1">
      <c r="B97" s="114"/>
      <c r="C97" s="328"/>
      <c r="D97" s="328"/>
      <c r="E97" s="328"/>
      <c r="F97" s="328"/>
      <c r="G97" s="328"/>
      <c r="H97" s="328"/>
      <c r="I97" s="328"/>
      <c r="J97" s="328"/>
      <c r="K97" s="328"/>
      <c r="L97" s="328"/>
      <c r="M97" s="328"/>
      <c r="N97" s="328"/>
      <c r="O97" s="328"/>
      <c r="P97" s="328"/>
      <c r="Q97" s="328"/>
      <c r="R97" s="328"/>
      <c r="S97" s="328"/>
      <c r="T97" s="328"/>
      <c r="U97" s="328"/>
      <c r="V97" s="329"/>
      <c r="W97" s="62"/>
      <c r="X97" s="62"/>
      <c r="Y97" s="62"/>
      <c r="Z97" s="62"/>
      <c r="AA97" s="62"/>
      <c r="AB97" s="57"/>
      <c r="AC97" s="57"/>
      <c r="AD97" s="58"/>
      <c r="AE97" s="58"/>
    </row>
    <row r="98" spans="2:41" ht="18" customHeight="1">
      <c r="M98" s="36"/>
      <c r="N98" s="36"/>
      <c r="O98" s="36"/>
      <c r="P98" s="36"/>
      <c r="Q98" s="36"/>
      <c r="R98" s="36"/>
      <c r="S98" s="36"/>
      <c r="T98" s="36"/>
      <c r="U98" s="36"/>
      <c r="V98" s="36"/>
      <c r="W98" s="36"/>
      <c r="X98" s="36"/>
      <c r="Y98" s="36"/>
      <c r="Z98" s="36"/>
      <c r="AA98" s="36"/>
      <c r="AB98" s="36"/>
      <c r="AC98" s="36"/>
      <c r="AD98" s="36"/>
      <c r="AE98" s="36"/>
      <c r="AF98" s="36"/>
    </row>
    <row r="99" spans="2:41">
      <c r="B99" s="62"/>
      <c r="C99" s="62"/>
      <c r="D99" s="62"/>
      <c r="E99" s="62"/>
      <c r="F99" s="62"/>
      <c r="G99" s="62"/>
      <c r="H99" s="62"/>
      <c r="I99" s="62"/>
      <c r="J99" s="62"/>
      <c r="K99" s="62"/>
      <c r="L99" s="62"/>
      <c r="M99" s="62"/>
      <c r="N99" s="62"/>
      <c r="O99" s="62"/>
      <c r="P99" s="62"/>
      <c r="Q99" s="62"/>
      <c r="R99" s="62"/>
      <c r="S99" s="62"/>
      <c r="T99" s="62"/>
      <c r="U99" s="62"/>
      <c r="V99" s="62"/>
      <c r="W99" s="62"/>
      <c r="X99" s="62"/>
      <c r="Y99" s="62"/>
      <c r="Z99" s="62"/>
      <c r="AA99" s="62"/>
      <c r="AB99" s="80"/>
      <c r="AC99" s="80"/>
      <c r="AD99" s="58"/>
      <c r="AE99" s="58"/>
    </row>
    <row r="100" spans="2:41">
      <c r="B100" s="62" t="s">
        <v>169</v>
      </c>
      <c r="C100" s="62"/>
      <c r="D100" s="62"/>
      <c r="E100" s="62"/>
      <c r="F100" s="62"/>
      <c r="G100" s="62"/>
      <c r="H100" s="62"/>
      <c r="I100" s="62"/>
      <c r="J100" s="62"/>
      <c r="K100" s="62"/>
      <c r="L100" s="62"/>
      <c r="M100" s="62"/>
      <c r="N100" s="62"/>
      <c r="O100" s="62"/>
      <c r="P100" s="62"/>
      <c r="Q100" s="62"/>
      <c r="R100" s="62"/>
      <c r="S100" s="62"/>
      <c r="T100" s="62"/>
      <c r="U100" s="62"/>
      <c r="V100" s="62"/>
      <c r="W100" s="62"/>
      <c r="X100" s="62"/>
      <c r="Y100" s="62"/>
      <c r="Z100" s="62"/>
      <c r="AA100" s="62"/>
      <c r="AB100" s="80"/>
      <c r="AC100" s="80"/>
      <c r="AD100" s="58"/>
      <c r="AE100" s="58"/>
    </row>
    <row r="101" spans="2:41" ht="18" customHeight="1">
      <c r="B101" s="342" t="s">
        <v>116</v>
      </c>
      <c r="C101" s="812"/>
      <c r="D101" s="812"/>
      <c r="E101" s="812"/>
      <c r="F101" s="812"/>
      <c r="G101" s="812"/>
      <c r="H101" s="812"/>
      <c r="I101" s="812"/>
      <c r="J101" s="812"/>
      <c r="K101" s="812"/>
      <c r="L101" s="812"/>
      <c r="M101" s="813"/>
      <c r="N101" s="345" t="s">
        <v>0</v>
      </c>
      <c r="O101" s="345"/>
      <c r="P101" s="345"/>
      <c r="Q101" s="345"/>
      <c r="R101" s="346" t="s">
        <v>12</v>
      </c>
      <c r="S101" s="345"/>
      <c r="T101" s="345"/>
      <c r="U101" s="347"/>
      <c r="V101" s="346" t="s">
        <v>3</v>
      </c>
      <c r="W101" s="345"/>
      <c r="X101" s="345"/>
      <c r="Y101" s="347"/>
      <c r="Z101" s="346" t="s">
        <v>4</v>
      </c>
      <c r="AA101" s="345"/>
      <c r="AB101" s="345"/>
      <c r="AC101" s="347"/>
    </row>
    <row r="102" spans="2:41" ht="18" customHeight="1">
      <c r="B102" s="814"/>
      <c r="C102" s="815"/>
      <c r="D102" s="815"/>
      <c r="E102" s="815"/>
      <c r="F102" s="815"/>
      <c r="G102" s="815"/>
      <c r="H102" s="815"/>
      <c r="I102" s="815"/>
      <c r="J102" s="815"/>
      <c r="K102" s="815"/>
      <c r="L102" s="815"/>
      <c r="M102" s="816"/>
      <c r="N102" s="991" t="s">
        <v>5</v>
      </c>
      <c r="O102" s="827"/>
      <c r="P102" s="827" t="s">
        <v>6</v>
      </c>
      <c r="Q102" s="828"/>
      <c r="R102" s="987" t="s">
        <v>5</v>
      </c>
      <c r="S102" s="827"/>
      <c r="T102" s="827" t="s">
        <v>6</v>
      </c>
      <c r="U102" s="828"/>
      <c r="V102" s="987" t="s">
        <v>5</v>
      </c>
      <c r="W102" s="827"/>
      <c r="X102" s="827" t="s">
        <v>6</v>
      </c>
      <c r="Y102" s="828"/>
      <c r="Z102" s="987" t="s">
        <v>5</v>
      </c>
      <c r="AA102" s="827"/>
      <c r="AB102" s="827" t="s">
        <v>6</v>
      </c>
      <c r="AC102" s="828"/>
    </row>
    <row r="103" spans="2:41" ht="18" customHeight="1">
      <c r="B103" s="348" t="s">
        <v>155</v>
      </c>
      <c r="C103" s="349"/>
      <c r="D103" s="349"/>
      <c r="E103" s="349"/>
      <c r="F103" s="349"/>
      <c r="G103" s="349"/>
      <c r="H103" s="349"/>
      <c r="I103" s="349"/>
      <c r="J103" s="349"/>
      <c r="K103" s="349"/>
      <c r="L103" s="349"/>
      <c r="M103" s="17" t="s">
        <v>112</v>
      </c>
      <c r="N103" s="770">
        <f>N48</f>
        <v>0</v>
      </c>
      <c r="O103" s="771"/>
      <c r="P103" s="771">
        <f>P48</f>
        <v>0</v>
      </c>
      <c r="Q103" s="772"/>
      <c r="R103" s="770">
        <f>R48</f>
        <v>0</v>
      </c>
      <c r="S103" s="771"/>
      <c r="T103" s="771">
        <f>T48</f>
        <v>0</v>
      </c>
      <c r="U103" s="772"/>
      <c r="V103" s="770">
        <f>V48</f>
        <v>0</v>
      </c>
      <c r="W103" s="771"/>
      <c r="X103" s="771">
        <f>X48</f>
        <v>0</v>
      </c>
      <c r="Y103" s="772"/>
      <c r="Z103" s="770">
        <f>Z48</f>
        <v>0</v>
      </c>
      <c r="AA103" s="771"/>
      <c r="AB103" s="771">
        <f>AB48</f>
        <v>0</v>
      </c>
      <c r="AC103" s="772"/>
      <c r="AF103" s="384"/>
      <c r="AG103" s="385"/>
      <c r="AI103" s="34"/>
      <c r="AJ103" s="14"/>
      <c r="AK103" s="13"/>
    </row>
    <row r="104" spans="2:41" ht="18" customHeight="1">
      <c r="B104" s="348" t="s">
        <v>115</v>
      </c>
      <c r="C104" s="349"/>
      <c r="D104" s="349"/>
      <c r="E104" s="349"/>
      <c r="F104" s="349"/>
      <c r="G104" s="349"/>
      <c r="H104" s="349"/>
      <c r="I104" s="349"/>
      <c r="J104" s="349"/>
      <c r="K104" s="349"/>
      <c r="L104" s="349"/>
      <c r="M104" s="17" t="s">
        <v>113</v>
      </c>
      <c r="N104" s="810">
        <f>N49</f>
        <v>0</v>
      </c>
      <c r="O104" s="811"/>
      <c r="P104" s="808">
        <f>P49</f>
        <v>0</v>
      </c>
      <c r="Q104" s="809"/>
      <c r="R104" s="810">
        <f>R49</f>
        <v>0</v>
      </c>
      <c r="S104" s="811"/>
      <c r="T104" s="808">
        <f>T49</f>
        <v>0</v>
      </c>
      <c r="U104" s="809"/>
      <c r="V104" s="810">
        <f>V49</f>
        <v>0</v>
      </c>
      <c r="W104" s="811"/>
      <c r="X104" s="808">
        <f>X49</f>
        <v>0</v>
      </c>
      <c r="Y104" s="809"/>
      <c r="Z104" s="810">
        <f>Z49</f>
        <v>0</v>
      </c>
      <c r="AA104" s="811"/>
      <c r="AB104" s="808">
        <f>AB49</f>
        <v>0</v>
      </c>
      <c r="AC104" s="809"/>
      <c r="AE104" s="1028">
        <f t="shared" ref="AE104:AE109" si="54">SUM(N104:AC104)</f>
        <v>0</v>
      </c>
      <c r="AF104" s="807"/>
      <c r="AG104" s="807"/>
      <c r="AI104" s="34"/>
      <c r="AJ104" s="14"/>
      <c r="AK104" s="13"/>
    </row>
    <row r="105" spans="2:41" ht="36" customHeight="1">
      <c r="B105" s="836" t="s">
        <v>172</v>
      </c>
      <c r="C105" s="837"/>
      <c r="D105" s="837"/>
      <c r="E105" s="837"/>
      <c r="F105" s="837"/>
      <c r="G105" s="837"/>
      <c r="H105" s="837"/>
      <c r="I105" s="837"/>
      <c r="J105" s="837"/>
      <c r="K105" s="837"/>
      <c r="L105" s="837"/>
      <c r="M105" s="17" t="s">
        <v>114</v>
      </c>
      <c r="N105" s="767">
        <f>N104*$R$93*100*$X$16</f>
        <v>0</v>
      </c>
      <c r="O105" s="768"/>
      <c r="P105" s="768">
        <f>P104*$R$93*100*$X$16</f>
        <v>0</v>
      </c>
      <c r="Q105" s="769"/>
      <c r="R105" s="767">
        <f>R104*$R$93*100*$X$16</f>
        <v>0</v>
      </c>
      <c r="S105" s="768"/>
      <c r="T105" s="768">
        <f>T104*$R$93*100*$X$16</f>
        <v>0</v>
      </c>
      <c r="U105" s="769"/>
      <c r="V105" s="767">
        <f>V104*$R$93*100*$X$16</f>
        <v>0</v>
      </c>
      <c r="W105" s="768"/>
      <c r="X105" s="768">
        <f>X104*$R$93*100*$X$16</f>
        <v>0</v>
      </c>
      <c r="Y105" s="769"/>
      <c r="Z105" s="767">
        <f>Z104*$R$93*100*$X$16</f>
        <v>0</v>
      </c>
      <c r="AA105" s="768"/>
      <c r="AB105" s="768">
        <f>AB104*$R$93*100*$X$16</f>
        <v>0</v>
      </c>
      <c r="AC105" s="769"/>
      <c r="AE105" s="384">
        <f t="shared" si="54"/>
        <v>0</v>
      </c>
      <c r="AF105" s="385"/>
      <c r="AG105" s="385"/>
      <c r="AI105" s="34"/>
      <c r="AJ105" s="14"/>
      <c r="AK105" s="13"/>
    </row>
    <row r="106" spans="2:41" ht="18" customHeight="1">
      <c r="B106" s="1036" t="s">
        <v>119</v>
      </c>
      <c r="C106" s="1033" t="s">
        <v>189</v>
      </c>
      <c r="D106" s="1032"/>
      <c r="E106" s="1032"/>
      <c r="F106" s="1032"/>
      <c r="G106" s="1032"/>
      <c r="H106" s="1032"/>
      <c r="I106" s="1032"/>
      <c r="J106" s="1032"/>
      <c r="K106" s="1032"/>
      <c r="L106" s="1032"/>
      <c r="M106" s="1034"/>
      <c r="N106" s="1035">
        <f>IF($L$51="○",-ROUNDDOWN(N31*$R$93*100*$L$52,-1),0)</f>
        <v>0</v>
      </c>
      <c r="O106" s="1023"/>
      <c r="P106" s="1035">
        <f>IF($L$51="○",-ROUNDDOWN(P31*$R$93*100*$L$52,-1),0)</f>
        <v>0</v>
      </c>
      <c r="Q106" s="1023"/>
      <c r="R106" s="1021">
        <f>IF($L$51="○",-ROUNDDOWN(R31*$R$93*100*$L$52,-1),0)</f>
        <v>0</v>
      </c>
      <c r="S106" s="1022"/>
      <c r="T106" s="1023">
        <f>IF($L$51="○",-ROUNDDOWN(T31*$R$93*100*$L$52,-1),0)</f>
        <v>0</v>
      </c>
      <c r="U106" s="1024"/>
      <c r="V106" s="1021">
        <f>IF($L$51="○",-ROUNDDOWN(V31*$R$93*100*$L$52,-1),0)</f>
        <v>0</v>
      </c>
      <c r="W106" s="1022"/>
      <c r="X106" s="1023">
        <f>IF($L$51="○",-ROUNDDOWN(X31*$R$93*100*$L$52,-1),0)</f>
        <v>0</v>
      </c>
      <c r="Y106" s="1024"/>
      <c r="Z106" s="1021">
        <f>IF($L$51="○",-ROUNDDOWN(Z31*$R$93*100*$L$52,-1),0)</f>
        <v>0</v>
      </c>
      <c r="AA106" s="1022"/>
      <c r="AB106" s="1023">
        <f>IF($L$51="○",-ROUNDDOWN(AB31*$R$93*100*$L$52,-1),0)</f>
        <v>0</v>
      </c>
      <c r="AC106" s="1024"/>
      <c r="AE106" s="806">
        <f t="shared" si="54"/>
        <v>0</v>
      </c>
      <c r="AF106" s="807"/>
      <c r="AG106" s="807"/>
    </row>
    <row r="107" spans="2:41" ht="18" customHeight="1" thickBot="1">
      <c r="B107" s="1037"/>
      <c r="C107" s="1025" t="s">
        <v>190</v>
      </c>
      <c r="D107" s="1026"/>
      <c r="E107" s="1026"/>
      <c r="F107" s="1026"/>
      <c r="G107" s="1026"/>
      <c r="H107" s="1026"/>
      <c r="I107" s="1026"/>
      <c r="J107" s="1026"/>
      <c r="K107" s="1026"/>
      <c r="L107" s="1026"/>
      <c r="M107" s="1027"/>
      <c r="N107" s="988">
        <f>IF($L$53="○",-ROUNDDOWN(SUM(N31,N32,$N36)*$R$93*100*$L$54,-1),0)</f>
        <v>0</v>
      </c>
      <c r="O107" s="985"/>
      <c r="P107" s="988">
        <f>IF($L$53="○",-ROUNDDOWN(SUM(P31,P32,$N36)*$R$93*100*$L$54,-1),0)</f>
        <v>0</v>
      </c>
      <c r="Q107" s="985"/>
      <c r="R107" s="989">
        <f>IF($L$53="○",-ROUNDDOWN(SUM(R31,R32,$N36)*$R$93*100*$L$54,-1),0)</f>
        <v>0</v>
      </c>
      <c r="S107" s="990"/>
      <c r="T107" s="985">
        <f>IF($L$53="○",-ROUNDDOWN(SUM(T31,T32,$N36)*$R$93*100*$L$54,-1),0)</f>
        <v>0</v>
      </c>
      <c r="U107" s="986"/>
      <c r="V107" s="989">
        <f>IF($L$53="○",-ROUNDDOWN(SUM(V31,V32,$N36)*$R$93*100*$L$54,-1),0)</f>
        <v>0</v>
      </c>
      <c r="W107" s="990"/>
      <c r="X107" s="985">
        <f>IF($L$53="○",-ROUNDDOWN(SUM(X31,X32,$N36)*$R$93*100*$L$54,-1),0)</f>
        <v>0</v>
      </c>
      <c r="Y107" s="986"/>
      <c r="Z107" s="989">
        <f>IF($L$53="○",-ROUNDDOWN(SUM(Z31,Z32,$N36)*$R$93*100*$L$54,-1),0)</f>
        <v>0</v>
      </c>
      <c r="AA107" s="990"/>
      <c r="AB107" s="985">
        <f>IF($L$53="○",-ROUNDDOWN(SUM(AB31,AB32,$N36)*$R$93*100*$L$54,-1),0)</f>
        <v>0</v>
      </c>
      <c r="AC107" s="986"/>
      <c r="AE107" s="806">
        <f t="shared" si="54"/>
        <v>0</v>
      </c>
      <c r="AF107" s="807"/>
      <c r="AG107" s="807"/>
    </row>
    <row r="108" spans="2:41" ht="18" customHeight="1" thickTop="1">
      <c r="B108" s="1038"/>
      <c r="C108" s="1013" t="s">
        <v>118</v>
      </c>
      <c r="D108" s="1014"/>
      <c r="E108" s="1014"/>
      <c r="F108" s="1014"/>
      <c r="G108" s="1014"/>
      <c r="H108" s="1014"/>
      <c r="I108" s="1014"/>
      <c r="J108" s="1014"/>
      <c r="K108" s="1014"/>
      <c r="L108" s="1014"/>
      <c r="M108" s="1015"/>
      <c r="N108" s="1009">
        <f>SUM(N106,N107)</f>
        <v>0</v>
      </c>
      <c r="O108" s="1010"/>
      <c r="P108" s="1011">
        <f t="shared" ref="P108" si="55">SUM(P106,P107)</f>
        <v>0</v>
      </c>
      <c r="Q108" s="1012"/>
      <c r="R108" s="1009">
        <f t="shared" ref="R108" si="56">SUM(R106,R107)</f>
        <v>0</v>
      </c>
      <c r="S108" s="1010"/>
      <c r="T108" s="1011">
        <f t="shared" ref="T108" si="57">SUM(T106,T107)</f>
        <v>0</v>
      </c>
      <c r="U108" s="1012"/>
      <c r="V108" s="1009">
        <f t="shared" ref="V108" si="58">SUM(V106,V107)</f>
        <v>0</v>
      </c>
      <c r="W108" s="1010"/>
      <c r="X108" s="1011">
        <f t="shared" ref="X108" si="59">SUM(X106,X107)</f>
        <v>0</v>
      </c>
      <c r="Y108" s="1012"/>
      <c r="Z108" s="1009">
        <f t="shared" ref="Z108" si="60">SUM(Z106,Z107)</f>
        <v>0</v>
      </c>
      <c r="AA108" s="1010"/>
      <c r="AB108" s="1011">
        <f t="shared" ref="AB108" si="61">SUM(AB106,AB107)</f>
        <v>0</v>
      </c>
      <c r="AC108" s="1012"/>
      <c r="AE108" s="806">
        <f t="shared" si="54"/>
        <v>0</v>
      </c>
      <c r="AF108" s="807"/>
      <c r="AG108" s="807"/>
    </row>
    <row r="109" spans="2:41" ht="18" customHeight="1" thickBot="1">
      <c r="B109" s="1016" t="s">
        <v>122</v>
      </c>
      <c r="C109" s="1017"/>
      <c r="D109" s="1017"/>
      <c r="E109" s="1017"/>
      <c r="F109" s="1017"/>
      <c r="G109" s="1017"/>
      <c r="H109" s="1017"/>
      <c r="I109" s="1017"/>
      <c r="J109" s="1017"/>
      <c r="K109" s="1017"/>
      <c r="L109" s="1017"/>
      <c r="M109" s="125" t="s">
        <v>120</v>
      </c>
      <c r="N109" s="1018">
        <f>N108*I20*$X$16</f>
        <v>0</v>
      </c>
      <c r="O109" s="1019"/>
      <c r="P109" s="1019">
        <f>P108*N20*$X$16</f>
        <v>0</v>
      </c>
      <c r="Q109" s="1020"/>
      <c r="R109" s="1018">
        <f>R108*I21*$X$16</f>
        <v>0</v>
      </c>
      <c r="S109" s="1019"/>
      <c r="T109" s="1019">
        <f>T108*N21*$X$16</f>
        <v>0</v>
      </c>
      <c r="U109" s="1020"/>
      <c r="V109" s="1018">
        <f>V108*I22*$X$16</f>
        <v>0</v>
      </c>
      <c r="W109" s="1019"/>
      <c r="X109" s="1019">
        <f>X108*N22*$X$16</f>
        <v>0</v>
      </c>
      <c r="Y109" s="1020"/>
      <c r="Z109" s="1018">
        <f>Z108*I23*$X$16</f>
        <v>0</v>
      </c>
      <c r="AA109" s="1019"/>
      <c r="AB109" s="1019">
        <f>AB108*N23*$X$16</f>
        <v>0</v>
      </c>
      <c r="AC109" s="1020"/>
      <c r="AE109" s="386">
        <f t="shared" si="54"/>
        <v>0</v>
      </c>
      <c r="AF109" s="387"/>
      <c r="AG109" s="387"/>
      <c r="AH109" s="67"/>
      <c r="AI109" s="67"/>
    </row>
    <row r="110" spans="2:41" ht="36.75" customHeight="1" thickTop="1" thickBot="1">
      <c r="B110" s="354" t="s">
        <v>191</v>
      </c>
      <c r="C110" s="1008"/>
      <c r="D110" s="1008"/>
      <c r="E110" s="1008"/>
      <c r="F110" s="1008"/>
      <c r="G110" s="1008"/>
      <c r="H110" s="1008"/>
      <c r="I110" s="1008"/>
      <c r="J110" s="1008"/>
      <c r="K110" s="1008"/>
      <c r="L110" s="118"/>
      <c r="M110" s="119" t="s">
        <v>121</v>
      </c>
      <c r="N110" s="982">
        <f>ROUNDDOWN(SUM(N105:AC105)+SUM(N109:AC109),-3)</f>
        <v>0</v>
      </c>
      <c r="O110" s="983"/>
      <c r="P110" s="983"/>
      <c r="Q110" s="983"/>
      <c r="R110" s="983"/>
      <c r="S110" s="983"/>
      <c r="T110" s="983"/>
      <c r="U110" s="983"/>
      <c r="V110" s="983"/>
      <c r="W110" s="983"/>
      <c r="X110" s="983"/>
      <c r="Y110" s="983"/>
      <c r="Z110" s="983"/>
      <c r="AA110" s="983"/>
      <c r="AB110" s="983"/>
      <c r="AC110" s="984"/>
      <c r="AE110" s="386">
        <f>AE105+AE109</f>
        <v>0</v>
      </c>
      <c r="AF110" s="387"/>
      <c r="AG110" s="387"/>
      <c r="AN110" s="35"/>
      <c r="AO110" s="35"/>
    </row>
    <row r="111" spans="2:41" ht="14.25" thickTop="1"/>
    <row r="112" spans="2:41">
      <c r="U112" s="15" t="s">
        <v>176</v>
      </c>
    </row>
    <row r="113" spans="20:21" ht="21">
      <c r="T113" s="2550" t="s">
        <v>243</v>
      </c>
      <c r="U113" s="36"/>
    </row>
  </sheetData>
  <mergeCells count="400">
    <mergeCell ref="AA59:AC62"/>
    <mergeCell ref="B84:K84"/>
    <mergeCell ref="N84:AC84"/>
    <mergeCell ref="AE84:AG84"/>
    <mergeCell ref="J43:K43"/>
    <mergeCell ref="L43:M43"/>
    <mergeCell ref="N43:AC43"/>
    <mergeCell ref="J44:K44"/>
    <mergeCell ref="L44:M44"/>
    <mergeCell ref="N44:AC44"/>
    <mergeCell ref="P82:Q82"/>
    <mergeCell ref="R82:S82"/>
    <mergeCell ref="T82:U82"/>
    <mergeCell ref="V82:W82"/>
    <mergeCell ref="X82:Y82"/>
    <mergeCell ref="Z82:AA82"/>
    <mergeCell ref="AB82:AC82"/>
    <mergeCell ref="AE82:AG82"/>
    <mergeCell ref="B83:L83"/>
    <mergeCell ref="N83:O83"/>
    <mergeCell ref="P83:Q83"/>
    <mergeCell ref="R83:S83"/>
    <mergeCell ref="T83:U83"/>
    <mergeCell ref="V83:W83"/>
    <mergeCell ref="X83:Y83"/>
    <mergeCell ref="Z83:AA83"/>
    <mergeCell ref="AB83:AC83"/>
    <mergeCell ref="AE83:AG83"/>
    <mergeCell ref="AE79:AG79"/>
    <mergeCell ref="B80:B82"/>
    <mergeCell ref="C80:M80"/>
    <mergeCell ref="N80:O80"/>
    <mergeCell ref="P80:Q80"/>
    <mergeCell ref="R80:S80"/>
    <mergeCell ref="T80:U80"/>
    <mergeCell ref="V80:W80"/>
    <mergeCell ref="X80:Y80"/>
    <mergeCell ref="Z80:AA80"/>
    <mergeCell ref="AB80:AC80"/>
    <mergeCell ref="AE80:AG80"/>
    <mergeCell ref="C81:M81"/>
    <mergeCell ref="N81:O81"/>
    <mergeCell ref="P81:Q81"/>
    <mergeCell ref="R81:S81"/>
    <mergeCell ref="T81:U81"/>
    <mergeCell ref="V81:W81"/>
    <mergeCell ref="X81:Y81"/>
    <mergeCell ref="Z81:AA81"/>
    <mergeCell ref="AB81:AC81"/>
    <mergeCell ref="AE81:AG81"/>
    <mergeCell ref="C82:M82"/>
    <mergeCell ref="N82:O82"/>
    <mergeCell ref="B79:L79"/>
    <mergeCell ref="N79:O79"/>
    <mergeCell ref="P79:Q79"/>
    <mergeCell ref="R79:S79"/>
    <mergeCell ref="T79:U79"/>
    <mergeCell ref="V79:W79"/>
    <mergeCell ref="X79:Y79"/>
    <mergeCell ref="Z79:AA79"/>
    <mergeCell ref="AB79:AC79"/>
    <mergeCell ref="AF77:AG77"/>
    <mergeCell ref="B78:L78"/>
    <mergeCell ref="N78:O78"/>
    <mergeCell ref="P78:Q78"/>
    <mergeCell ref="R78:S78"/>
    <mergeCell ref="T78:U78"/>
    <mergeCell ref="V78:W78"/>
    <mergeCell ref="X78:Y78"/>
    <mergeCell ref="Z78:AA78"/>
    <mergeCell ref="AB78:AC78"/>
    <mergeCell ref="AE78:AG78"/>
    <mergeCell ref="B77:L77"/>
    <mergeCell ref="N77:O77"/>
    <mergeCell ref="P77:Q77"/>
    <mergeCell ref="R77:S77"/>
    <mergeCell ref="T77:U77"/>
    <mergeCell ref="V77:W77"/>
    <mergeCell ref="X77:Y77"/>
    <mergeCell ref="Z77:AA77"/>
    <mergeCell ref="AB77:AC77"/>
    <mergeCell ref="N76:O76"/>
    <mergeCell ref="P76:Q76"/>
    <mergeCell ref="R76:S76"/>
    <mergeCell ref="T76:U76"/>
    <mergeCell ref="V76:W76"/>
    <mergeCell ref="X76:Y76"/>
    <mergeCell ref="Z76:AA76"/>
    <mergeCell ref="AB76:AC76"/>
    <mergeCell ref="N75:Q75"/>
    <mergeCell ref="R75:U75"/>
    <mergeCell ref="V75:Y75"/>
    <mergeCell ref="AE104:AG104"/>
    <mergeCell ref="AE106:AG106"/>
    <mergeCell ref="AE107:AG107"/>
    <mergeCell ref="AE108:AG108"/>
    <mergeCell ref="B51:B55"/>
    <mergeCell ref="D52:K52"/>
    <mergeCell ref="C106:M106"/>
    <mergeCell ref="N106:O106"/>
    <mergeCell ref="P106:Q106"/>
    <mergeCell ref="R106:S106"/>
    <mergeCell ref="T106:U106"/>
    <mergeCell ref="V106:W106"/>
    <mergeCell ref="X106:Y106"/>
    <mergeCell ref="B106:B108"/>
    <mergeCell ref="N51:O52"/>
    <mergeCell ref="P51:Q52"/>
    <mergeCell ref="R51:S52"/>
    <mergeCell ref="T51:U52"/>
    <mergeCell ref="V51:W52"/>
    <mergeCell ref="X51:Y52"/>
    <mergeCell ref="R68:T68"/>
    <mergeCell ref="B70:V71"/>
    <mergeCell ref="B75:M76"/>
    <mergeCell ref="Z75:AC75"/>
    <mergeCell ref="B104:L104"/>
    <mergeCell ref="Z108:AA108"/>
    <mergeCell ref="AB108:AC108"/>
    <mergeCell ref="C108:M108"/>
    <mergeCell ref="B109:L109"/>
    <mergeCell ref="N108:O108"/>
    <mergeCell ref="P108:Q108"/>
    <mergeCell ref="R108:S108"/>
    <mergeCell ref="T108:U108"/>
    <mergeCell ref="V108:W108"/>
    <mergeCell ref="X108:Y108"/>
    <mergeCell ref="N109:O109"/>
    <mergeCell ref="P109:Q109"/>
    <mergeCell ref="R109:S109"/>
    <mergeCell ref="T109:U109"/>
    <mergeCell ref="V109:W109"/>
    <mergeCell ref="X109:Y109"/>
    <mergeCell ref="Z109:AA109"/>
    <mergeCell ref="AB109:AC109"/>
    <mergeCell ref="Z106:AA106"/>
    <mergeCell ref="AB106:AC106"/>
    <mergeCell ref="C107:M107"/>
    <mergeCell ref="T104:U104"/>
    <mergeCell ref="V104:W104"/>
    <mergeCell ref="AF103:AG103"/>
    <mergeCell ref="N110:AC110"/>
    <mergeCell ref="AE110:AG110"/>
    <mergeCell ref="B110:K110"/>
    <mergeCell ref="B105:L105"/>
    <mergeCell ref="N105:O105"/>
    <mergeCell ref="P105:Q105"/>
    <mergeCell ref="R105:S105"/>
    <mergeCell ref="T105:U105"/>
    <mergeCell ref="V105:W105"/>
    <mergeCell ref="X105:Y105"/>
    <mergeCell ref="Z105:AA105"/>
    <mergeCell ref="AB105:AC105"/>
    <mergeCell ref="AE105:AG105"/>
    <mergeCell ref="R103:S103"/>
    <mergeCell ref="T103:U103"/>
    <mergeCell ref="V103:W103"/>
    <mergeCell ref="X103:Y103"/>
    <mergeCell ref="Z103:AA103"/>
    <mergeCell ref="AB103:AC103"/>
    <mergeCell ref="AE109:AG109"/>
    <mergeCell ref="B103:L103"/>
    <mergeCell ref="N103:O103"/>
    <mergeCell ref="P103:Q103"/>
    <mergeCell ref="T30:U30"/>
    <mergeCell ref="V30:W30"/>
    <mergeCell ref="X30:Y30"/>
    <mergeCell ref="Z30:AA30"/>
    <mergeCell ref="N33:AC35"/>
    <mergeCell ref="R14:W15"/>
    <mergeCell ref="N22:R22"/>
    <mergeCell ref="X47:Y47"/>
    <mergeCell ref="AB40:AC40"/>
    <mergeCell ref="N39:AC39"/>
    <mergeCell ref="P50:Q50"/>
    <mergeCell ref="R50:S50"/>
    <mergeCell ref="T50:U50"/>
    <mergeCell ref="N47:O47"/>
    <mergeCell ref="P47:Q47"/>
    <mergeCell ref="N53:O54"/>
    <mergeCell ref="P53:Q54"/>
    <mergeCell ref="R53:S54"/>
    <mergeCell ref="B49:L49"/>
    <mergeCell ref="D47:M47"/>
    <mergeCell ref="R47:S47"/>
    <mergeCell ref="N57:AC57"/>
    <mergeCell ref="V53:W54"/>
    <mergeCell ref="T49:U49"/>
    <mergeCell ref="Z47:AA47"/>
    <mergeCell ref="AB47:AC47"/>
    <mergeCell ref="AB107:AC107"/>
    <mergeCell ref="Z102:AA102"/>
    <mergeCell ref="N107:O107"/>
    <mergeCell ref="P107:Q107"/>
    <mergeCell ref="R107:S107"/>
    <mergeCell ref="T107:U107"/>
    <mergeCell ref="V107:W107"/>
    <mergeCell ref="X107:Y107"/>
    <mergeCell ref="Z107:AA107"/>
    <mergeCell ref="N102:O102"/>
    <mergeCell ref="AB104:AC104"/>
    <mergeCell ref="P102:Q102"/>
    <mergeCell ref="R102:S102"/>
    <mergeCell ref="T102:U102"/>
    <mergeCell ref="V102:W102"/>
    <mergeCell ref="X102:Y102"/>
    <mergeCell ref="N104:O104"/>
    <mergeCell ref="P104:Q104"/>
    <mergeCell ref="R104:S104"/>
    <mergeCell ref="B19:H19"/>
    <mergeCell ref="I19:M19"/>
    <mergeCell ref="N19:R19"/>
    <mergeCell ref="S19:W19"/>
    <mergeCell ref="B20:H20"/>
    <mergeCell ref="B21:H21"/>
    <mergeCell ref="B22:H22"/>
    <mergeCell ref="B23:H23"/>
    <mergeCell ref="B24:H24"/>
    <mergeCell ref="I20:M20"/>
    <mergeCell ref="I21:M21"/>
    <mergeCell ref="I22:M22"/>
    <mergeCell ref="I23:M23"/>
    <mergeCell ref="I24:M24"/>
    <mergeCell ref="N20:R20"/>
    <mergeCell ref="N21:R21"/>
    <mergeCell ref="B28:K30"/>
    <mergeCell ref="AB38:AC38"/>
    <mergeCell ref="N36:AC36"/>
    <mergeCell ref="J42:K42"/>
    <mergeCell ref="J45:K45"/>
    <mergeCell ref="J46:K46"/>
    <mergeCell ref="L46:M46"/>
    <mergeCell ref="Z32:AA32"/>
    <mergeCell ref="AB32:AC32"/>
    <mergeCell ref="P38:Q38"/>
    <mergeCell ref="R38:S38"/>
    <mergeCell ref="T38:U38"/>
    <mergeCell ref="L32:M32"/>
    <mergeCell ref="L36:M36"/>
    <mergeCell ref="N32:O32"/>
    <mergeCell ref="P32:Q32"/>
    <mergeCell ref="R32:S32"/>
    <mergeCell ref="T32:U32"/>
    <mergeCell ref="N38:O38"/>
    <mergeCell ref="L45:M45"/>
    <mergeCell ref="V32:W32"/>
    <mergeCell ref="X32:Y32"/>
    <mergeCell ref="X38:Y38"/>
    <mergeCell ref="Z38:AA38"/>
    <mergeCell ref="L37:M37"/>
    <mergeCell ref="N37:AC37"/>
    <mergeCell ref="L39:M39"/>
    <mergeCell ref="AF49:AG49"/>
    <mergeCell ref="V49:W49"/>
    <mergeCell ref="X49:Y49"/>
    <mergeCell ref="Z49:AA49"/>
    <mergeCell ref="AB49:AC49"/>
    <mergeCell ref="N30:O30"/>
    <mergeCell ref="P30:Q30"/>
    <mergeCell ref="R30:S30"/>
    <mergeCell ref="AB30:AC30"/>
    <mergeCell ref="AB31:AC31"/>
    <mergeCell ref="R31:S31"/>
    <mergeCell ref="T31:U31"/>
    <mergeCell ref="V31:W31"/>
    <mergeCell ref="X31:Y31"/>
    <mergeCell ref="T47:U47"/>
    <mergeCell ref="V47:W47"/>
    <mergeCell ref="T48:U48"/>
    <mergeCell ref="N45:AC45"/>
    <mergeCell ref="N49:O49"/>
    <mergeCell ref="P49:Q49"/>
    <mergeCell ref="R49:S49"/>
    <mergeCell ref="S5:V5"/>
    <mergeCell ref="S6:V6"/>
    <mergeCell ref="W5:AC5"/>
    <mergeCell ref="W6:AC6"/>
    <mergeCell ref="B10:G10"/>
    <mergeCell ref="H10:N10"/>
    <mergeCell ref="H11:N11"/>
    <mergeCell ref="O10:T10"/>
    <mergeCell ref="O11:T11"/>
    <mergeCell ref="B11:G11"/>
    <mergeCell ref="B5:F6"/>
    <mergeCell ref="S7:V7"/>
    <mergeCell ref="W7:AC7"/>
    <mergeCell ref="B14:G15"/>
    <mergeCell ref="B16:G16"/>
    <mergeCell ref="X14:AB15"/>
    <mergeCell ref="B31:B47"/>
    <mergeCell ref="L28:M30"/>
    <mergeCell ref="N29:Q29"/>
    <mergeCell ref="R29:U29"/>
    <mergeCell ref="N28:AC28"/>
    <mergeCell ref="V29:Y29"/>
    <mergeCell ref="Z29:AC29"/>
    <mergeCell ref="D38:M38"/>
    <mergeCell ref="J41:K41"/>
    <mergeCell ref="C41:C47"/>
    <mergeCell ref="L41:M41"/>
    <mergeCell ref="L42:M42"/>
    <mergeCell ref="V38:W38"/>
    <mergeCell ref="C31:C38"/>
    <mergeCell ref="L31:M31"/>
    <mergeCell ref="N31:O31"/>
    <mergeCell ref="P31:Q31"/>
    <mergeCell ref="N41:AC41"/>
    <mergeCell ref="N42:AC42"/>
    <mergeCell ref="N46:AC46"/>
    <mergeCell ref="Z31:AA31"/>
    <mergeCell ref="A3:AC3"/>
    <mergeCell ref="B50:L50"/>
    <mergeCell ref="L33:M33"/>
    <mergeCell ref="L34:M34"/>
    <mergeCell ref="L35:M35"/>
    <mergeCell ref="E34:K34"/>
    <mergeCell ref="E35:K35"/>
    <mergeCell ref="X16:AB16"/>
    <mergeCell ref="R16:W16"/>
    <mergeCell ref="H16:M16"/>
    <mergeCell ref="N16:Q16"/>
    <mergeCell ref="N15:Q15"/>
    <mergeCell ref="H14:Q14"/>
    <mergeCell ref="S24:W24"/>
    <mergeCell ref="S23:W23"/>
    <mergeCell ref="S22:W22"/>
    <mergeCell ref="S21:W21"/>
    <mergeCell ref="S20:W20"/>
    <mergeCell ref="N24:R24"/>
    <mergeCell ref="N23:R23"/>
    <mergeCell ref="B48:L48"/>
    <mergeCell ref="N48:O48"/>
    <mergeCell ref="P48:Q48"/>
    <mergeCell ref="R48:S48"/>
    <mergeCell ref="X104:Y104"/>
    <mergeCell ref="Z104:AA104"/>
    <mergeCell ref="B101:M102"/>
    <mergeCell ref="N101:Q101"/>
    <mergeCell ref="R101:U101"/>
    <mergeCell ref="V101:Y101"/>
    <mergeCell ref="Z101:AC101"/>
    <mergeCell ref="L53:M53"/>
    <mergeCell ref="B56:L56"/>
    <mergeCell ref="C55:M55"/>
    <mergeCell ref="N55:O55"/>
    <mergeCell ref="AB102:AC102"/>
    <mergeCell ref="P55:Q55"/>
    <mergeCell ref="T55:U55"/>
    <mergeCell ref="R55:S55"/>
    <mergeCell ref="V55:W55"/>
    <mergeCell ref="X55:Y55"/>
    <mergeCell ref="Z55:AA55"/>
    <mergeCell ref="AB55:AC55"/>
    <mergeCell ref="D54:K54"/>
    <mergeCell ref="R93:T93"/>
    <mergeCell ref="B95:V95"/>
    <mergeCell ref="C96:V97"/>
    <mergeCell ref="N56:O56"/>
    <mergeCell ref="P56:Q56"/>
    <mergeCell ref="R56:S56"/>
    <mergeCell ref="AE56:AG56"/>
    <mergeCell ref="AE50:AG50"/>
    <mergeCell ref="C53:K53"/>
    <mergeCell ref="L54:M54"/>
    <mergeCell ref="X53:Y54"/>
    <mergeCell ref="T53:U54"/>
    <mergeCell ref="AE57:AG57"/>
    <mergeCell ref="N50:O50"/>
    <mergeCell ref="C51:K51"/>
    <mergeCell ref="L51:M51"/>
    <mergeCell ref="T56:U56"/>
    <mergeCell ref="V56:W56"/>
    <mergeCell ref="X56:Y56"/>
    <mergeCell ref="Z56:AA56"/>
    <mergeCell ref="AB56:AC56"/>
    <mergeCell ref="Z53:AA54"/>
    <mergeCell ref="AB53:AC54"/>
    <mergeCell ref="Z51:AA52"/>
    <mergeCell ref="AB51:AC52"/>
    <mergeCell ref="L52:M52"/>
    <mergeCell ref="AF51:AG52"/>
    <mergeCell ref="AF53:AG54"/>
    <mergeCell ref="AF48:AG48"/>
    <mergeCell ref="V50:W50"/>
    <mergeCell ref="X50:Y50"/>
    <mergeCell ref="Z50:AA50"/>
    <mergeCell ref="AB50:AC50"/>
    <mergeCell ref="V48:W48"/>
    <mergeCell ref="X48:Y48"/>
    <mergeCell ref="Z48:AA48"/>
    <mergeCell ref="AB48:AC48"/>
    <mergeCell ref="C39:C40"/>
    <mergeCell ref="D40:M40"/>
    <mergeCell ref="N40:O40"/>
    <mergeCell ref="P40:Q40"/>
    <mergeCell ref="R40:S40"/>
    <mergeCell ref="T40:U40"/>
    <mergeCell ref="V40:W40"/>
    <mergeCell ref="X40:Y40"/>
    <mergeCell ref="Z40:AA40"/>
  </mergeCells>
  <phoneticPr fontId="3"/>
  <dataValidations count="6">
    <dataValidation imeMode="off" allowBlank="1" showInputMessage="1" showErrorMessage="1" sqref="KB65607:KC65607 TX65607:TY65607 ADT65607:ADU65607 ANP65607:ANQ65607 AXL65607:AXM65607 BHH65607:BHI65607 BRD65607:BRE65607 CAZ65607:CBA65607 CKV65607:CKW65607 CUR65607:CUS65607 DEN65607:DEO65607 DOJ65607:DOK65607 DYF65607:DYG65607 EIB65607:EIC65607 ERX65607:ERY65607 FBT65607:FBU65607 FLP65607:FLQ65607 FVL65607:FVM65607 GFH65607:GFI65607 GPD65607:GPE65607 GYZ65607:GZA65607 HIV65607:HIW65607 HSR65607:HSS65607 ICN65607:ICO65607 IMJ65607:IMK65607 IWF65607:IWG65607 JGB65607:JGC65607 JPX65607:JPY65607 JZT65607:JZU65607 KJP65607:KJQ65607 KTL65607:KTM65607 LDH65607:LDI65607 LND65607:LNE65607 LWZ65607:LXA65607 MGV65607:MGW65607 MQR65607:MQS65607 NAN65607:NAO65607 NKJ65607:NKK65607 NUF65607:NUG65607 OEB65607:OEC65607 ONX65607:ONY65607 OXT65607:OXU65607 PHP65607:PHQ65607 PRL65607:PRM65607 QBH65607:QBI65607 QLD65607:QLE65607 QUZ65607:QVA65607 REV65607:REW65607 ROR65607:ROS65607 RYN65607:RYO65607 SIJ65607:SIK65607 SSF65607:SSG65607 TCB65607:TCC65607 TLX65607:TLY65607 TVT65607:TVU65607 UFP65607:UFQ65607 UPL65607:UPM65607 UZH65607:UZI65607 VJD65607:VJE65607 VSZ65607:VTA65607 WCV65607:WCW65607 WMR65607:WMS65607 WWN65607:WWO65607 KB131143:KC131143 TX131143:TY131143 ADT131143:ADU131143 ANP131143:ANQ131143 AXL131143:AXM131143 BHH131143:BHI131143 BRD131143:BRE131143 CAZ131143:CBA131143 CKV131143:CKW131143 CUR131143:CUS131143 DEN131143:DEO131143 DOJ131143:DOK131143 DYF131143:DYG131143 EIB131143:EIC131143 ERX131143:ERY131143 FBT131143:FBU131143 FLP131143:FLQ131143 FVL131143:FVM131143 GFH131143:GFI131143 GPD131143:GPE131143 GYZ131143:GZA131143 HIV131143:HIW131143 HSR131143:HSS131143 ICN131143:ICO131143 IMJ131143:IMK131143 IWF131143:IWG131143 JGB131143:JGC131143 JPX131143:JPY131143 JZT131143:JZU131143 KJP131143:KJQ131143 KTL131143:KTM131143 LDH131143:LDI131143 LND131143:LNE131143 LWZ131143:LXA131143 MGV131143:MGW131143 MQR131143:MQS131143 NAN131143:NAO131143 NKJ131143:NKK131143 NUF131143:NUG131143 OEB131143:OEC131143 ONX131143:ONY131143 OXT131143:OXU131143 PHP131143:PHQ131143 PRL131143:PRM131143 QBH131143:QBI131143 QLD131143:QLE131143 QUZ131143:QVA131143 REV131143:REW131143 ROR131143:ROS131143 RYN131143:RYO131143 SIJ131143:SIK131143 SSF131143:SSG131143 TCB131143:TCC131143 TLX131143:TLY131143 TVT131143:TVU131143 UFP131143:UFQ131143 UPL131143:UPM131143 UZH131143:UZI131143 VJD131143:VJE131143 VSZ131143:VTA131143 WCV131143:WCW131143 WMR131143:WMS131143 WWN131143:WWO131143 KB196679:KC196679 TX196679:TY196679 ADT196679:ADU196679 ANP196679:ANQ196679 AXL196679:AXM196679 BHH196679:BHI196679 BRD196679:BRE196679 CAZ196679:CBA196679 CKV196679:CKW196679 CUR196679:CUS196679 DEN196679:DEO196679 DOJ196679:DOK196679 DYF196679:DYG196679 EIB196679:EIC196679 ERX196679:ERY196679 FBT196679:FBU196679 FLP196679:FLQ196679 FVL196679:FVM196679 GFH196679:GFI196679 GPD196679:GPE196679 GYZ196679:GZA196679 HIV196679:HIW196679 HSR196679:HSS196679 ICN196679:ICO196679 IMJ196679:IMK196679 IWF196679:IWG196679 JGB196679:JGC196679 JPX196679:JPY196679 JZT196679:JZU196679 KJP196679:KJQ196679 KTL196679:KTM196679 LDH196679:LDI196679 LND196679:LNE196679 LWZ196679:LXA196679 MGV196679:MGW196679 MQR196679:MQS196679 NAN196679:NAO196679 NKJ196679:NKK196679 NUF196679:NUG196679 OEB196679:OEC196679 ONX196679:ONY196679 OXT196679:OXU196679 PHP196679:PHQ196679 PRL196679:PRM196679 QBH196679:QBI196679 QLD196679:QLE196679 QUZ196679:QVA196679 REV196679:REW196679 ROR196679:ROS196679 RYN196679:RYO196679 SIJ196679:SIK196679 SSF196679:SSG196679 TCB196679:TCC196679 TLX196679:TLY196679 TVT196679:TVU196679 UFP196679:UFQ196679 UPL196679:UPM196679 UZH196679:UZI196679 VJD196679:VJE196679 VSZ196679:VTA196679 WCV196679:WCW196679 WMR196679:WMS196679 WWN196679:WWO196679 KB262215:KC262215 TX262215:TY262215 ADT262215:ADU262215 ANP262215:ANQ262215 AXL262215:AXM262215 BHH262215:BHI262215 BRD262215:BRE262215 CAZ262215:CBA262215 CKV262215:CKW262215 CUR262215:CUS262215 DEN262215:DEO262215 DOJ262215:DOK262215 DYF262215:DYG262215 EIB262215:EIC262215 ERX262215:ERY262215 FBT262215:FBU262215 FLP262215:FLQ262215 FVL262215:FVM262215 GFH262215:GFI262215 GPD262215:GPE262215 GYZ262215:GZA262215 HIV262215:HIW262215 HSR262215:HSS262215 ICN262215:ICO262215 IMJ262215:IMK262215 IWF262215:IWG262215 JGB262215:JGC262215 JPX262215:JPY262215 JZT262215:JZU262215 KJP262215:KJQ262215 KTL262215:KTM262215 LDH262215:LDI262215 LND262215:LNE262215 LWZ262215:LXA262215 MGV262215:MGW262215 MQR262215:MQS262215 NAN262215:NAO262215 NKJ262215:NKK262215 NUF262215:NUG262215 OEB262215:OEC262215 ONX262215:ONY262215 OXT262215:OXU262215 PHP262215:PHQ262215 PRL262215:PRM262215 QBH262215:QBI262215 QLD262215:QLE262215 QUZ262215:QVA262215 REV262215:REW262215 ROR262215:ROS262215 RYN262215:RYO262215 SIJ262215:SIK262215 SSF262215:SSG262215 TCB262215:TCC262215 TLX262215:TLY262215 TVT262215:TVU262215 UFP262215:UFQ262215 UPL262215:UPM262215 UZH262215:UZI262215 VJD262215:VJE262215 VSZ262215:VTA262215 WCV262215:WCW262215 WMR262215:WMS262215 WWN262215:WWO262215 KB327751:KC327751 TX327751:TY327751 ADT327751:ADU327751 ANP327751:ANQ327751 AXL327751:AXM327751 BHH327751:BHI327751 BRD327751:BRE327751 CAZ327751:CBA327751 CKV327751:CKW327751 CUR327751:CUS327751 DEN327751:DEO327751 DOJ327751:DOK327751 DYF327751:DYG327751 EIB327751:EIC327751 ERX327751:ERY327751 FBT327751:FBU327751 FLP327751:FLQ327751 FVL327751:FVM327751 GFH327751:GFI327751 GPD327751:GPE327751 GYZ327751:GZA327751 HIV327751:HIW327751 HSR327751:HSS327751 ICN327751:ICO327751 IMJ327751:IMK327751 IWF327751:IWG327751 JGB327751:JGC327751 JPX327751:JPY327751 JZT327751:JZU327751 KJP327751:KJQ327751 KTL327751:KTM327751 LDH327751:LDI327751 LND327751:LNE327751 LWZ327751:LXA327751 MGV327751:MGW327751 MQR327751:MQS327751 NAN327751:NAO327751 NKJ327751:NKK327751 NUF327751:NUG327751 OEB327751:OEC327751 ONX327751:ONY327751 OXT327751:OXU327751 PHP327751:PHQ327751 PRL327751:PRM327751 QBH327751:QBI327751 QLD327751:QLE327751 QUZ327751:QVA327751 REV327751:REW327751 ROR327751:ROS327751 RYN327751:RYO327751 SIJ327751:SIK327751 SSF327751:SSG327751 TCB327751:TCC327751 TLX327751:TLY327751 TVT327751:TVU327751 UFP327751:UFQ327751 UPL327751:UPM327751 UZH327751:UZI327751 VJD327751:VJE327751 VSZ327751:VTA327751 WCV327751:WCW327751 WMR327751:WMS327751 WWN327751:WWO327751 KB393287:KC393287 TX393287:TY393287 ADT393287:ADU393287 ANP393287:ANQ393287 AXL393287:AXM393287 BHH393287:BHI393287 BRD393287:BRE393287 CAZ393287:CBA393287 CKV393287:CKW393287 CUR393287:CUS393287 DEN393287:DEO393287 DOJ393287:DOK393287 DYF393287:DYG393287 EIB393287:EIC393287 ERX393287:ERY393287 FBT393287:FBU393287 FLP393287:FLQ393287 FVL393287:FVM393287 GFH393287:GFI393287 GPD393287:GPE393287 GYZ393287:GZA393287 HIV393287:HIW393287 HSR393287:HSS393287 ICN393287:ICO393287 IMJ393287:IMK393287 IWF393287:IWG393287 JGB393287:JGC393287 JPX393287:JPY393287 JZT393287:JZU393287 KJP393287:KJQ393287 KTL393287:KTM393287 LDH393287:LDI393287 LND393287:LNE393287 LWZ393287:LXA393287 MGV393287:MGW393287 MQR393287:MQS393287 NAN393287:NAO393287 NKJ393287:NKK393287 NUF393287:NUG393287 OEB393287:OEC393287 ONX393287:ONY393287 OXT393287:OXU393287 PHP393287:PHQ393287 PRL393287:PRM393287 QBH393287:QBI393287 QLD393287:QLE393287 QUZ393287:QVA393287 REV393287:REW393287 ROR393287:ROS393287 RYN393287:RYO393287 SIJ393287:SIK393287 SSF393287:SSG393287 TCB393287:TCC393287 TLX393287:TLY393287 TVT393287:TVU393287 UFP393287:UFQ393287 UPL393287:UPM393287 UZH393287:UZI393287 VJD393287:VJE393287 VSZ393287:VTA393287 WCV393287:WCW393287 WMR393287:WMS393287 WWN393287:WWO393287 KB458823:KC458823 TX458823:TY458823 ADT458823:ADU458823 ANP458823:ANQ458823 AXL458823:AXM458823 BHH458823:BHI458823 BRD458823:BRE458823 CAZ458823:CBA458823 CKV458823:CKW458823 CUR458823:CUS458823 DEN458823:DEO458823 DOJ458823:DOK458823 DYF458823:DYG458823 EIB458823:EIC458823 ERX458823:ERY458823 FBT458823:FBU458823 FLP458823:FLQ458823 FVL458823:FVM458823 GFH458823:GFI458823 GPD458823:GPE458823 GYZ458823:GZA458823 HIV458823:HIW458823 HSR458823:HSS458823 ICN458823:ICO458823 IMJ458823:IMK458823 IWF458823:IWG458823 JGB458823:JGC458823 JPX458823:JPY458823 JZT458823:JZU458823 KJP458823:KJQ458823 KTL458823:KTM458823 LDH458823:LDI458823 LND458823:LNE458823 LWZ458823:LXA458823 MGV458823:MGW458823 MQR458823:MQS458823 NAN458823:NAO458823 NKJ458823:NKK458823 NUF458823:NUG458823 OEB458823:OEC458823 ONX458823:ONY458823 OXT458823:OXU458823 PHP458823:PHQ458823 PRL458823:PRM458823 QBH458823:QBI458823 QLD458823:QLE458823 QUZ458823:QVA458823 REV458823:REW458823 ROR458823:ROS458823 RYN458823:RYO458823 SIJ458823:SIK458823 SSF458823:SSG458823 TCB458823:TCC458823 TLX458823:TLY458823 TVT458823:TVU458823 UFP458823:UFQ458823 UPL458823:UPM458823 UZH458823:UZI458823 VJD458823:VJE458823 VSZ458823:VTA458823 WCV458823:WCW458823 WMR458823:WMS458823 WWN458823:WWO458823 KB524359:KC524359 TX524359:TY524359 ADT524359:ADU524359 ANP524359:ANQ524359 AXL524359:AXM524359 BHH524359:BHI524359 BRD524359:BRE524359 CAZ524359:CBA524359 CKV524359:CKW524359 CUR524359:CUS524359 DEN524359:DEO524359 DOJ524359:DOK524359 DYF524359:DYG524359 EIB524359:EIC524359 ERX524359:ERY524359 FBT524359:FBU524359 FLP524359:FLQ524359 FVL524359:FVM524359 GFH524359:GFI524359 GPD524359:GPE524359 GYZ524359:GZA524359 HIV524359:HIW524359 HSR524359:HSS524359 ICN524359:ICO524359 IMJ524359:IMK524359 IWF524359:IWG524359 JGB524359:JGC524359 JPX524359:JPY524359 JZT524359:JZU524359 KJP524359:KJQ524359 KTL524359:KTM524359 LDH524359:LDI524359 LND524359:LNE524359 LWZ524359:LXA524359 MGV524359:MGW524359 MQR524359:MQS524359 NAN524359:NAO524359 NKJ524359:NKK524359 NUF524359:NUG524359 OEB524359:OEC524359 ONX524359:ONY524359 OXT524359:OXU524359 PHP524359:PHQ524359 PRL524359:PRM524359 QBH524359:QBI524359 QLD524359:QLE524359 QUZ524359:QVA524359 REV524359:REW524359 ROR524359:ROS524359 RYN524359:RYO524359 SIJ524359:SIK524359 SSF524359:SSG524359 TCB524359:TCC524359 TLX524359:TLY524359 TVT524359:TVU524359 UFP524359:UFQ524359 UPL524359:UPM524359 UZH524359:UZI524359 VJD524359:VJE524359 VSZ524359:VTA524359 WCV524359:WCW524359 WMR524359:WMS524359 WWN524359:WWO524359 KB589895:KC589895 TX589895:TY589895 ADT589895:ADU589895 ANP589895:ANQ589895 AXL589895:AXM589895 BHH589895:BHI589895 BRD589895:BRE589895 CAZ589895:CBA589895 CKV589895:CKW589895 CUR589895:CUS589895 DEN589895:DEO589895 DOJ589895:DOK589895 DYF589895:DYG589895 EIB589895:EIC589895 ERX589895:ERY589895 FBT589895:FBU589895 FLP589895:FLQ589895 FVL589895:FVM589895 GFH589895:GFI589895 GPD589895:GPE589895 GYZ589895:GZA589895 HIV589895:HIW589895 HSR589895:HSS589895 ICN589895:ICO589895 IMJ589895:IMK589895 IWF589895:IWG589895 JGB589895:JGC589895 JPX589895:JPY589895 JZT589895:JZU589895 KJP589895:KJQ589895 KTL589895:KTM589895 LDH589895:LDI589895 LND589895:LNE589895 LWZ589895:LXA589895 MGV589895:MGW589895 MQR589895:MQS589895 NAN589895:NAO589895 NKJ589895:NKK589895 NUF589895:NUG589895 OEB589895:OEC589895 ONX589895:ONY589895 OXT589895:OXU589895 PHP589895:PHQ589895 PRL589895:PRM589895 QBH589895:QBI589895 QLD589895:QLE589895 QUZ589895:QVA589895 REV589895:REW589895 ROR589895:ROS589895 RYN589895:RYO589895 SIJ589895:SIK589895 SSF589895:SSG589895 TCB589895:TCC589895 TLX589895:TLY589895 TVT589895:TVU589895 UFP589895:UFQ589895 UPL589895:UPM589895 UZH589895:UZI589895 VJD589895:VJE589895 VSZ589895:VTA589895 WCV589895:WCW589895 WMR589895:WMS589895 WWN589895:WWO589895 KB655431:KC655431 TX655431:TY655431 ADT655431:ADU655431 ANP655431:ANQ655431 AXL655431:AXM655431 BHH655431:BHI655431 BRD655431:BRE655431 CAZ655431:CBA655431 CKV655431:CKW655431 CUR655431:CUS655431 DEN655431:DEO655431 DOJ655431:DOK655431 DYF655431:DYG655431 EIB655431:EIC655431 ERX655431:ERY655431 FBT655431:FBU655431 FLP655431:FLQ655431 FVL655431:FVM655431 GFH655431:GFI655431 GPD655431:GPE655431 GYZ655431:GZA655431 HIV655431:HIW655431 HSR655431:HSS655431 ICN655431:ICO655431 IMJ655431:IMK655431 IWF655431:IWG655431 JGB655431:JGC655431 JPX655431:JPY655431 JZT655431:JZU655431 KJP655431:KJQ655431 KTL655431:KTM655431 LDH655431:LDI655431 LND655431:LNE655431 LWZ655431:LXA655431 MGV655431:MGW655431 MQR655431:MQS655431 NAN655431:NAO655431 NKJ655431:NKK655431 NUF655431:NUG655431 OEB655431:OEC655431 ONX655431:ONY655431 OXT655431:OXU655431 PHP655431:PHQ655431 PRL655431:PRM655431 QBH655431:QBI655431 QLD655431:QLE655431 QUZ655431:QVA655431 REV655431:REW655431 ROR655431:ROS655431 RYN655431:RYO655431 SIJ655431:SIK655431 SSF655431:SSG655431 TCB655431:TCC655431 TLX655431:TLY655431 TVT655431:TVU655431 UFP655431:UFQ655431 UPL655431:UPM655431 UZH655431:UZI655431 VJD655431:VJE655431 VSZ655431:VTA655431 WCV655431:WCW655431 WMR655431:WMS655431 WWN655431:WWO655431 KB720967:KC720967 TX720967:TY720967 ADT720967:ADU720967 ANP720967:ANQ720967 AXL720967:AXM720967 BHH720967:BHI720967 BRD720967:BRE720967 CAZ720967:CBA720967 CKV720967:CKW720967 CUR720967:CUS720967 DEN720967:DEO720967 DOJ720967:DOK720967 DYF720967:DYG720967 EIB720967:EIC720967 ERX720967:ERY720967 FBT720967:FBU720967 FLP720967:FLQ720967 FVL720967:FVM720967 GFH720967:GFI720967 GPD720967:GPE720967 GYZ720967:GZA720967 HIV720967:HIW720967 HSR720967:HSS720967 ICN720967:ICO720967 IMJ720967:IMK720967 IWF720967:IWG720967 JGB720967:JGC720967 JPX720967:JPY720967 JZT720967:JZU720967 KJP720967:KJQ720967 KTL720967:KTM720967 LDH720967:LDI720967 LND720967:LNE720967 LWZ720967:LXA720967 MGV720967:MGW720967 MQR720967:MQS720967 NAN720967:NAO720967 NKJ720967:NKK720967 NUF720967:NUG720967 OEB720967:OEC720967 ONX720967:ONY720967 OXT720967:OXU720967 PHP720967:PHQ720967 PRL720967:PRM720967 QBH720967:QBI720967 QLD720967:QLE720967 QUZ720967:QVA720967 REV720967:REW720967 ROR720967:ROS720967 RYN720967:RYO720967 SIJ720967:SIK720967 SSF720967:SSG720967 TCB720967:TCC720967 TLX720967:TLY720967 TVT720967:TVU720967 UFP720967:UFQ720967 UPL720967:UPM720967 UZH720967:UZI720967 VJD720967:VJE720967 VSZ720967:VTA720967 WCV720967:WCW720967 WMR720967:WMS720967 WWN720967:WWO720967 KB786503:KC786503 TX786503:TY786503 ADT786503:ADU786503 ANP786503:ANQ786503 AXL786503:AXM786503 BHH786503:BHI786503 BRD786503:BRE786503 CAZ786503:CBA786503 CKV786503:CKW786503 CUR786503:CUS786503 DEN786503:DEO786503 DOJ786503:DOK786503 DYF786503:DYG786503 EIB786503:EIC786503 ERX786503:ERY786503 FBT786503:FBU786503 FLP786503:FLQ786503 FVL786503:FVM786503 GFH786503:GFI786503 GPD786503:GPE786503 GYZ786503:GZA786503 HIV786503:HIW786503 HSR786503:HSS786503 ICN786503:ICO786503 IMJ786503:IMK786503 IWF786503:IWG786503 JGB786503:JGC786503 JPX786503:JPY786503 JZT786503:JZU786503 KJP786503:KJQ786503 KTL786503:KTM786503 LDH786503:LDI786503 LND786503:LNE786503 LWZ786503:LXA786503 MGV786503:MGW786503 MQR786503:MQS786503 NAN786503:NAO786503 NKJ786503:NKK786503 NUF786503:NUG786503 OEB786503:OEC786503 ONX786503:ONY786503 OXT786503:OXU786503 PHP786503:PHQ786503 PRL786503:PRM786503 QBH786503:QBI786503 QLD786503:QLE786503 QUZ786503:QVA786503 REV786503:REW786503 ROR786503:ROS786503 RYN786503:RYO786503 SIJ786503:SIK786503 SSF786503:SSG786503 TCB786503:TCC786503 TLX786503:TLY786503 TVT786503:TVU786503 UFP786503:UFQ786503 UPL786503:UPM786503 UZH786503:UZI786503 VJD786503:VJE786503 VSZ786503:VTA786503 WCV786503:WCW786503 WMR786503:WMS786503 WWN786503:WWO786503 KB852039:KC852039 TX852039:TY852039 ADT852039:ADU852039 ANP852039:ANQ852039 AXL852039:AXM852039 BHH852039:BHI852039 BRD852039:BRE852039 CAZ852039:CBA852039 CKV852039:CKW852039 CUR852039:CUS852039 DEN852039:DEO852039 DOJ852039:DOK852039 DYF852039:DYG852039 EIB852039:EIC852039 ERX852039:ERY852039 FBT852039:FBU852039 FLP852039:FLQ852039 FVL852039:FVM852039 GFH852039:GFI852039 GPD852039:GPE852039 GYZ852039:GZA852039 HIV852039:HIW852039 HSR852039:HSS852039 ICN852039:ICO852039 IMJ852039:IMK852039 IWF852039:IWG852039 JGB852039:JGC852039 JPX852039:JPY852039 JZT852039:JZU852039 KJP852039:KJQ852039 KTL852039:KTM852039 LDH852039:LDI852039 LND852039:LNE852039 LWZ852039:LXA852039 MGV852039:MGW852039 MQR852039:MQS852039 NAN852039:NAO852039 NKJ852039:NKK852039 NUF852039:NUG852039 OEB852039:OEC852039 ONX852039:ONY852039 OXT852039:OXU852039 PHP852039:PHQ852039 PRL852039:PRM852039 QBH852039:QBI852039 QLD852039:QLE852039 QUZ852039:QVA852039 REV852039:REW852039 ROR852039:ROS852039 RYN852039:RYO852039 SIJ852039:SIK852039 SSF852039:SSG852039 TCB852039:TCC852039 TLX852039:TLY852039 TVT852039:TVU852039 UFP852039:UFQ852039 UPL852039:UPM852039 UZH852039:UZI852039 VJD852039:VJE852039 VSZ852039:VTA852039 WCV852039:WCW852039 WMR852039:WMS852039 WWN852039:WWO852039 KB917575:KC917575 TX917575:TY917575 ADT917575:ADU917575 ANP917575:ANQ917575 AXL917575:AXM917575 BHH917575:BHI917575 BRD917575:BRE917575 CAZ917575:CBA917575 CKV917575:CKW917575 CUR917575:CUS917575 DEN917575:DEO917575 DOJ917575:DOK917575 DYF917575:DYG917575 EIB917575:EIC917575 ERX917575:ERY917575 FBT917575:FBU917575 FLP917575:FLQ917575 FVL917575:FVM917575 GFH917575:GFI917575 GPD917575:GPE917575 GYZ917575:GZA917575 HIV917575:HIW917575 HSR917575:HSS917575 ICN917575:ICO917575 IMJ917575:IMK917575 IWF917575:IWG917575 JGB917575:JGC917575 JPX917575:JPY917575 JZT917575:JZU917575 KJP917575:KJQ917575 KTL917575:KTM917575 LDH917575:LDI917575 LND917575:LNE917575 LWZ917575:LXA917575 MGV917575:MGW917575 MQR917575:MQS917575 NAN917575:NAO917575 NKJ917575:NKK917575 NUF917575:NUG917575 OEB917575:OEC917575 ONX917575:ONY917575 OXT917575:OXU917575 PHP917575:PHQ917575 PRL917575:PRM917575 QBH917575:QBI917575 QLD917575:QLE917575 QUZ917575:QVA917575 REV917575:REW917575 ROR917575:ROS917575 RYN917575:RYO917575 SIJ917575:SIK917575 SSF917575:SSG917575 TCB917575:TCC917575 TLX917575:TLY917575 TVT917575:TVU917575 UFP917575:UFQ917575 UPL917575:UPM917575 UZH917575:UZI917575 VJD917575:VJE917575 VSZ917575:VTA917575 WCV917575:WCW917575 WMR917575:WMS917575 WWN917575:WWO917575 KB983111:KC983111 TX983111:TY983111 ADT983111:ADU983111 ANP983111:ANQ983111 AXL983111:AXM983111 BHH983111:BHI983111 BRD983111:BRE983111 CAZ983111:CBA983111 CKV983111:CKW983111 CUR983111:CUS983111 DEN983111:DEO983111 DOJ983111:DOK983111 DYF983111:DYG983111 EIB983111:EIC983111 ERX983111:ERY983111 FBT983111:FBU983111 FLP983111:FLQ983111 FVL983111:FVM983111 GFH983111:GFI983111 GPD983111:GPE983111 GYZ983111:GZA983111 HIV983111:HIW983111 HSR983111:HSS983111 ICN983111:ICO983111 IMJ983111:IMK983111 IWF983111:IWG983111 JGB983111:JGC983111 JPX983111:JPY983111 JZT983111:JZU983111 KJP983111:KJQ983111 KTL983111:KTM983111 LDH983111:LDI983111 LND983111:LNE983111 LWZ983111:LXA983111 MGV983111:MGW983111 MQR983111:MQS983111 NAN983111:NAO983111 NKJ983111:NKK983111 NUF983111:NUG983111 OEB983111:OEC983111 ONX983111:ONY983111 OXT983111:OXU983111 PHP983111:PHQ983111 PRL983111:PRM983111 QBH983111:QBI983111 QLD983111:QLE983111 QUZ983111:QVA983111 REV983111:REW983111 ROR983111:ROS983111 RYN983111:RYO983111 SIJ983111:SIK983111 SSF983111:SSG983111 TCB983111:TCC983111 TLX983111:TLY983111 TVT983111:TVU983111 UFP983111:UFQ983111 UPL983111:UPM983111 UZH983111:UZI983111 VJD983111:VJE983111 VSZ983111:VTA983111 WCV983111:WCW983111 WMR983111:WMS983111 WWN983111:WWO983111 AH29:AI29 KD29:KE29 TZ29:UA29 ADV29:ADW29 ANR29:ANS29 AXN29:AXO29 BHJ29:BHK29 BRF29:BRG29 CBB29:CBC29 CKX29:CKY29 CUT29:CUU29 DEP29:DEQ29 DOL29:DOM29 DYH29:DYI29 EID29:EIE29 ERZ29:ESA29 FBV29:FBW29 FLR29:FLS29 FVN29:FVO29 GFJ29:GFK29 GPF29:GPG29 GZB29:GZC29 HIX29:HIY29 HST29:HSU29 ICP29:ICQ29 IML29:IMM29 IWH29:IWI29 JGD29:JGE29 JPZ29:JQA29 JZV29:JZW29 KJR29:KJS29 KTN29:KTO29 LDJ29:LDK29 LNF29:LNG29 LXB29:LXC29 MGX29:MGY29 MQT29:MQU29 NAP29:NAQ29 NKL29:NKM29 NUH29:NUI29 OED29:OEE29 ONZ29:OOA29 OXV29:OXW29 PHR29:PHS29 PRN29:PRO29 QBJ29:QBK29 QLF29:QLG29 QVB29:QVC29 REX29:REY29 ROT29:ROU29 RYP29:RYQ29 SIL29:SIM29 SSH29:SSI29 TCD29:TCE29 TLZ29:TMA29 TVV29:TVW29 UFR29:UFS29 UPN29:UPO29 UZJ29:UZK29 VJF29:VJG29 VTB29:VTC29 WCX29:WCY29 WMT29:WMU29 WWP29:WWQ29 AG65598:AH65598 KC65598:KD65598 TY65598:TZ65598 ADU65598:ADV65598 ANQ65598:ANR65598 AXM65598:AXN65598 BHI65598:BHJ65598 BRE65598:BRF65598 CBA65598:CBB65598 CKW65598:CKX65598 CUS65598:CUT65598 DEO65598:DEP65598 DOK65598:DOL65598 DYG65598:DYH65598 EIC65598:EID65598 ERY65598:ERZ65598 FBU65598:FBV65598 FLQ65598:FLR65598 FVM65598:FVN65598 GFI65598:GFJ65598 GPE65598:GPF65598 GZA65598:GZB65598 HIW65598:HIX65598 HSS65598:HST65598 ICO65598:ICP65598 IMK65598:IML65598 IWG65598:IWH65598 JGC65598:JGD65598 JPY65598:JPZ65598 JZU65598:JZV65598 KJQ65598:KJR65598 KTM65598:KTN65598 LDI65598:LDJ65598 LNE65598:LNF65598 LXA65598:LXB65598 MGW65598:MGX65598 MQS65598:MQT65598 NAO65598:NAP65598 NKK65598:NKL65598 NUG65598:NUH65598 OEC65598:OED65598 ONY65598:ONZ65598 OXU65598:OXV65598 PHQ65598:PHR65598 PRM65598:PRN65598 QBI65598:QBJ65598 QLE65598:QLF65598 QVA65598:QVB65598 REW65598:REX65598 ROS65598:ROT65598 RYO65598:RYP65598 SIK65598:SIL65598 SSG65598:SSH65598 TCC65598:TCD65598 TLY65598:TLZ65598 TVU65598:TVV65598 UFQ65598:UFR65598 UPM65598:UPN65598 UZI65598:UZJ65598 VJE65598:VJF65598 VTA65598:VTB65598 WCW65598:WCX65598 WMS65598:WMT65598 WWO65598:WWP65598 AG131134:AH131134 KC131134:KD131134 TY131134:TZ131134 ADU131134:ADV131134 ANQ131134:ANR131134 AXM131134:AXN131134 BHI131134:BHJ131134 BRE131134:BRF131134 CBA131134:CBB131134 CKW131134:CKX131134 CUS131134:CUT131134 DEO131134:DEP131134 DOK131134:DOL131134 DYG131134:DYH131134 EIC131134:EID131134 ERY131134:ERZ131134 FBU131134:FBV131134 FLQ131134:FLR131134 FVM131134:FVN131134 GFI131134:GFJ131134 GPE131134:GPF131134 GZA131134:GZB131134 HIW131134:HIX131134 HSS131134:HST131134 ICO131134:ICP131134 IMK131134:IML131134 IWG131134:IWH131134 JGC131134:JGD131134 JPY131134:JPZ131134 JZU131134:JZV131134 KJQ131134:KJR131134 KTM131134:KTN131134 LDI131134:LDJ131134 LNE131134:LNF131134 LXA131134:LXB131134 MGW131134:MGX131134 MQS131134:MQT131134 NAO131134:NAP131134 NKK131134:NKL131134 NUG131134:NUH131134 OEC131134:OED131134 ONY131134:ONZ131134 OXU131134:OXV131134 PHQ131134:PHR131134 PRM131134:PRN131134 QBI131134:QBJ131134 QLE131134:QLF131134 QVA131134:QVB131134 REW131134:REX131134 ROS131134:ROT131134 RYO131134:RYP131134 SIK131134:SIL131134 SSG131134:SSH131134 TCC131134:TCD131134 TLY131134:TLZ131134 TVU131134:TVV131134 UFQ131134:UFR131134 UPM131134:UPN131134 UZI131134:UZJ131134 VJE131134:VJF131134 VTA131134:VTB131134 WCW131134:WCX131134 WMS131134:WMT131134 WWO131134:WWP131134 AG196670:AH196670 KC196670:KD196670 TY196670:TZ196670 ADU196670:ADV196670 ANQ196670:ANR196670 AXM196670:AXN196670 BHI196670:BHJ196670 BRE196670:BRF196670 CBA196670:CBB196670 CKW196670:CKX196670 CUS196670:CUT196670 DEO196670:DEP196670 DOK196670:DOL196670 DYG196670:DYH196670 EIC196670:EID196670 ERY196670:ERZ196670 FBU196670:FBV196670 FLQ196670:FLR196670 FVM196670:FVN196670 GFI196670:GFJ196670 GPE196670:GPF196670 GZA196670:GZB196670 HIW196670:HIX196670 HSS196670:HST196670 ICO196670:ICP196670 IMK196670:IML196670 IWG196670:IWH196670 JGC196670:JGD196670 JPY196670:JPZ196670 JZU196670:JZV196670 KJQ196670:KJR196670 KTM196670:KTN196670 LDI196670:LDJ196670 LNE196670:LNF196670 LXA196670:LXB196670 MGW196670:MGX196670 MQS196670:MQT196670 NAO196670:NAP196670 NKK196670:NKL196670 NUG196670:NUH196670 OEC196670:OED196670 ONY196670:ONZ196670 OXU196670:OXV196670 PHQ196670:PHR196670 PRM196670:PRN196670 QBI196670:QBJ196670 QLE196670:QLF196670 QVA196670:QVB196670 REW196670:REX196670 ROS196670:ROT196670 RYO196670:RYP196670 SIK196670:SIL196670 SSG196670:SSH196670 TCC196670:TCD196670 TLY196670:TLZ196670 TVU196670:TVV196670 UFQ196670:UFR196670 UPM196670:UPN196670 UZI196670:UZJ196670 VJE196670:VJF196670 VTA196670:VTB196670 WCW196670:WCX196670 WMS196670:WMT196670 WWO196670:WWP196670 AG262206:AH262206 KC262206:KD262206 TY262206:TZ262206 ADU262206:ADV262206 ANQ262206:ANR262206 AXM262206:AXN262206 BHI262206:BHJ262206 BRE262206:BRF262206 CBA262206:CBB262206 CKW262206:CKX262206 CUS262206:CUT262206 DEO262206:DEP262206 DOK262206:DOL262206 DYG262206:DYH262206 EIC262206:EID262206 ERY262206:ERZ262206 FBU262206:FBV262206 FLQ262206:FLR262206 FVM262206:FVN262206 GFI262206:GFJ262206 GPE262206:GPF262206 GZA262206:GZB262206 HIW262206:HIX262206 HSS262206:HST262206 ICO262206:ICP262206 IMK262206:IML262206 IWG262206:IWH262206 JGC262206:JGD262206 JPY262206:JPZ262206 JZU262206:JZV262206 KJQ262206:KJR262206 KTM262206:KTN262206 LDI262206:LDJ262206 LNE262206:LNF262206 LXA262206:LXB262206 MGW262206:MGX262206 MQS262206:MQT262206 NAO262206:NAP262206 NKK262206:NKL262206 NUG262206:NUH262206 OEC262206:OED262206 ONY262206:ONZ262206 OXU262206:OXV262206 PHQ262206:PHR262206 PRM262206:PRN262206 QBI262206:QBJ262206 QLE262206:QLF262206 QVA262206:QVB262206 REW262206:REX262206 ROS262206:ROT262206 RYO262206:RYP262206 SIK262206:SIL262206 SSG262206:SSH262206 TCC262206:TCD262206 TLY262206:TLZ262206 TVU262206:TVV262206 UFQ262206:UFR262206 UPM262206:UPN262206 UZI262206:UZJ262206 VJE262206:VJF262206 VTA262206:VTB262206 WCW262206:WCX262206 WMS262206:WMT262206 WWO262206:WWP262206 AG327742:AH327742 KC327742:KD327742 TY327742:TZ327742 ADU327742:ADV327742 ANQ327742:ANR327742 AXM327742:AXN327742 BHI327742:BHJ327742 BRE327742:BRF327742 CBA327742:CBB327742 CKW327742:CKX327742 CUS327742:CUT327742 DEO327742:DEP327742 DOK327742:DOL327742 DYG327742:DYH327742 EIC327742:EID327742 ERY327742:ERZ327742 FBU327742:FBV327742 FLQ327742:FLR327742 FVM327742:FVN327742 GFI327742:GFJ327742 GPE327742:GPF327742 GZA327742:GZB327742 HIW327742:HIX327742 HSS327742:HST327742 ICO327742:ICP327742 IMK327742:IML327742 IWG327742:IWH327742 JGC327742:JGD327742 JPY327742:JPZ327742 JZU327742:JZV327742 KJQ327742:KJR327742 KTM327742:KTN327742 LDI327742:LDJ327742 LNE327742:LNF327742 LXA327742:LXB327742 MGW327742:MGX327742 MQS327742:MQT327742 NAO327742:NAP327742 NKK327742:NKL327742 NUG327742:NUH327742 OEC327742:OED327742 ONY327742:ONZ327742 OXU327742:OXV327742 PHQ327742:PHR327742 PRM327742:PRN327742 QBI327742:QBJ327742 QLE327742:QLF327742 QVA327742:QVB327742 REW327742:REX327742 ROS327742:ROT327742 RYO327742:RYP327742 SIK327742:SIL327742 SSG327742:SSH327742 TCC327742:TCD327742 TLY327742:TLZ327742 TVU327742:TVV327742 UFQ327742:UFR327742 UPM327742:UPN327742 UZI327742:UZJ327742 VJE327742:VJF327742 VTA327742:VTB327742 WCW327742:WCX327742 WMS327742:WMT327742 WWO327742:WWP327742 AG393278:AH393278 KC393278:KD393278 TY393278:TZ393278 ADU393278:ADV393278 ANQ393278:ANR393278 AXM393278:AXN393278 BHI393278:BHJ393278 BRE393278:BRF393278 CBA393278:CBB393278 CKW393278:CKX393278 CUS393278:CUT393278 DEO393278:DEP393278 DOK393278:DOL393278 DYG393278:DYH393278 EIC393278:EID393278 ERY393278:ERZ393278 FBU393278:FBV393278 FLQ393278:FLR393278 FVM393278:FVN393278 GFI393278:GFJ393278 GPE393278:GPF393278 GZA393278:GZB393278 HIW393278:HIX393278 HSS393278:HST393278 ICO393278:ICP393278 IMK393278:IML393278 IWG393278:IWH393278 JGC393278:JGD393278 JPY393278:JPZ393278 JZU393278:JZV393278 KJQ393278:KJR393278 KTM393278:KTN393278 LDI393278:LDJ393278 LNE393278:LNF393278 LXA393278:LXB393278 MGW393278:MGX393278 MQS393278:MQT393278 NAO393278:NAP393278 NKK393278:NKL393278 NUG393278:NUH393278 OEC393278:OED393278 ONY393278:ONZ393278 OXU393278:OXV393278 PHQ393278:PHR393278 PRM393278:PRN393278 QBI393278:QBJ393278 QLE393278:QLF393278 QVA393278:QVB393278 REW393278:REX393278 ROS393278:ROT393278 RYO393278:RYP393278 SIK393278:SIL393278 SSG393278:SSH393278 TCC393278:TCD393278 TLY393278:TLZ393278 TVU393278:TVV393278 UFQ393278:UFR393278 UPM393278:UPN393278 UZI393278:UZJ393278 VJE393278:VJF393278 VTA393278:VTB393278 WCW393278:WCX393278 WMS393278:WMT393278 WWO393278:WWP393278 AG458814:AH458814 KC458814:KD458814 TY458814:TZ458814 ADU458814:ADV458814 ANQ458814:ANR458814 AXM458814:AXN458814 BHI458814:BHJ458814 BRE458814:BRF458814 CBA458814:CBB458814 CKW458814:CKX458814 CUS458814:CUT458814 DEO458814:DEP458814 DOK458814:DOL458814 DYG458814:DYH458814 EIC458814:EID458814 ERY458814:ERZ458814 FBU458814:FBV458814 FLQ458814:FLR458814 FVM458814:FVN458814 GFI458814:GFJ458814 GPE458814:GPF458814 GZA458814:GZB458814 HIW458814:HIX458814 HSS458814:HST458814 ICO458814:ICP458814 IMK458814:IML458814 IWG458814:IWH458814 JGC458814:JGD458814 JPY458814:JPZ458814 JZU458814:JZV458814 KJQ458814:KJR458814 KTM458814:KTN458814 LDI458814:LDJ458814 LNE458814:LNF458814 LXA458814:LXB458814 MGW458814:MGX458814 MQS458814:MQT458814 NAO458814:NAP458814 NKK458814:NKL458814 NUG458814:NUH458814 OEC458814:OED458814 ONY458814:ONZ458814 OXU458814:OXV458814 PHQ458814:PHR458814 PRM458814:PRN458814 QBI458814:QBJ458814 QLE458814:QLF458814 QVA458814:QVB458814 REW458814:REX458814 ROS458814:ROT458814 RYO458814:RYP458814 SIK458814:SIL458814 SSG458814:SSH458814 TCC458814:TCD458814 TLY458814:TLZ458814 TVU458814:TVV458814 UFQ458814:UFR458814 UPM458814:UPN458814 UZI458814:UZJ458814 VJE458814:VJF458814 VTA458814:VTB458814 WCW458814:WCX458814 WMS458814:WMT458814 WWO458814:WWP458814 AG524350:AH524350 KC524350:KD524350 TY524350:TZ524350 ADU524350:ADV524350 ANQ524350:ANR524350 AXM524350:AXN524350 BHI524350:BHJ524350 BRE524350:BRF524350 CBA524350:CBB524350 CKW524350:CKX524350 CUS524350:CUT524350 DEO524350:DEP524350 DOK524350:DOL524350 DYG524350:DYH524350 EIC524350:EID524350 ERY524350:ERZ524350 FBU524350:FBV524350 FLQ524350:FLR524350 FVM524350:FVN524350 GFI524350:GFJ524350 GPE524350:GPF524350 GZA524350:GZB524350 HIW524350:HIX524350 HSS524350:HST524350 ICO524350:ICP524350 IMK524350:IML524350 IWG524350:IWH524350 JGC524350:JGD524350 JPY524350:JPZ524350 JZU524350:JZV524350 KJQ524350:KJR524350 KTM524350:KTN524350 LDI524350:LDJ524350 LNE524350:LNF524350 LXA524350:LXB524350 MGW524350:MGX524350 MQS524350:MQT524350 NAO524350:NAP524350 NKK524350:NKL524350 NUG524350:NUH524350 OEC524350:OED524350 ONY524350:ONZ524350 OXU524350:OXV524350 PHQ524350:PHR524350 PRM524350:PRN524350 QBI524350:QBJ524350 QLE524350:QLF524350 QVA524350:QVB524350 REW524350:REX524350 ROS524350:ROT524350 RYO524350:RYP524350 SIK524350:SIL524350 SSG524350:SSH524350 TCC524350:TCD524350 TLY524350:TLZ524350 TVU524350:TVV524350 UFQ524350:UFR524350 UPM524350:UPN524350 UZI524350:UZJ524350 VJE524350:VJF524350 VTA524350:VTB524350 WCW524350:WCX524350 WMS524350:WMT524350 WWO524350:WWP524350 AG589886:AH589886 KC589886:KD589886 TY589886:TZ589886 ADU589886:ADV589886 ANQ589886:ANR589886 AXM589886:AXN589886 BHI589886:BHJ589886 BRE589886:BRF589886 CBA589886:CBB589886 CKW589886:CKX589886 CUS589886:CUT589886 DEO589886:DEP589886 DOK589886:DOL589886 DYG589886:DYH589886 EIC589886:EID589886 ERY589886:ERZ589886 FBU589886:FBV589886 FLQ589886:FLR589886 FVM589886:FVN589886 GFI589886:GFJ589886 GPE589886:GPF589886 GZA589886:GZB589886 HIW589886:HIX589886 HSS589886:HST589886 ICO589886:ICP589886 IMK589886:IML589886 IWG589886:IWH589886 JGC589886:JGD589886 JPY589886:JPZ589886 JZU589886:JZV589886 KJQ589886:KJR589886 KTM589886:KTN589886 LDI589886:LDJ589886 LNE589886:LNF589886 LXA589886:LXB589886 MGW589886:MGX589886 MQS589886:MQT589886 NAO589886:NAP589886 NKK589886:NKL589886 NUG589886:NUH589886 OEC589886:OED589886 ONY589886:ONZ589886 OXU589886:OXV589886 PHQ589886:PHR589886 PRM589886:PRN589886 QBI589886:QBJ589886 QLE589886:QLF589886 QVA589886:QVB589886 REW589886:REX589886 ROS589886:ROT589886 RYO589886:RYP589886 SIK589886:SIL589886 SSG589886:SSH589886 TCC589886:TCD589886 TLY589886:TLZ589886 TVU589886:TVV589886 UFQ589886:UFR589886 UPM589886:UPN589886 UZI589886:UZJ589886 VJE589886:VJF589886 VTA589886:VTB589886 WCW589886:WCX589886 WMS589886:WMT589886 WWO589886:WWP589886 AG655422:AH655422 KC655422:KD655422 TY655422:TZ655422 ADU655422:ADV655422 ANQ655422:ANR655422 AXM655422:AXN655422 BHI655422:BHJ655422 BRE655422:BRF655422 CBA655422:CBB655422 CKW655422:CKX655422 CUS655422:CUT655422 DEO655422:DEP655422 DOK655422:DOL655422 DYG655422:DYH655422 EIC655422:EID655422 ERY655422:ERZ655422 FBU655422:FBV655422 FLQ655422:FLR655422 FVM655422:FVN655422 GFI655422:GFJ655422 GPE655422:GPF655422 GZA655422:GZB655422 HIW655422:HIX655422 HSS655422:HST655422 ICO655422:ICP655422 IMK655422:IML655422 IWG655422:IWH655422 JGC655422:JGD655422 JPY655422:JPZ655422 JZU655422:JZV655422 KJQ655422:KJR655422 KTM655422:KTN655422 LDI655422:LDJ655422 LNE655422:LNF655422 LXA655422:LXB655422 MGW655422:MGX655422 MQS655422:MQT655422 NAO655422:NAP655422 NKK655422:NKL655422 NUG655422:NUH655422 OEC655422:OED655422 ONY655422:ONZ655422 OXU655422:OXV655422 PHQ655422:PHR655422 PRM655422:PRN655422 QBI655422:QBJ655422 QLE655422:QLF655422 QVA655422:QVB655422 REW655422:REX655422 ROS655422:ROT655422 RYO655422:RYP655422 SIK655422:SIL655422 SSG655422:SSH655422 TCC655422:TCD655422 TLY655422:TLZ655422 TVU655422:TVV655422 UFQ655422:UFR655422 UPM655422:UPN655422 UZI655422:UZJ655422 VJE655422:VJF655422 VTA655422:VTB655422 WCW655422:WCX655422 WMS655422:WMT655422 WWO655422:WWP655422 AG720958:AH720958 KC720958:KD720958 TY720958:TZ720958 ADU720958:ADV720958 ANQ720958:ANR720958 AXM720958:AXN720958 BHI720958:BHJ720958 BRE720958:BRF720958 CBA720958:CBB720958 CKW720958:CKX720958 CUS720958:CUT720958 DEO720958:DEP720958 DOK720958:DOL720958 DYG720958:DYH720958 EIC720958:EID720958 ERY720958:ERZ720958 FBU720958:FBV720958 FLQ720958:FLR720958 FVM720958:FVN720958 GFI720958:GFJ720958 GPE720958:GPF720958 GZA720958:GZB720958 HIW720958:HIX720958 HSS720958:HST720958 ICO720958:ICP720958 IMK720958:IML720958 IWG720958:IWH720958 JGC720958:JGD720958 JPY720958:JPZ720958 JZU720958:JZV720958 KJQ720958:KJR720958 KTM720958:KTN720958 LDI720958:LDJ720958 LNE720958:LNF720958 LXA720958:LXB720958 MGW720958:MGX720958 MQS720958:MQT720958 NAO720958:NAP720958 NKK720958:NKL720958 NUG720958:NUH720958 OEC720958:OED720958 ONY720958:ONZ720958 OXU720958:OXV720958 PHQ720958:PHR720958 PRM720958:PRN720958 QBI720958:QBJ720958 QLE720958:QLF720958 QVA720958:QVB720958 REW720958:REX720958 ROS720958:ROT720958 RYO720958:RYP720958 SIK720958:SIL720958 SSG720958:SSH720958 TCC720958:TCD720958 TLY720958:TLZ720958 TVU720958:TVV720958 UFQ720958:UFR720958 UPM720958:UPN720958 UZI720958:UZJ720958 VJE720958:VJF720958 VTA720958:VTB720958 WCW720958:WCX720958 WMS720958:WMT720958 WWO720958:WWP720958 AG786494:AH786494 KC786494:KD786494 TY786494:TZ786494 ADU786494:ADV786494 ANQ786494:ANR786494 AXM786494:AXN786494 BHI786494:BHJ786494 BRE786494:BRF786494 CBA786494:CBB786494 CKW786494:CKX786494 CUS786494:CUT786494 DEO786494:DEP786494 DOK786494:DOL786494 DYG786494:DYH786494 EIC786494:EID786494 ERY786494:ERZ786494 FBU786494:FBV786494 FLQ786494:FLR786494 FVM786494:FVN786494 GFI786494:GFJ786494 GPE786494:GPF786494 GZA786494:GZB786494 HIW786494:HIX786494 HSS786494:HST786494 ICO786494:ICP786494 IMK786494:IML786494 IWG786494:IWH786494 JGC786494:JGD786494 JPY786494:JPZ786494 JZU786494:JZV786494 KJQ786494:KJR786494 KTM786494:KTN786494 LDI786494:LDJ786494 LNE786494:LNF786494 LXA786494:LXB786494 MGW786494:MGX786494 MQS786494:MQT786494 NAO786494:NAP786494 NKK786494:NKL786494 NUG786494:NUH786494 OEC786494:OED786494 ONY786494:ONZ786494 OXU786494:OXV786494 PHQ786494:PHR786494 PRM786494:PRN786494 QBI786494:QBJ786494 QLE786494:QLF786494 QVA786494:QVB786494 REW786494:REX786494 ROS786494:ROT786494 RYO786494:RYP786494 SIK786494:SIL786494 SSG786494:SSH786494 TCC786494:TCD786494 TLY786494:TLZ786494 TVU786494:TVV786494 UFQ786494:UFR786494 UPM786494:UPN786494 UZI786494:UZJ786494 VJE786494:VJF786494 VTA786494:VTB786494 WCW786494:WCX786494 WMS786494:WMT786494 WWO786494:WWP786494 AG852030:AH852030 KC852030:KD852030 TY852030:TZ852030 ADU852030:ADV852030 ANQ852030:ANR852030 AXM852030:AXN852030 BHI852030:BHJ852030 BRE852030:BRF852030 CBA852030:CBB852030 CKW852030:CKX852030 CUS852030:CUT852030 DEO852030:DEP852030 DOK852030:DOL852030 DYG852030:DYH852030 EIC852030:EID852030 ERY852030:ERZ852030 FBU852030:FBV852030 FLQ852030:FLR852030 FVM852030:FVN852030 GFI852030:GFJ852030 GPE852030:GPF852030 GZA852030:GZB852030 HIW852030:HIX852030 HSS852030:HST852030 ICO852030:ICP852030 IMK852030:IML852030 IWG852030:IWH852030 JGC852030:JGD852030 JPY852030:JPZ852030 JZU852030:JZV852030 KJQ852030:KJR852030 KTM852030:KTN852030 LDI852030:LDJ852030 LNE852030:LNF852030 LXA852030:LXB852030 MGW852030:MGX852030 MQS852030:MQT852030 NAO852030:NAP852030 NKK852030:NKL852030 NUG852030:NUH852030 OEC852030:OED852030 ONY852030:ONZ852030 OXU852030:OXV852030 PHQ852030:PHR852030 PRM852030:PRN852030 QBI852030:QBJ852030 QLE852030:QLF852030 QVA852030:QVB852030 REW852030:REX852030 ROS852030:ROT852030 RYO852030:RYP852030 SIK852030:SIL852030 SSG852030:SSH852030 TCC852030:TCD852030 TLY852030:TLZ852030 TVU852030:TVV852030 UFQ852030:UFR852030 UPM852030:UPN852030 UZI852030:UZJ852030 VJE852030:VJF852030 VTA852030:VTB852030 WCW852030:WCX852030 WMS852030:WMT852030 WWO852030:WWP852030 AG917566:AH917566 KC917566:KD917566 TY917566:TZ917566 ADU917566:ADV917566 ANQ917566:ANR917566 AXM917566:AXN917566 BHI917566:BHJ917566 BRE917566:BRF917566 CBA917566:CBB917566 CKW917566:CKX917566 CUS917566:CUT917566 DEO917566:DEP917566 DOK917566:DOL917566 DYG917566:DYH917566 EIC917566:EID917566 ERY917566:ERZ917566 FBU917566:FBV917566 FLQ917566:FLR917566 FVM917566:FVN917566 GFI917566:GFJ917566 GPE917566:GPF917566 GZA917566:GZB917566 HIW917566:HIX917566 HSS917566:HST917566 ICO917566:ICP917566 IMK917566:IML917566 IWG917566:IWH917566 JGC917566:JGD917566 JPY917566:JPZ917566 JZU917566:JZV917566 KJQ917566:KJR917566 KTM917566:KTN917566 LDI917566:LDJ917566 LNE917566:LNF917566 LXA917566:LXB917566 MGW917566:MGX917566 MQS917566:MQT917566 NAO917566:NAP917566 NKK917566:NKL917566 NUG917566:NUH917566 OEC917566:OED917566 ONY917566:ONZ917566 OXU917566:OXV917566 PHQ917566:PHR917566 PRM917566:PRN917566 QBI917566:QBJ917566 QLE917566:QLF917566 QVA917566:QVB917566 REW917566:REX917566 ROS917566:ROT917566 RYO917566:RYP917566 SIK917566:SIL917566 SSG917566:SSH917566 TCC917566:TCD917566 TLY917566:TLZ917566 TVU917566:TVV917566 UFQ917566:UFR917566 UPM917566:UPN917566 UZI917566:UZJ917566 VJE917566:VJF917566 VTA917566:VTB917566 WCW917566:WCX917566 WMS917566:WMT917566 WWO917566:WWP917566 AG983102:AH983102 KC983102:KD983102 TY983102:TZ983102 ADU983102:ADV983102 ANQ983102:ANR983102 AXM983102:AXN983102 BHI983102:BHJ983102 BRE983102:BRF983102 CBA983102:CBB983102 CKW983102:CKX983102 CUS983102:CUT983102 DEO983102:DEP983102 DOK983102:DOL983102 DYG983102:DYH983102 EIC983102:EID983102 ERY983102:ERZ983102 FBU983102:FBV983102 FLQ983102:FLR983102 FVM983102:FVN983102 GFI983102:GFJ983102 GPE983102:GPF983102 GZA983102:GZB983102 HIW983102:HIX983102 HSS983102:HST983102 ICO983102:ICP983102 IMK983102:IML983102 IWG983102:IWH983102 JGC983102:JGD983102 JPY983102:JPZ983102 JZU983102:JZV983102 KJQ983102:KJR983102 KTM983102:KTN983102 LDI983102:LDJ983102 LNE983102:LNF983102 LXA983102:LXB983102 MGW983102:MGX983102 MQS983102:MQT983102 NAO983102:NAP983102 NKK983102:NKL983102 NUG983102:NUH983102 OEC983102:OED983102 ONY983102:ONZ983102 OXU983102:OXV983102 PHQ983102:PHR983102 PRM983102:PRN983102 QBI983102:QBJ983102 QLE983102:QLF983102 QVA983102:QVB983102 REW983102:REX983102 ROS983102:ROT983102 RYO983102:RYP983102 SIK983102:SIL983102 SSG983102:SSH983102 TCC983102:TCD983102 TLY983102:TLZ983102 TVU983102:TVV983102 UFQ983102:UFR983102 UPM983102:UPN983102 UZI983102:UZJ983102 VJE983102:VJF983102 VTA983102:VTB983102 WCW983102:WCX983102 WMS983102:WMT983102 WWO983102:WWP983102 AH65599:AI65599 KD65599:KE65599 TZ65599:UA65599 ADV65599:ADW65599 ANR65599:ANS65599 AXN65599:AXO65599 BHJ65599:BHK65599 BRF65599:BRG65599 CBB65599:CBC65599 CKX65599:CKY65599 CUT65599:CUU65599 DEP65599:DEQ65599 DOL65599:DOM65599 DYH65599:DYI65599 EID65599:EIE65599 ERZ65599:ESA65599 FBV65599:FBW65599 FLR65599:FLS65599 FVN65599:FVO65599 GFJ65599:GFK65599 GPF65599:GPG65599 GZB65599:GZC65599 HIX65599:HIY65599 HST65599:HSU65599 ICP65599:ICQ65599 IML65599:IMM65599 IWH65599:IWI65599 JGD65599:JGE65599 JPZ65599:JQA65599 JZV65599:JZW65599 KJR65599:KJS65599 KTN65599:KTO65599 LDJ65599:LDK65599 LNF65599:LNG65599 LXB65599:LXC65599 MGX65599:MGY65599 MQT65599:MQU65599 NAP65599:NAQ65599 NKL65599:NKM65599 NUH65599:NUI65599 OED65599:OEE65599 ONZ65599:OOA65599 OXV65599:OXW65599 PHR65599:PHS65599 PRN65599:PRO65599 QBJ65599:QBK65599 QLF65599:QLG65599 QVB65599:QVC65599 REX65599:REY65599 ROT65599:ROU65599 RYP65599:RYQ65599 SIL65599:SIM65599 SSH65599:SSI65599 TCD65599:TCE65599 TLZ65599:TMA65599 TVV65599:TVW65599 UFR65599:UFS65599 UPN65599:UPO65599 UZJ65599:UZK65599 VJF65599:VJG65599 VTB65599:VTC65599 WCX65599:WCY65599 WMT65599:WMU65599 WWP65599:WWQ65599 AH131135:AI131135 KD131135:KE131135 TZ131135:UA131135 ADV131135:ADW131135 ANR131135:ANS131135 AXN131135:AXO131135 BHJ131135:BHK131135 BRF131135:BRG131135 CBB131135:CBC131135 CKX131135:CKY131135 CUT131135:CUU131135 DEP131135:DEQ131135 DOL131135:DOM131135 DYH131135:DYI131135 EID131135:EIE131135 ERZ131135:ESA131135 FBV131135:FBW131135 FLR131135:FLS131135 FVN131135:FVO131135 GFJ131135:GFK131135 GPF131135:GPG131135 GZB131135:GZC131135 HIX131135:HIY131135 HST131135:HSU131135 ICP131135:ICQ131135 IML131135:IMM131135 IWH131135:IWI131135 JGD131135:JGE131135 JPZ131135:JQA131135 JZV131135:JZW131135 KJR131135:KJS131135 KTN131135:KTO131135 LDJ131135:LDK131135 LNF131135:LNG131135 LXB131135:LXC131135 MGX131135:MGY131135 MQT131135:MQU131135 NAP131135:NAQ131135 NKL131135:NKM131135 NUH131135:NUI131135 OED131135:OEE131135 ONZ131135:OOA131135 OXV131135:OXW131135 PHR131135:PHS131135 PRN131135:PRO131135 QBJ131135:QBK131135 QLF131135:QLG131135 QVB131135:QVC131135 REX131135:REY131135 ROT131135:ROU131135 RYP131135:RYQ131135 SIL131135:SIM131135 SSH131135:SSI131135 TCD131135:TCE131135 TLZ131135:TMA131135 TVV131135:TVW131135 UFR131135:UFS131135 UPN131135:UPO131135 UZJ131135:UZK131135 VJF131135:VJG131135 VTB131135:VTC131135 WCX131135:WCY131135 WMT131135:WMU131135 WWP131135:WWQ131135 AH196671:AI196671 KD196671:KE196671 TZ196671:UA196671 ADV196671:ADW196671 ANR196671:ANS196671 AXN196671:AXO196671 BHJ196671:BHK196671 BRF196671:BRG196671 CBB196671:CBC196671 CKX196671:CKY196671 CUT196671:CUU196671 DEP196671:DEQ196671 DOL196671:DOM196671 DYH196671:DYI196671 EID196671:EIE196671 ERZ196671:ESA196671 FBV196671:FBW196671 FLR196671:FLS196671 FVN196671:FVO196671 GFJ196671:GFK196671 GPF196671:GPG196671 GZB196671:GZC196671 HIX196671:HIY196671 HST196671:HSU196671 ICP196671:ICQ196671 IML196671:IMM196671 IWH196671:IWI196671 JGD196671:JGE196671 JPZ196671:JQA196671 JZV196671:JZW196671 KJR196671:KJS196671 KTN196671:KTO196671 LDJ196671:LDK196671 LNF196671:LNG196671 LXB196671:LXC196671 MGX196671:MGY196671 MQT196671:MQU196671 NAP196671:NAQ196671 NKL196671:NKM196671 NUH196671:NUI196671 OED196671:OEE196671 ONZ196671:OOA196671 OXV196671:OXW196671 PHR196671:PHS196671 PRN196671:PRO196671 QBJ196671:QBK196671 QLF196671:QLG196671 QVB196671:QVC196671 REX196671:REY196671 ROT196671:ROU196671 RYP196671:RYQ196671 SIL196671:SIM196671 SSH196671:SSI196671 TCD196671:TCE196671 TLZ196671:TMA196671 TVV196671:TVW196671 UFR196671:UFS196671 UPN196671:UPO196671 UZJ196671:UZK196671 VJF196671:VJG196671 VTB196671:VTC196671 WCX196671:WCY196671 WMT196671:WMU196671 WWP196671:WWQ196671 AH262207:AI262207 KD262207:KE262207 TZ262207:UA262207 ADV262207:ADW262207 ANR262207:ANS262207 AXN262207:AXO262207 BHJ262207:BHK262207 BRF262207:BRG262207 CBB262207:CBC262207 CKX262207:CKY262207 CUT262207:CUU262207 DEP262207:DEQ262207 DOL262207:DOM262207 DYH262207:DYI262207 EID262207:EIE262207 ERZ262207:ESA262207 FBV262207:FBW262207 FLR262207:FLS262207 FVN262207:FVO262207 GFJ262207:GFK262207 GPF262207:GPG262207 GZB262207:GZC262207 HIX262207:HIY262207 HST262207:HSU262207 ICP262207:ICQ262207 IML262207:IMM262207 IWH262207:IWI262207 JGD262207:JGE262207 JPZ262207:JQA262207 JZV262207:JZW262207 KJR262207:KJS262207 KTN262207:KTO262207 LDJ262207:LDK262207 LNF262207:LNG262207 LXB262207:LXC262207 MGX262207:MGY262207 MQT262207:MQU262207 NAP262207:NAQ262207 NKL262207:NKM262207 NUH262207:NUI262207 OED262207:OEE262207 ONZ262207:OOA262207 OXV262207:OXW262207 PHR262207:PHS262207 PRN262207:PRO262207 QBJ262207:QBK262207 QLF262207:QLG262207 QVB262207:QVC262207 REX262207:REY262207 ROT262207:ROU262207 RYP262207:RYQ262207 SIL262207:SIM262207 SSH262207:SSI262207 TCD262207:TCE262207 TLZ262207:TMA262207 TVV262207:TVW262207 UFR262207:UFS262207 UPN262207:UPO262207 UZJ262207:UZK262207 VJF262207:VJG262207 VTB262207:VTC262207 WCX262207:WCY262207 WMT262207:WMU262207 WWP262207:WWQ262207 AH327743:AI327743 KD327743:KE327743 TZ327743:UA327743 ADV327743:ADW327743 ANR327743:ANS327743 AXN327743:AXO327743 BHJ327743:BHK327743 BRF327743:BRG327743 CBB327743:CBC327743 CKX327743:CKY327743 CUT327743:CUU327743 DEP327743:DEQ327743 DOL327743:DOM327743 DYH327743:DYI327743 EID327743:EIE327743 ERZ327743:ESA327743 FBV327743:FBW327743 FLR327743:FLS327743 FVN327743:FVO327743 GFJ327743:GFK327743 GPF327743:GPG327743 GZB327743:GZC327743 HIX327743:HIY327743 HST327743:HSU327743 ICP327743:ICQ327743 IML327743:IMM327743 IWH327743:IWI327743 JGD327743:JGE327743 JPZ327743:JQA327743 JZV327743:JZW327743 KJR327743:KJS327743 KTN327743:KTO327743 LDJ327743:LDK327743 LNF327743:LNG327743 LXB327743:LXC327743 MGX327743:MGY327743 MQT327743:MQU327743 NAP327743:NAQ327743 NKL327743:NKM327743 NUH327743:NUI327743 OED327743:OEE327743 ONZ327743:OOA327743 OXV327743:OXW327743 PHR327743:PHS327743 PRN327743:PRO327743 QBJ327743:QBK327743 QLF327743:QLG327743 QVB327743:QVC327743 REX327743:REY327743 ROT327743:ROU327743 RYP327743:RYQ327743 SIL327743:SIM327743 SSH327743:SSI327743 TCD327743:TCE327743 TLZ327743:TMA327743 TVV327743:TVW327743 UFR327743:UFS327743 UPN327743:UPO327743 UZJ327743:UZK327743 VJF327743:VJG327743 VTB327743:VTC327743 WCX327743:WCY327743 WMT327743:WMU327743 WWP327743:WWQ327743 AH393279:AI393279 KD393279:KE393279 TZ393279:UA393279 ADV393279:ADW393279 ANR393279:ANS393279 AXN393279:AXO393279 BHJ393279:BHK393279 BRF393279:BRG393279 CBB393279:CBC393279 CKX393279:CKY393279 CUT393279:CUU393279 DEP393279:DEQ393279 DOL393279:DOM393279 DYH393279:DYI393279 EID393279:EIE393279 ERZ393279:ESA393279 FBV393279:FBW393279 FLR393279:FLS393279 FVN393279:FVO393279 GFJ393279:GFK393279 GPF393279:GPG393279 GZB393279:GZC393279 HIX393279:HIY393279 HST393279:HSU393279 ICP393279:ICQ393279 IML393279:IMM393279 IWH393279:IWI393279 JGD393279:JGE393279 JPZ393279:JQA393279 JZV393279:JZW393279 KJR393279:KJS393279 KTN393279:KTO393279 LDJ393279:LDK393279 LNF393279:LNG393279 LXB393279:LXC393279 MGX393279:MGY393279 MQT393279:MQU393279 NAP393279:NAQ393279 NKL393279:NKM393279 NUH393279:NUI393279 OED393279:OEE393279 ONZ393279:OOA393279 OXV393279:OXW393279 PHR393279:PHS393279 PRN393279:PRO393279 QBJ393279:QBK393279 QLF393279:QLG393279 QVB393279:QVC393279 REX393279:REY393279 ROT393279:ROU393279 RYP393279:RYQ393279 SIL393279:SIM393279 SSH393279:SSI393279 TCD393279:TCE393279 TLZ393279:TMA393279 TVV393279:TVW393279 UFR393279:UFS393279 UPN393279:UPO393279 UZJ393279:UZK393279 VJF393279:VJG393279 VTB393279:VTC393279 WCX393279:WCY393279 WMT393279:WMU393279 WWP393279:WWQ393279 AH458815:AI458815 KD458815:KE458815 TZ458815:UA458815 ADV458815:ADW458815 ANR458815:ANS458815 AXN458815:AXO458815 BHJ458815:BHK458815 BRF458815:BRG458815 CBB458815:CBC458815 CKX458815:CKY458815 CUT458815:CUU458815 DEP458815:DEQ458815 DOL458815:DOM458815 DYH458815:DYI458815 EID458815:EIE458815 ERZ458815:ESA458815 FBV458815:FBW458815 FLR458815:FLS458815 FVN458815:FVO458815 GFJ458815:GFK458815 GPF458815:GPG458815 GZB458815:GZC458815 HIX458815:HIY458815 HST458815:HSU458815 ICP458815:ICQ458815 IML458815:IMM458815 IWH458815:IWI458815 JGD458815:JGE458815 JPZ458815:JQA458815 JZV458815:JZW458815 KJR458815:KJS458815 KTN458815:KTO458815 LDJ458815:LDK458815 LNF458815:LNG458815 LXB458815:LXC458815 MGX458815:MGY458815 MQT458815:MQU458815 NAP458815:NAQ458815 NKL458815:NKM458815 NUH458815:NUI458815 OED458815:OEE458815 ONZ458815:OOA458815 OXV458815:OXW458815 PHR458815:PHS458815 PRN458815:PRO458815 QBJ458815:QBK458815 QLF458815:QLG458815 QVB458815:QVC458815 REX458815:REY458815 ROT458815:ROU458815 RYP458815:RYQ458815 SIL458815:SIM458815 SSH458815:SSI458815 TCD458815:TCE458815 TLZ458815:TMA458815 TVV458815:TVW458815 UFR458815:UFS458815 UPN458815:UPO458815 UZJ458815:UZK458815 VJF458815:VJG458815 VTB458815:VTC458815 WCX458815:WCY458815 WMT458815:WMU458815 WWP458815:WWQ458815 AH524351:AI524351 KD524351:KE524351 TZ524351:UA524351 ADV524351:ADW524351 ANR524351:ANS524351 AXN524351:AXO524351 BHJ524351:BHK524351 BRF524351:BRG524351 CBB524351:CBC524351 CKX524351:CKY524351 CUT524351:CUU524351 DEP524351:DEQ524351 DOL524351:DOM524351 DYH524351:DYI524351 EID524351:EIE524351 ERZ524351:ESA524351 FBV524351:FBW524351 FLR524351:FLS524351 FVN524351:FVO524351 GFJ524351:GFK524351 GPF524351:GPG524351 GZB524351:GZC524351 HIX524351:HIY524351 HST524351:HSU524351 ICP524351:ICQ524351 IML524351:IMM524351 IWH524351:IWI524351 JGD524351:JGE524351 JPZ524351:JQA524351 JZV524351:JZW524351 KJR524351:KJS524351 KTN524351:KTO524351 LDJ524351:LDK524351 LNF524351:LNG524351 LXB524351:LXC524351 MGX524351:MGY524351 MQT524351:MQU524351 NAP524351:NAQ524351 NKL524351:NKM524351 NUH524351:NUI524351 OED524351:OEE524351 ONZ524351:OOA524351 OXV524351:OXW524351 PHR524351:PHS524351 PRN524351:PRO524351 QBJ524351:QBK524351 QLF524351:QLG524351 QVB524351:QVC524351 REX524351:REY524351 ROT524351:ROU524351 RYP524351:RYQ524351 SIL524351:SIM524351 SSH524351:SSI524351 TCD524351:TCE524351 TLZ524351:TMA524351 TVV524351:TVW524351 UFR524351:UFS524351 UPN524351:UPO524351 UZJ524351:UZK524351 VJF524351:VJG524351 VTB524351:VTC524351 WCX524351:WCY524351 WMT524351:WMU524351 WWP524351:WWQ524351 AH589887:AI589887 KD589887:KE589887 TZ589887:UA589887 ADV589887:ADW589887 ANR589887:ANS589887 AXN589887:AXO589887 BHJ589887:BHK589887 BRF589887:BRG589887 CBB589887:CBC589887 CKX589887:CKY589887 CUT589887:CUU589887 DEP589887:DEQ589887 DOL589887:DOM589887 DYH589887:DYI589887 EID589887:EIE589887 ERZ589887:ESA589887 FBV589887:FBW589887 FLR589887:FLS589887 FVN589887:FVO589887 GFJ589887:GFK589887 GPF589887:GPG589887 GZB589887:GZC589887 HIX589887:HIY589887 HST589887:HSU589887 ICP589887:ICQ589887 IML589887:IMM589887 IWH589887:IWI589887 JGD589887:JGE589887 JPZ589887:JQA589887 JZV589887:JZW589887 KJR589887:KJS589887 KTN589887:KTO589887 LDJ589887:LDK589887 LNF589887:LNG589887 LXB589887:LXC589887 MGX589887:MGY589887 MQT589887:MQU589887 NAP589887:NAQ589887 NKL589887:NKM589887 NUH589887:NUI589887 OED589887:OEE589887 ONZ589887:OOA589887 OXV589887:OXW589887 PHR589887:PHS589887 PRN589887:PRO589887 QBJ589887:QBK589887 QLF589887:QLG589887 QVB589887:QVC589887 REX589887:REY589887 ROT589887:ROU589887 RYP589887:RYQ589887 SIL589887:SIM589887 SSH589887:SSI589887 TCD589887:TCE589887 TLZ589887:TMA589887 TVV589887:TVW589887 UFR589887:UFS589887 UPN589887:UPO589887 UZJ589887:UZK589887 VJF589887:VJG589887 VTB589887:VTC589887 WCX589887:WCY589887 WMT589887:WMU589887 WWP589887:WWQ589887 AH655423:AI655423 KD655423:KE655423 TZ655423:UA655423 ADV655423:ADW655423 ANR655423:ANS655423 AXN655423:AXO655423 BHJ655423:BHK655423 BRF655423:BRG655423 CBB655423:CBC655423 CKX655423:CKY655423 CUT655423:CUU655423 DEP655423:DEQ655423 DOL655423:DOM655423 DYH655423:DYI655423 EID655423:EIE655423 ERZ655423:ESA655423 FBV655423:FBW655423 FLR655423:FLS655423 FVN655423:FVO655423 GFJ655423:GFK655423 GPF655423:GPG655423 GZB655423:GZC655423 HIX655423:HIY655423 HST655423:HSU655423 ICP655423:ICQ655423 IML655423:IMM655423 IWH655423:IWI655423 JGD655423:JGE655423 JPZ655423:JQA655423 JZV655423:JZW655423 KJR655423:KJS655423 KTN655423:KTO655423 LDJ655423:LDK655423 LNF655423:LNG655423 LXB655423:LXC655423 MGX655423:MGY655423 MQT655423:MQU655423 NAP655423:NAQ655423 NKL655423:NKM655423 NUH655423:NUI655423 OED655423:OEE655423 ONZ655423:OOA655423 OXV655423:OXW655423 PHR655423:PHS655423 PRN655423:PRO655423 QBJ655423:QBK655423 QLF655423:QLG655423 QVB655423:QVC655423 REX655423:REY655423 ROT655423:ROU655423 RYP655423:RYQ655423 SIL655423:SIM655423 SSH655423:SSI655423 TCD655423:TCE655423 TLZ655423:TMA655423 TVV655423:TVW655423 UFR655423:UFS655423 UPN655423:UPO655423 UZJ655423:UZK655423 VJF655423:VJG655423 VTB655423:VTC655423 WCX655423:WCY655423 WMT655423:WMU655423 WWP655423:WWQ655423 AH720959:AI720959 KD720959:KE720959 TZ720959:UA720959 ADV720959:ADW720959 ANR720959:ANS720959 AXN720959:AXO720959 BHJ720959:BHK720959 BRF720959:BRG720959 CBB720959:CBC720959 CKX720959:CKY720959 CUT720959:CUU720959 DEP720959:DEQ720959 DOL720959:DOM720959 DYH720959:DYI720959 EID720959:EIE720959 ERZ720959:ESA720959 FBV720959:FBW720959 FLR720959:FLS720959 FVN720959:FVO720959 GFJ720959:GFK720959 GPF720959:GPG720959 GZB720959:GZC720959 HIX720959:HIY720959 HST720959:HSU720959 ICP720959:ICQ720959 IML720959:IMM720959 IWH720959:IWI720959 JGD720959:JGE720959 JPZ720959:JQA720959 JZV720959:JZW720959 KJR720959:KJS720959 KTN720959:KTO720959 LDJ720959:LDK720959 LNF720959:LNG720959 LXB720959:LXC720959 MGX720959:MGY720959 MQT720959:MQU720959 NAP720959:NAQ720959 NKL720959:NKM720959 NUH720959:NUI720959 OED720959:OEE720959 ONZ720959:OOA720959 OXV720959:OXW720959 PHR720959:PHS720959 PRN720959:PRO720959 QBJ720959:QBK720959 QLF720959:QLG720959 QVB720959:QVC720959 REX720959:REY720959 ROT720959:ROU720959 RYP720959:RYQ720959 SIL720959:SIM720959 SSH720959:SSI720959 TCD720959:TCE720959 TLZ720959:TMA720959 TVV720959:TVW720959 UFR720959:UFS720959 UPN720959:UPO720959 UZJ720959:UZK720959 VJF720959:VJG720959 VTB720959:VTC720959 WCX720959:WCY720959 WMT720959:WMU720959 WWP720959:WWQ720959 AH786495:AI786495 KD786495:KE786495 TZ786495:UA786495 ADV786495:ADW786495 ANR786495:ANS786495 AXN786495:AXO786495 BHJ786495:BHK786495 BRF786495:BRG786495 CBB786495:CBC786495 CKX786495:CKY786495 CUT786495:CUU786495 DEP786495:DEQ786495 DOL786495:DOM786495 DYH786495:DYI786495 EID786495:EIE786495 ERZ786495:ESA786495 FBV786495:FBW786495 FLR786495:FLS786495 FVN786495:FVO786495 GFJ786495:GFK786495 GPF786495:GPG786495 GZB786495:GZC786495 HIX786495:HIY786495 HST786495:HSU786495 ICP786495:ICQ786495 IML786495:IMM786495 IWH786495:IWI786495 JGD786495:JGE786495 JPZ786495:JQA786495 JZV786495:JZW786495 KJR786495:KJS786495 KTN786495:KTO786495 LDJ786495:LDK786495 LNF786495:LNG786495 LXB786495:LXC786495 MGX786495:MGY786495 MQT786495:MQU786495 NAP786495:NAQ786495 NKL786495:NKM786495 NUH786495:NUI786495 OED786495:OEE786495 ONZ786495:OOA786495 OXV786495:OXW786495 PHR786495:PHS786495 PRN786495:PRO786495 QBJ786495:QBK786495 QLF786495:QLG786495 QVB786495:QVC786495 REX786495:REY786495 ROT786495:ROU786495 RYP786495:RYQ786495 SIL786495:SIM786495 SSH786495:SSI786495 TCD786495:TCE786495 TLZ786495:TMA786495 TVV786495:TVW786495 UFR786495:UFS786495 UPN786495:UPO786495 UZJ786495:UZK786495 VJF786495:VJG786495 VTB786495:VTC786495 WCX786495:WCY786495 WMT786495:WMU786495 WWP786495:WWQ786495 AH852031:AI852031 KD852031:KE852031 TZ852031:UA852031 ADV852031:ADW852031 ANR852031:ANS852031 AXN852031:AXO852031 BHJ852031:BHK852031 BRF852031:BRG852031 CBB852031:CBC852031 CKX852031:CKY852031 CUT852031:CUU852031 DEP852031:DEQ852031 DOL852031:DOM852031 DYH852031:DYI852031 EID852031:EIE852031 ERZ852031:ESA852031 FBV852031:FBW852031 FLR852031:FLS852031 FVN852031:FVO852031 GFJ852031:GFK852031 GPF852031:GPG852031 GZB852031:GZC852031 HIX852031:HIY852031 HST852031:HSU852031 ICP852031:ICQ852031 IML852031:IMM852031 IWH852031:IWI852031 JGD852031:JGE852031 JPZ852031:JQA852031 JZV852031:JZW852031 KJR852031:KJS852031 KTN852031:KTO852031 LDJ852031:LDK852031 LNF852031:LNG852031 LXB852031:LXC852031 MGX852031:MGY852031 MQT852031:MQU852031 NAP852031:NAQ852031 NKL852031:NKM852031 NUH852031:NUI852031 OED852031:OEE852031 ONZ852031:OOA852031 OXV852031:OXW852031 PHR852031:PHS852031 PRN852031:PRO852031 QBJ852031:QBK852031 QLF852031:QLG852031 QVB852031:QVC852031 REX852031:REY852031 ROT852031:ROU852031 RYP852031:RYQ852031 SIL852031:SIM852031 SSH852031:SSI852031 TCD852031:TCE852031 TLZ852031:TMA852031 TVV852031:TVW852031 UFR852031:UFS852031 UPN852031:UPO852031 UZJ852031:UZK852031 VJF852031:VJG852031 VTB852031:VTC852031 WCX852031:WCY852031 WMT852031:WMU852031 WWP852031:WWQ852031 AH917567:AI917567 KD917567:KE917567 TZ917567:UA917567 ADV917567:ADW917567 ANR917567:ANS917567 AXN917567:AXO917567 BHJ917567:BHK917567 BRF917567:BRG917567 CBB917567:CBC917567 CKX917567:CKY917567 CUT917567:CUU917567 DEP917567:DEQ917567 DOL917567:DOM917567 DYH917567:DYI917567 EID917567:EIE917567 ERZ917567:ESA917567 FBV917567:FBW917567 FLR917567:FLS917567 FVN917567:FVO917567 GFJ917567:GFK917567 GPF917567:GPG917567 GZB917567:GZC917567 HIX917567:HIY917567 HST917567:HSU917567 ICP917567:ICQ917567 IML917567:IMM917567 IWH917567:IWI917567 JGD917567:JGE917567 JPZ917567:JQA917567 JZV917567:JZW917567 KJR917567:KJS917567 KTN917567:KTO917567 LDJ917567:LDK917567 LNF917567:LNG917567 LXB917567:LXC917567 MGX917567:MGY917567 MQT917567:MQU917567 NAP917567:NAQ917567 NKL917567:NKM917567 NUH917567:NUI917567 OED917567:OEE917567 ONZ917567:OOA917567 OXV917567:OXW917567 PHR917567:PHS917567 PRN917567:PRO917567 QBJ917567:QBK917567 QLF917567:QLG917567 QVB917567:QVC917567 REX917567:REY917567 ROT917567:ROU917567 RYP917567:RYQ917567 SIL917567:SIM917567 SSH917567:SSI917567 TCD917567:TCE917567 TLZ917567:TMA917567 TVV917567:TVW917567 UFR917567:UFS917567 UPN917567:UPO917567 UZJ917567:UZK917567 VJF917567:VJG917567 VTB917567:VTC917567 WCX917567:WCY917567 WMT917567:WMU917567 WWP917567:WWQ917567 AH983103:AI983103 KD983103:KE983103 TZ983103:UA983103 ADV983103:ADW983103 ANR983103:ANS983103 AXN983103:AXO983103 BHJ983103:BHK983103 BRF983103:BRG983103 CBB983103:CBC983103 CKX983103:CKY983103 CUT983103:CUU983103 DEP983103:DEQ983103 DOL983103:DOM983103 DYH983103:DYI983103 EID983103:EIE983103 ERZ983103:ESA983103 FBV983103:FBW983103 FLR983103:FLS983103 FVN983103:FVO983103 GFJ983103:GFK983103 GPF983103:GPG983103 GZB983103:GZC983103 HIX983103:HIY983103 HST983103:HSU983103 ICP983103:ICQ983103 IML983103:IMM983103 IWH983103:IWI983103 JGD983103:JGE983103 JPZ983103:JQA983103 JZV983103:JZW983103 KJR983103:KJS983103 KTN983103:KTO983103 LDJ983103:LDK983103 LNF983103:LNG983103 LXB983103:LXC983103 MGX983103:MGY983103 MQT983103:MQU983103 NAP983103:NAQ983103 NKL983103:NKM983103 NUH983103:NUI983103 OED983103:OEE983103 ONZ983103:OOA983103 OXV983103:OXW983103 PHR983103:PHS983103 PRN983103:PRO983103 QBJ983103:QBK983103 QLF983103:QLG983103 QVB983103:QVC983103 REX983103:REY983103 ROT983103:ROU983103 RYP983103:RYQ983103 SIL983103:SIM983103 SSH983103:SSI983103 TCD983103:TCE983103 TLZ983103:TMA983103 TVV983103:TVW983103 UFR983103:UFS983103 UPN983103:UPO983103 UZJ983103:UZK983103 VJF983103:VJG983103 VTB983103:VTC983103 WCX983103:WCY983103 WMT983103:WMU983103 WWP983103:WWQ983103 AG65611:AH65611 KC65611:KD65611 TY65611:TZ65611 ADU65611:ADV65611 ANQ65611:ANR65611 AXM65611:AXN65611 BHI65611:BHJ65611 BRE65611:BRF65611 CBA65611:CBB65611 CKW65611:CKX65611 CUS65611:CUT65611 DEO65611:DEP65611 DOK65611:DOL65611 DYG65611:DYH65611 EIC65611:EID65611 ERY65611:ERZ65611 FBU65611:FBV65611 FLQ65611:FLR65611 FVM65611:FVN65611 GFI65611:GFJ65611 GPE65611:GPF65611 GZA65611:GZB65611 HIW65611:HIX65611 HSS65611:HST65611 ICO65611:ICP65611 IMK65611:IML65611 IWG65611:IWH65611 JGC65611:JGD65611 JPY65611:JPZ65611 JZU65611:JZV65611 KJQ65611:KJR65611 KTM65611:KTN65611 LDI65611:LDJ65611 LNE65611:LNF65611 LXA65611:LXB65611 MGW65611:MGX65611 MQS65611:MQT65611 NAO65611:NAP65611 NKK65611:NKL65611 NUG65611:NUH65611 OEC65611:OED65611 ONY65611:ONZ65611 OXU65611:OXV65611 PHQ65611:PHR65611 PRM65611:PRN65611 QBI65611:QBJ65611 QLE65611:QLF65611 QVA65611:QVB65611 REW65611:REX65611 ROS65611:ROT65611 RYO65611:RYP65611 SIK65611:SIL65611 SSG65611:SSH65611 TCC65611:TCD65611 TLY65611:TLZ65611 TVU65611:TVV65611 UFQ65611:UFR65611 UPM65611:UPN65611 UZI65611:UZJ65611 VJE65611:VJF65611 VTA65611:VTB65611 WCW65611:WCX65611 WMS65611:WMT65611 WWO65611:WWP65611 AG131147:AH131147 KC131147:KD131147 TY131147:TZ131147 ADU131147:ADV131147 ANQ131147:ANR131147 AXM131147:AXN131147 BHI131147:BHJ131147 BRE131147:BRF131147 CBA131147:CBB131147 CKW131147:CKX131147 CUS131147:CUT131147 DEO131147:DEP131147 DOK131147:DOL131147 DYG131147:DYH131147 EIC131147:EID131147 ERY131147:ERZ131147 FBU131147:FBV131147 FLQ131147:FLR131147 FVM131147:FVN131147 GFI131147:GFJ131147 GPE131147:GPF131147 GZA131147:GZB131147 HIW131147:HIX131147 HSS131147:HST131147 ICO131147:ICP131147 IMK131147:IML131147 IWG131147:IWH131147 JGC131147:JGD131147 JPY131147:JPZ131147 JZU131147:JZV131147 KJQ131147:KJR131147 KTM131147:KTN131147 LDI131147:LDJ131147 LNE131147:LNF131147 LXA131147:LXB131147 MGW131147:MGX131147 MQS131147:MQT131147 NAO131147:NAP131147 NKK131147:NKL131147 NUG131147:NUH131147 OEC131147:OED131147 ONY131147:ONZ131147 OXU131147:OXV131147 PHQ131147:PHR131147 PRM131147:PRN131147 QBI131147:QBJ131147 QLE131147:QLF131147 QVA131147:QVB131147 REW131147:REX131147 ROS131147:ROT131147 RYO131147:RYP131147 SIK131147:SIL131147 SSG131147:SSH131147 TCC131147:TCD131147 TLY131147:TLZ131147 TVU131147:TVV131147 UFQ131147:UFR131147 UPM131147:UPN131147 UZI131147:UZJ131147 VJE131147:VJF131147 VTA131147:VTB131147 WCW131147:WCX131147 WMS131147:WMT131147 WWO131147:WWP131147 AG196683:AH196683 KC196683:KD196683 TY196683:TZ196683 ADU196683:ADV196683 ANQ196683:ANR196683 AXM196683:AXN196683 BHI196683:BHJ196683 BRE196683:BRF196683 CBA196683:CBB196683 CKW196683:CKX196683 CUS196683:CUT196683 DEO196683:DEP196683 DOK196683:DOL196683 DYG196683:DYH196683 EIC196683:EID196683 ERY196683:ERZ196683 FBU196683:FBV196683 FLQ196683:FLR196683 FVM196683:FVN196683 GFI196683:GFJ196683 GPE196683:GPF196683 GZA196683:GZB196683 HIW196683:HIX196683 HSS196683:HST196683 ICO196683:ICP196683 IMK196683:IML196683 IWG196683:IWH196683 JGC196683:JGD196683 JPY196683:JPZ196683 JZU196683:JZV196683 KJQ196683:KJR196683 KTM196683:KTN196683 LDI196683:LDJ196683 LNE196683:LNF196683 LXA196683:LXB196683 MGW196683:MGX196683 MQS196683:MQT196683 NAO196683:NAP196683 NKK196683:NKL196683 NUG196683:NUH196683 OEC196683:OED196683 ONY196683:ONZ196683 OXU196683:OXV196683 PHQ196683:PHR196683 PRM196683:PRN196683 QBI196683:QBJ196683 QLE196683:QLF196683 QVA196683:QVB196683 REW196683:REX196683 ROS196683:ROT196683 RYO196683:RYP196683 SIK196683:SIL196683 SSG196683:SSH196683 TCC196683:TCD196683 TLY196683:TLZ196683 TVU196683:TVV196683 UFQ196683:UFR196683 UPM196683:UPN196683 UZI196683:UZJ196683 VJE196683:VJF196683 VTA196683:VTB196683 WCW196683:WCX196683 WMS196683:WMT196683 WWO196683:WWP196683 AG262219:AH262219 KC262219:KD262219 TY262219:TZ262219 ADU262219:ADV262219 ANQ262219:ANR262219 AXM262219:AXN262219 BHI262219:BHJ262219 BRE262219:BRF262219 CBA262219:CBB262219 CKW262219:CKX262219 CUS262219:CUT262219 DEO262219:DEP262219 DOK262219:DOL262219 DYG262219:DYH262219 EIC262219:EID262219 ERY262219:ERZ262219 FBU262219:FBV262219 FLQ262219:FLR262219 FVM262219:FVN262219 GFI262219:GFJ262219 GPE262219:GPF262219 GZA262219:GZB262219 HIW262219:HIX262219 HSS262219:HST262219 ICO262219:ICP262219 IMK262219:IML262219 IWG262219:IWH262219 JGC262219:JGD262219 JPY262219:JPZ262219 JZU262219:JZV262219 KJQ262219:KJR262219 KTM262219:KTN262219 LDI262219:LDJ262219 LNE262219:LNF262219 LXA262219:LXB262219 MGW262219:MGX262219 MQS262219:MQT262219 NAO262219:NAP262219 NKK262219:NKL262219 NUG262219:NUH262219 OEC262219:OED262219 ONY262219:ONZ262219 OXU262219:OXV262219 PHQ262219:PHR262219 PRM262219:PRN262219 QBI262219:QBJ262219 QLE262219:QLF262219 QVA262219:QVB262219 REW262219:REX262219 ROS262219:ROT262219 RYO262219:RYP262219 SIK262219:SIL262219 SSG262219:SSH262219 TCC262219:TCD262219 TLY262219:TLZ262219 TVU262219:TVV262219 UFQ262219:UFR262219 UPM262219:UPN262219 UZI262219:UZJ262219 VJE262219:VJF262219 VTA262219:VTB262219 WCW262219:WCX262219 WMS262219:WMT262219 WWO262219:WWP262219 AG327755:AH327755 KC327755:KD327755 TY327755:TZ327755 ADU327755:ADV327755 ANQ327755:ANR327755 AXM327755:AXN327755 BHI327755:BHJ327755 BRE327755:BRF327755 CBA327755:CBB327755 CKW327755:CKX327755 CUS327755:CUT327755 DEO327755:DEP327755 DOK327755:DOL327755 DYG327755:DYH327755 EIC327755:EID327755 ERY327755:ERZ327755 FBU327755:FBV327755 FLQ327755:FLR327755 FVM327755:FVN327755 GFI327755:GFJ327755 GPE327755:GPF327755 GZA327755:GZB327755 HIW327755:HIX327755 HSS327755:HST327755 ICO327755:ICP327755 IMK327755:IML327755 IWG327755:IWH327755 JGC327755:JGD327755 JPY327755:JPZ327755 JZU327755:JZV327755 KJQ327755:KJR327755 KTM327755:KTN327755 LDI327755:LDJ327755 LNE327755:LNF327755 LXA327755:LXB327755 MGW327755:MGX327755 MQS327755:MQT327755 NAO327755:NAP327755 NKK327755:NKL327755 NUG327755:NUH327755 OEC327755:OED327755 ONY327755:ONZ327755 OXU327755:OXV327755 PHQ327755:PHR327755 PRM327755:PRN327755 QBI327755:QBJ327755 QLE327755:QLF327755 QVA327755:QVB327755 REW327755:REX327755 ROS327755:ROT327755 RYO327755:RYP327755 SIK327755:SIL327755 SSG327755:SSH327755 TCC327755:TCD327755 TLY327755:TLZ327755 TVU327755:TVV327755 UFQ327755:UFR327755 UPM327755:UPN327755 UZI327755:UZJ327755 VJE327755:VJF327755 VTA327755:VTB327755 WCW327755:WCX327755 WMS327755:WMT327755 WWO327755:WWP327755 AG393291:AH393291 KC393291:KD393291 TY393291:TZ393291 ADU393291:ADV393291 ANQ393291:ANR393291 AXM393291:AXN393291 BHI393291:BHJ393291 BRE393291:BRF393291 CBA393291:CBB393291 CKW393291:CKX393291 CUS393291:CUT393291 DEO393291:DEP393291 DOK393291:DOL393291 DYG393291:DYH393291 EIC393291:EID393291 ERY393291:ERZ393291 FBU393291:FBV393291 FLQ393291:FLR393291 FVM393291:FVN393291 GFI393291:GFJ393291 GPE393291:GPF393291 GZA393291:GZB393291 HIW393291:HIX393291 HSS393291:HST393291 ICO393291:ICP393291 IMK393291:IML393291 IWG393291:IWH393291 JGC393291:JGD393291 JPY393291:JPZ393291 JZU393291:JZV393291 KJQ393291:KJR393291 KTM393291:KTN393291 LDI393291:LDJ393291 LNE393291:LNF393291 LXA393291:LXB393291 MGW393291:MGX393291 MQS393291:MQT393291 NAO393291:NAP393291 NKK393291:NKL393291 NUG393291:NUH393291 OEC393291:OED393291 ONY393291:ONZ393291 OXU393291:OXV393291 PHQ393291:PHR393291 PRM393291:PRN393291 QBI393291:QBJ393291 QLE393291:QLF393291 QVA393291:QVB393291 REW393291:REX393291 ROS393291:ROT393291 RYO393291:RYP393291 SIK393291:SIL393291 SSG393291:SSH393291 TCC393291:TCD393291 TLY393291:TLZ393291 TVU393291:TVV393291 UFQ393291:UFR393291 UPM393291:UPN393291 UZI393291:UZJ393291 VJE393291:VJF393291 VTA393291:VTB393291 WCW393291:WCX393291 WMS393291:WMT393291 WWO393291:WWP393291 AG458827:AH458827 KC458827:KD458827 TY458827:TZ458827 ADU458827:ADV458827 ANQ458827:ANR458827 AXM458827:AXN458827 BHI458827:BHJ458827 BRE458827:BRF458827 CBA458827:CBB458827 CKW458827:CKX458827 CUS458827:CUT458827 DEO458827:DEP458827 DOK458827:DOL458827 DYG458827:DYH458827 EIC458827:EID458827 ERY458827:ERZ458827 FBU458827:FBV458827 FLQ458827:FLR458827 FVM458827:FVN458827 GFI458827:GFJ458827 GPE458827:GPF458827 GZA458827:GZB458827 HIW458827:HIX458827 HSS458827:HST458827 ICO458827:ICP458827 IMK458827:IML458827 IWG458827:IWH458827 JGC458827:JGD458827 JPY458827:JPZ458827 JZU458827:JZV458827 KJQ458827:KJR458827 KTM458827:KTN458827 LDI458827:LDJ458827 LNE458827:LNF458827 LXA458827:LXB458827 MGW458827:MGX458827 MQS458827:MQT458827 NAO458827:NAP458827 NKK458827:NKL458827 NUG458827:NUH458827 OEC458827:OED458827 ONY458827:ONZ458827 OXU458827:OXV458827 PHQ458827:PHR458827 PRM458827:PRN458827 QBI458827:QBJ458827 QLE458827:QLF458827 QVA458827:QVB458827 REW458827:REX458827 ROS458827:ROT458827 RYO458827:RYP458827 SIK458827:SIL458827 SSG458827:SSH458827 TCC458827:TCD458827 TLY458827:TLZ458827 TVU458827:TVV458827 UFQ458827:UFR458827 UPM458827:UPN458827 UZI458827:UZJ458827 VJE458827:VJF458827 VTA458827:VTB458827 WCW458827:WCX458827 WMS458827:WMT458827 WWO458827:WWP458827 AG524363:AH524363 KC524363:KD524363 TY524363:TZ524363 ADU524363:ADV524363 ANQ524363:ANR524363 AXM524363:AXN524363 BHI524363:BHJ524363 BRE524363:BRF524363 CBA524363:CBB524363 CKW524363:CKX524363 CUS524363:CUT524363 DEO524363:DEP524363 DOK524363:DOL524363 DYG524363:DYH524363 EIC524363:EID524363 ERY524363:ERZ524363 FBU524363:FBV524363 FLQ524363:FLR524363 FVM524363:FVN524363 GFI524363:GFJ524363 GPE524363:GPF524363 GZA524363:GZB524363 HIW524363:HIX524363 HSS524363:HST524363 ICO524363:ICP524363 IMK524363:IML524363 IWG524363:IWH524363 JGC524363:JGD524363 JPY524363:JPZ524363 JZU524363:JZV524363 KJQ524363:KJR524363 KTM524363:KTN524363 LDI524363:LDJ524363 LNE524363:LNF524363 LXA524363:LXB524363 MGW524363:MGX524363 MQS524363:MQT524363 NAO524363:NAP524363 NKK524363:NKL524363 NUG524363:NUH524363 OEC524363:OED524363 ONY524363:ONZ524363 OXU524363:OXV524363 PHQ524363:PHR524363 PRM524363:PRN524363 QBI524363:QBJ524363 QLE524363:QLF524363 QVA524363:QVB524363 REW524363:REX524363 ROS524363:ROT524363 RYO524363:RYP524363 SIK524363:SIL524363 SSG524363:SSH524363 TCC524363:TCD524363 TLY524363:TLZ524363 TVU524363:TVV524363 UFQ524363:UFR524363 UPM524363:UPN524363 UZI524363:UZJ524363 VJE524363:VJF524363 VTA524363:VTB524363 WCW524363:WCX524363 WMS524363:WMT524363 WWO524363:WWP524363 AG589899:AH589899 KC589899:KD589899 TY589899:TZ589899 ADU589899:ADV589899 ANQ589899:ANR589899 AXM589899:AXN589899 BHI589899:BHJ589899 BRE589899:BRF589899 CBA589899:CBB589899 CKW589899:CKX589899 CUS589899:CUT589899 DEO589899:DEP589899 DOK589899:DOL589899 DYG589899:DYH589899 EIC589899:EID589899 ERY589899:ERZ589899 FBU589899:FBV589899 FLQ589899:FLR589899 FVM589899:FVN589899 GFI589899:GFJ589899 GPE589899:GPF589899 GZA589899:GZB589899 HIW589899:HIX589899 HSS589899:HST589899 ICO589899:ICP589899 IMK589899:IML589899 IWG589899:IWH589899 JGC589899:JGD589899 JPY589899:JPZ589899 JZU589899:JZV589899 KJQ589899:KJR589899 KTM589899:KTN589899 LDI589899:LDJ589899 LNE589899:LNF589899 LXA589899:LXB589899 MGW589899:MGX589899 MQS589899:MQT589899 NAO589899:NAP589899 NKK589899:NKL589899 NUG589899:NUH589899 OEC589899:OED589899 ONY589899:ONZ589899 OXU589899:OXV589899 PHQ589899:PHR589899 PRM589899:PRN589899 QBI589899:QBJ589899 QLE589899:QLF589899 QVA589899:QVB589899 REW589899:REX589899 ROS589899:ROT589899 RYO589899:RYP589899 SIK589899:SIL589899 SSG589899:SSH589899 TCC589899:TCD589899 TLY589899:TLZ589899 TVU589899:TVV589899 UFQ589899:UFR589899 UPM589899:UPN589899 UZI589899:UZJ589899 VJE589899:VJF589899 VTA589899:VTB589899 WCW589899:WCX589899 WMS589899:WMT589899 WWO589899:WWP589899 AG655435:AH655435 KC655435:KD655435 TY655435:TZ655435 ADU655435:ADV655435 ANQ655435:ANR655435 AXM655435:AXN655435 BHI655435:BHJ655435 BRE655435:BRF655435 CBA655435:CBB655435 CKW655435:CKX655435 CUS655435:CUT655435 DEO655435:DEP655435 DOK655435:DOL655435 DYG655435:DYH655435 EIC655435:EID655435 ERY655435:ERZ655435 FBU655435:FBV655435 FLQ655435:FLR655435 FVM655435:FVN655435 GFI655435:GFJ655435 GPE655435:GPF655435 GZA655435:GZB655435 HIW655435:HIX655435 HSS655435:HST655435 ICO655435:ICP655435 IMK655435:IML655435 IWG655435:IWH655435 JGC655435:JGD655435 JPY655435:JPZ655435 JZU655435:JZV655435 KJQ655435:KJR655435 KTM655435:KTN655435 LDI655435:LDJ655435 LNE655435:LNF655435 LXA655435:LXB655435 MGW655435:MGX655435 MQS655435:MQT655435 NAO655435:NAP655435 NKK655435:NKL655435 NUG655435:NUH655435 OEC655435:OED655435 ONY655435:ONZ655435 OXU655435:OXV655435 PHQ655435:PHR655435 PRM655435:PRN655435 QBI655435:QBJ655435 QLE655435:QLF655435 QVA655435:QVB655435 REW655435:REX655435 ROS655435:ROT655435 RYO655435:RYP655435 SIK655435:SIL655435 SSG655435:SSH655435 TCC655435:TCD655435 TLY655435:TLZ655435 TVU655435:TVV655435 UFQ655435:UFR655435 UPM655435:UPN655435 UZI655435:UZJ655435 VJE655435:VJF655435 VTA655435:VTB655435 WCW655435:WCX655435 WMS655435:WMT655435 WWO655435:WWP655435 AG720971:AH720971 KC720971:KD720971 TY720971:TZ720971 ADU720971:ADV720971 ANQ720971:ANR720971 AXM720971:AXN720971 BHI720971:BHJ720971 BRE720971:BRF720971 CBA720971:CBB720971 CKW720971:CKX720971 CUS720971:CUT720971 DEO720971:DEP720971 DOK720971:DOL720971 DYG720971:DYH720971 EIC720971:EID720971 ERY720971:ERZ720971 FBU720971:FBV720971 FLQ720971:FLR720971 FVM720971:FVN720971 GFI720971:GFJ720971 GPE720971:GPF720971 GZA720971:GZB720971 HIW720971:HIX720971 HSS720971:HST720971 ICO720971:ICP720971 IMK720971:IML720971 IWG720971:IWH720971 JGC720971:JGD720971 JPY720971:JPZ720971 JZU720971:JZV720971 KJQ720971:KJR720971 KTM720971:KTN720971 LDI720971:LDJ720971 LNE720971:LNF720971 LXA720971:LXB720971 MGW720971:MGX720971 MQS720971:MQT720971 NAO720971:NAP720971 NKK720971:NKL720971 NUG720971:NUH720971 OEC720971:OED720971 ONY720971:ONZ720971 OXU720971:OXV720971 PHQ720971:PHR720971 PRM720971:PRN720971 QBI720971:QBJ720971 QLE720971:QLF720971 QVA720971:QVB720971 REW720971:REX720971 ROS720971:ROT720971 RYO720971:RYP720971 SIK720971:SIL720971 SSG720971:SSH720971 TCC720971:TCD720971 TLY720971:TLZ720971 TVU720971:TVV720971 UFQ720971:UFR720971 UPM720971:UPN720971 UZI720971:UZJ720971 VJE720971:VJF720971 VTA720971:VTB720971 WCW720971:WCX720971 WMS720971:WMT720971 WWO720971:WWP720971 AG786507:AH786507 KC786507:KD786507 TY786507:TZ786507 ADU786507:ADV786507 ANQ786507:ANR786507 AXM786507:AXN786507 BHI786507:BHJ786507 BRE786507:BRF786507 CBA786507:CBB786507 CKW786507:CKX786507 CUS786507:CUT786507 DEO786507:DEP786507 DOK786507:DOL786507 DYG786507:DYH786507 EIC786507:EID786507 ERY786507:ERZ786507 FBU786507:FBV786507 FLQ786507:FLR786507 FVM786507:FVN786507 GFI786507:GFJ786507 GPE786507:GPF786507 GZA786507:GZB786507 HIW786507:HIX786507 HSS786507:HST786507 ICO786507:ICP786507 IMK786507:IML786507 IWG786507:IWH786507 JGC786507:JGD786507 JPY786507:JPZ786507 JZU786507:JZV786507 KJQ786507:KJR786507 KTM786507:KTN786507 LDI786507:LDJ786507 LNE786507:LNF786507 LXA786507:LXB786507 MGW786507:MGX786507 MQS786507:MQT786507 NAO786507:NAP786507 NKK786507:NKL786507 NUG786507:NUH786507 OEC786507:OED786507 ONY786507:ONZ786507 OXU786507:OXV786507 PHQ786507:PHR786507 PRM786507:PRN786507 QBI786507:QBJ786507 QLE786507:QLF786507 QVA786507:QVB786507 REW786507:REX786507 ROS786507:ROT786507 RYO786507:RYP786507 SIK786507:SIL786507 SSG786507:SSH786507 TCC786507:TCD786507 TLY786507:TLZ786507 TVU786507:TVV786507 UFQ786507:UFR786507 UPM786507:UPN786507 UZI786507:UZJ786507 VJE786507:VJF786507 VTA786507:VTB786507 WCW786507:WCX786507 WMS786507:WMT786507 WWO786507:WWP786507 AG852043:AH852043 KC852043:KD852043 TY852043:TZ852043 ADU852043:ADV852043 ANQ852043:ANR852043 AXM852043:AXN852043 BHI852043:BHJ852043 BRE852043:BRF852043 CBA852043:CBB852043 CKW852043:CKX852043 CUS852043:CUT852043 DEO852043:DEP852043 DOK852043:DOL852043 DYG852043:DYH852043 EIC852043:EID852043 ERY852043:ERZ852043 FBU852043:FBV852043 FLQ852043:FLR852043 FVM852043:FVN852043 GFI852043:GFJ852043 GPE852043:GPF852043 GZA852043:GZB852043 HIW852043:HIX852043 HSS852043:HST852043 ICO852043:ICP852043 IMK852043:IML852043 IWG852043:IWH852043 JGC852043:JGD852043 JPY852043:JPZ852043 JZU852043:JZV852043 KJQ852043:KJR852043 KTM852043:KTN852043 LDI852043:LDJ852043 LNE852043:LNF852043 LXA852043:LXB852043 MGW852043:MGX852043 MQS852043:MQT852043 NAO852043:NAP852043 NKK852043:NKL852043 NUG852043:NUH852043 OEC852043:OED852043 ONY852043:ONZ852043 OXU852043:OXV852043 PHQ852043:PHR852043 PRM852043:PRN852043 QBI852043:QBJ852043 QLE852043:QLF852043 QVA852043:QVB852043 REW852043:REX852043 ROS852043:ROT852043 RYO852043:RYP852043 SIK852043:SIL852043 SSG852043:SSH852043 TCC852043:TCD852043 TLY852043:TLZ852043 TVU852043:TVV852043 UFQ852043:UFR852043 UPM852043:UPN852043 UZI852043:UZJ852043 VJE852043:VJF852043 VTA852043:VTB852043 WCW852043:WCX852043 WMS852043:WMT852043 WWO852043:WWP852043 AG917579:AH917579 KC917579:KD917579 TY917579:TZ917579 ADU917579:ADV917579 ANQ917579:ANR917579 AXM917579:AXN917579 BHI917579:BHJ917579 BRE917579:BRF917579 CBA917579:CBB917579 CKW917579:CKX917579 CUS917579:CUT917579 DEO917579:DEP917579 DOK917579:DOL917579 DYG917579:DYH917579 EIC917579:EID917579 ERY917579:ERZ917579 FBU917579:FBV917579 FLQ917579:FLR917579 FVM917579:FVN917579 GFI917579:GFJ917579 GPE917579:GPF917579 GZA917579:GZB917579 HIW917579:HIX917579 HSS917579:HST917579 ICO917579:ICP917579 IMK917579:IML917579 IWG917579:IWH917579 JGC917579:JGD917579 JPY917579:JPZ917579 JZU917579:JZV917579 KJQ917579:KJR917579 KTM917579:KTN917579 LDI917579:LDJ917579 LNE917579:LNF917579 LXA917579:LXB917579 MGW917579:MGX917579 MQS917579:MQT917579 NAO917579:NAP917579 NKK917579:NKL917579 NUG917579:NUH917579 OEC917579:OED917579 ONY917579:ONZ917579 OXU917579:OXV917579 PHQ917579:PHR917579 PRM917579:PRN917579 QBI917579:QBJ917579 QLE917579:QLF917579 QVA917579:QVB917579 REW917579:REX917579 ROS917579:ROT917579 RYO917579:RYP917579 SIK917579:SIL917579 SSG917579:SSH917579 TCC917579:TCD917579 TLY917579:TLZ917579 TVU917579:TVV917579 UFQ917579:UFR917579 UPM917579:UPN917579 UZI917579:UZJ917579 VJE917579:VJF917579 VTA917579:VTB917579 WCW917579:WCX917579 WMS917579:WMT917579 WWO917579:WWP917579 AG983115:AH983115 KC983115:KD983115 TY983115:TZ983115 ADU983115:ADV983115 ANQ983115:ANR983115 AXM983115:AXN983115 BHI983115:BHJ983115 BRE983115:BRF983115 CBA983115:CBB983115 CKW983115:CKX983115 CUS983115:CUT983115 DEO983115:DEP983115 DOK983115:DOL983115 DYG983115:DYH983115 EIC983115:EID983115 ERY983115:ERZ983115 FBU983115:FBV983115 FLQ983115:FLR983115 FVM983115:FVN983115 GFI983115:GFJ983115 GPE983115:GPF983115 GZA983115:GZB983115 HIW983115:HIX983115 HSS983115:HST983115 ICO983115:ICP983115 IMK983115:IML983115 IWG983115:IWH983115 JGC983115:JGD983115 JPY983115:JPZ983115 JZU983115:JZV983115 KJQ983115:KJR983115 KTM983115:KTN983115 LDI983115:LDJ983115 LNE983115:LNF983115 LXA983115:LXB983115 MGW983115:MGX983115 MQS983115:MQT983115 NAO983115:NAP983115 NKK983115:NKL983115 NUG983115:NUH983115 OEC983115:OED983115 ONY983115:ONZ983115 OXU983115:OXV983115 PHQ983115:PHR983115 PRM983115:PRN983115 QBI983115:QBJ983115 QLE983115:QLF983115 QVA983115:QVB983115 REW983115:REX983115 ROS983115:ROT983115 RYO983115:RYP983115 SIK983115:SIL983115 SSG983115:SSH983115 TCC983115:TCD983115 TLY983115:TLZ983115 TVU983115:TVV983115 UFQ983115:UFR983115 UPM983115:UPN983115 UZI983115:UZJ983115 VJE983115:VJF983115 VTA983115:VTB983115 WCW983115:WCX983115 WMS983115:WMT983115 WWO983115:WWP983115 AH65612:AI65614 KD65612:KE65614 TZ65612:UA65614 ADV65612:ADW65614 ANR65612:ANS65614 AXN65612:AXO65614 BHJ65612:BHK65614 BRF65612:BRG65614 CBB65612:CBC65614 CKX65612:CKY65614 CUT65612:CUU65614 DEP65612:DEQ65614 DOL65612:DOM65614 DYH65612:DYI65614 EID65612:EIE65614 ERZ65612:ESA65614 FBV65612:FBW65614 FLR65612:FLS65614 FVN65612:FVO65614 GFJ65612:GFK65614 GPF65612:GPG65614 GZB65612:GZC65614 HIX65612:HIY65614 HST65612:HSU65614 ICP65612:ICQ65614 IML65612:IMM65614 IWH65612:IWI65614 JGD65612:JGE65614 JPZ65612:JQA65614 JZV65612:JZW65614 KJR65612:KJS65614 KTN65612:KTO65614 LDJ65612:LDK65614 LNF65612:LNG65614 LXB65612:LXC65614 MGX65612:MGY65614 MQT65612:MQU65614 NAP65612:NAQ65614 NKL65612:NKM65614 NUH65612:NUI65614 OED65612:OEE65614 ONZ65612:OOA65614 OXV65612:OXW65614 PHR65612:PHS65614 PRN65612:PRO65614 QBJ65612:QBK65614 QLF65612:QLG65614 QVB65612:QVC65614 REX65612:REY65614 ROT65612:ROU65614 RYP65612:RYQ65614 SIL65612:SIM65614 SSH65612:SSI65614 TCD65612:TCE65614 TLZ65612:TMA65614 TVV65612:TVW65614 UFR65612:UFS65614 UPN65612:UPO65614 UZJ65612:UZK65614 VJF65612:VJG65614 VTB65612:VTC65614 WCX65612:WCY65614 WMT65612:WMU65614 WWP65612:WWQ65614 AH131148:AI131150 KD131148:KE131150 TZ131148:UA131150 ADV131148:ADW131150 ANR131148:ANS131150 AXN131148:AXO131150 BHJ131148:BHK131150 BRF131148:BRG131150 CBB131148:CBC131150 CKX131148:CKY131150 CUT131148:CUU131150 DEP131148:DEQ131150 DOL131148:DOM131150 DYH131148:DYI131150 EID131148:EIE131150 ERZ131148:ESA131150 FBV131148:FBW131150 FLR131148:FLS131150 FVN131148:FVO131150 GFJ131148:GFK131150 GPF131148:GPG131150 GZB131148:GZC131150 HIX131148:HIY131150 HST131148:HSU131150 ICP131148:ICQ131150 IML131148:IMM131150 IWH131148:IWI131150 JGD131148:JGE131150 JPZ131148:JQA131150 JZV131148:JZW131150 KJR131148:KJS131150 KTN131148:KTO131150 LDJ131148:LDK131150 LNF131148:LNG131150 LXB131148:LXC131150 MGX131148:MGY131150 MQT131148:MQU131150 NAP131148:NAQ131150 NKL131148:NKM131150 NUH131148:NUI131150 OED131148:OEE131150 ONZ131148:OOA131150 OXV131148:OXW131150 PHR131148:PHS131150 PRN131148:PRO131150 QBJ131148:QBK131150 QLF131148:QLG131150 QVB131148:QVC131150 REX131148:REY131150 ROT131148:ROU131150 RYP131148:RYQ131150 SIL131148:SIM131150 SSH131148:SSI131150 TCD131148:TCE131150 TLZ131148:TMA131150 TVV131148:TVW131150 UFR131148:UFS131150 UPN131148:UPO131150 UZJ131148:UZK131150 VJF131148:VJG131150 VTB131148:VTC131150 WCX131148:WCY131150 WMT131148:WMU131150 WWP131148:WWQ131150 AH196684:AI196686 KD196684:KE196686 TZ196684:UA196686 ADV196684:ADW196686 ANR196684:ANS196686 AXN196684:AXO196686 BHJ196684:BHK196686 BRF196684:BRG196686 CBB196684:CBC196686 CKX196684:CKY196686 CUT196684:CUU196686 DEP196684:DEQ196686 DOL196684:DOM196686 DYH196684:DYI196686 EID196684:EIE196686 ERZ196684:ESA196686 FBV196684:FBW196686 FLR196684:FLS196686 FVN196684:FVO196686 GFJ196684:GFK196686 GPF196684:GPG196686 GZB196684:GZC196686 HIX196684:HIY196686 HST196684:HSU196686 ICP196684:ICQ196686 IML196684:IMM196686 IWH196684:IWI196686 JGD196684:JGE196686 JPZ196684:JQA196686 JZV196684:JZW196686 KJR196684:KJS196686 KTN196684:KTO196686 LDJ196684:LDK196686 LNF196684:LNG196686 LXB196684:LXC196686 MGX196684:MGY196686 MQT196684:MQU196686 NAP196684:NAQ196686 NKL196684:NKM196686 NUH196684:NUI196686 OED196684:OEE196686 ONZ196684:OOA196686 OXV196684:OXW196686 PHR196684:PHS196686 PRN196684:PRO196686 QBJ196684:QBK196686 QLF196684:QLG196686 QVB196684:QVC196686 REX196684:REY196686 ROT196684:ROU196686 RYP196684:RYQ196686 SIL196684:SIM196686 SSH196684:SSI196686 TCD196684:TCE196686 TLZ196684:TMA196686 TVV196684:TVW196686 UFR196684:UFS196686 UPN196684:UPO196686 UZJ196684:UZK196686 VJF196684:VJG196686 VTB196684:VTC196686 WCX196684:WCY196686 WMT196684:WMU196686 WWP196684:WWQ196686 AH262220:AI262222 KD262220:KE262222 TZ262220:UA262222 ADV262220:ADW262222 ANR262220:ANS262222 AXN262220:AXO262222 BHJ262220:BHK262222 BRF262220:BRG262222 CBB262220:CBC262222 CKX262220:CKY262222 CUT262220:CUU262222 DEP262220:DEQ262222 DOL262220:DOM262222 DYH262220:DYI262222 EID262220:EIE262222 ERZ262220:ESA262222 FBV262220:FBW262222 FLR262220:FLS262222 FVN262220:FVO262222 GFJ262220:GFK262222 GPF262220:GPG262222 GZB262220:GZC262222 HIX262220:HIY262222 HST262220:HSU262222 ICP262220:ICQ262222 IML262220:IMM262222 IWH262220:IWI262222 JGD262220:JGE262222 JPZ262220:JQA262222 JZV262220:JZW262222 KJR262220:KJS262222 KTN262220:KTO262222 LDJ262220:LDK262222 LNF262220:LNG262222 LXB262220:LXC262222 MGX262220:MGY262222 MQT262220:MQU262222 NAP262220:NAQ262222 NKL262220:NKM262222 NUH262220:NUI262222 OED262220:OEE262222 ONZ262220:OOA262222 OXV262220:OXW262222 PHR262220:PHS262222 PRN262220:PRO262222 QBJ262220:QBK262222 QLF262220:QLG262222 QVB262220:QVC262222 REX262220:REY262222 ROT262220:ROU262222 RYP262220:RYQ262222 SIL262220:SIM262222 SSH262220:SSI262222 TCD262220:TCE262222 TLZ262220:TMA262222 TVV262220:TVW262222 UFR262220:UFS262222 UPN262220:UPO262222 UZJ262220:UZK262222 VJF262220:VJG262222 VTB262220:VTC262222 WCX262220:WCY262222 WMT262220:WMU262222 WWP262220:WWQ262222 AH327756:AI327758 KD327756:KE327758 TZ327756:UA327758 ADV327756:ADW327758 ANR327756:ANS327758 AXN327756:AXO327758 BHJ327756:BHK327758 BRF327756:BRG327758 CBB327756:CBC327758 CKX327756:CKY327758 CUT327756:CUU327758 DEP327756:DEQ327758 DOL327756:DOM327758 DYH327756:DYI327758 EID327756:EIE327758 ERZ327756:ESA327758 FBV327756:FBW327758 FLR327756:FLS327758 FVN327756:FVO327758 GFJ327756:GFK327758 GPF327756:GPG327758 GZB327756:GZC327758 HIX327756:HIY327758 HST327756:HSU327758 ICP327756:ICQ327758 IML327756:IMM327758 IWH327756:IWI327758 JGD327756:JGE327758 JPZ327756:JQA327758 JZV327756:JZW327758 KJR327756:KJS327758 KTN327756:KTO327758 LDJ327756:LDK327758 LNF327756:LNG327758 LXB327756:LXC327758 MGX327756:MGY327758 MQT327756:MQU327758 NAP327756:NAQ327758 NKL327756:NKM327758 NUH327756:NUI327758 OED327756:OEE327758 ONZ327756:OOA327758 OXV327756:OXW327758 PHR327756:PHS327758 PRN327756:PRO327758 QBJ327756:QBK327758 QLF327756:QLG327758 QVB327756:QVC327758 REX327756:REY327758 ROT327756:ROU327758 RYP327756:RYQ327758 SIL327756:SIM327758 SSH327756:SSI327758 TCD327756:TCE327758 TLZ327756:TMA327758 TVV327756:TVW327758 UFR327756:UFS327758 UPN327756:UPO327758 UZJ327756:UZK327758 VJF327756:VJG327758 VTB327756:VTC327758 WCX327756:WCY327758 WMT327756:WMU327758 WWP327756:WWQ327758 AH393292:AI393294 KD393292:KE393294 TZ393292:UA393294 ADV393292:ADW393294 ANR393292:ANS393294 AXN393292:AXO393294 BHJ393292:BHK393294 BRF393292:BRG393294 CBB393292:CBC393294 CKX393292:CKY393294 CUT393292:CUU393294 DEP393292:DEQ393294 DOL393292:DOM393294 DYH393292:DYI393294 EID393292:EIE393294 ERZ393292:ESA393294 FBV393292:FBW393294 FLR393292:FLS393294 FVN393292:FVO393294 GFJ393292:GFK393294 GPF393292:GPG393294 GZB393292:GZC393294 HIX393292:HIY393294 HST393292:HSU393294 ICP393292:ICQ393294 IML393292:IMM393294 IWH393292:IWI393294 JGD393292:JGE393294 JPZ393292:JQA393294 JZV393292:JZW393294 KJR393292:KJS393294 KTN393292:KTO393294 LDJ393292:LDK393294 LNF393292:LNG393294 LXB393292:LXC393294 MGX393292:MGY393294 MQT393292:MQU393294 NAP393292:NAQ393294 NKL393292:NKM393294 NUH393292:NUI393294 OED393292:OEE393294 ONZ393292:OOA393294 OXV393292:OXW393294 PHR393292:PHS393294 PRN393292:PRO393294 QBJ393292:QBK393294 QLF393292:QLG393294 QVB393292:QVC393294 REX393292:REY393294 ROT393292:ROU393294 RYP393292:RYQ393294 SIL393292:SIM393294 SSH393292:SSI393294 TCD393292:TCE393294 TLZ393292:TMA393294 TVV393292:TVW393294 UFR393292:UFS393294 UPN393292:UPO393294 UZJ393292:UZK393294 VJF393292:VJG393294 VTB393292:VTC393294 WCX393292:WCY393294 WMT393292:WMU393294 WWP393292:WWQ393294 AH458828:AI458830 KD458828:KE458830 TZ458828:UA458830 ADV458828:ADW458830 ANR458828:ANS458830 AXN458828:AXO458830 BHJ458828:BHK458830 BRF458828:BRG458830 CBB458828:CBC458830 CKX458828:CKY458830 CUT458828:CUU458830 DEP458828:DEQ458830 DOL458828:DOM458830 DYH458828:DYI458830 EID458828:EIE458830 ERZ458828:ESA458830 FBV458828:FBW458830 FLR458828:FLS458830 FVN458828:FVO458830 GFJ458828:GFK458830 GPF458828:GPG458830 GZB458828:GZC458830 HIX458828:HIY458830 HST458828:HSU458830 ICP458828:ICQ458830 IML458828:IMM458830 IWH458828:IWI458830 JGD458828:JGE458830 JPZ458828:JQA458830 JZV458828:JZW458830 KJR458828:KJS458830 KTN458828:KTO458830 LDJ458828:LDK458830 LNF458828:LNG458830 LXB458828:LXC458830 MGX458828:MGY458830 MQT458828:MQU458830 NAP458828:NAQ458830 NKL458828:NKM458830 NUH458828:NUI458830 OED458828:OEE458830 ONZ458828:OOA458830 OXV458828:OXW458830 PHR458828:PHS458830 PRN458828:PRO458830 QBJ458828:QBK458830 QLF458828:QLG458830 QVB458828:QVC458830 REX458828:REY458830 ROT458828:ROU458830 RYP458828:RYQ458830 SIL458828:SIM458830 SSH458828:SSI458830 TCD458828:TCE458830 TLZ458828:TMA458830 TVV458828:TVW458830 UFR458828:UFS458830 UPN458828:UPO458830 UZJ458828:UZK458830 VJF458828:VJG458830 VTB458828:VTC458830 WCX458828:WCY458830 WMT458828:WMU458830 WWP458828:WWQ458830 AH524364:AI524366 KD524364:KE524366 TZ524364:UA524366 ADV524364:ADW524366 ANR524364:ANS524366 AXN524364:AXO524366 BHJ524364:BHK524366 BRF524364:BRG524366 CBB524364:CBC524366 CKX524364:CKY524366 CUT524364:CUU524366 DEP524364:DEQ524366 DOL524364:DOM524366 DYH524364:DYI524366 EID524364:EIE524366 ERZ524364:ESA524366 FBV524364:FBW524366 FLR524364:FLS524366 FVN524364:FVO524366 GFJ524364:GFK524366 GPF524364:GPG524366 GZB524364:GZC524366 HIX524364:HIY524366 HST524364:HSU524366 ICP524364:ICQ524366 IML524364:IMM524366 IWH524364:IWI524366 JGD524364:JGE524366 JPZ524364:JQA524366 JZV524364:JZW524366 KJR524364:KJS524366 KTN524364:KTO524366 LDJ524364:LDK524366 LNF524364:LNG524366 LXB524364:LXC524366 MGX524364:MGY524366 MQT524364:MQU524366 NAP524364:NAQ524366 NKL524364:NKM524366 NUH524364:NUI524366 OED524364:OEE524366 ONZ524364:OOA524366 OXV524364:OXW524366 PHR524364:PHS524366 PRN524364:PRO524366 QBJ524364:QBK524366 QLF524364:QLG524366 QVB524364:QVC524366 REX524364:REY524366 ROT524364:ROU524366 RYP524364:RYQ524366 SIL524364:SIM524366 SSH524364:SSI524366 TCD524364:TCE524366 TLZ524364:TMA524366 TVV524364:TVW524366 UFR524364:UFS524366 UPN524364:UPO524366 UZJ524364:UZK524366 VJF524364:VJG524366 VTB524364:VTC524366 WCX524364:WCY524366 WMT524364:WMU524366 WWP524364:WWQ524366 AH589900:AI589902 KD589900:KE589902 TZ589900:UA589902 ADV589900:ADW589902 ANR589900:ANS589902 AXN589900:AXO589902 BHJ589900:BHK589902 BRF589900:BRG589902 CBB589900:CBC589902 CKX589900:CKY589902 CUT589900:CUU589902 DEP589900:DEQ589902 DOL589900:DOM589902 DYH589900:DYI589902 EID589900:EIE589902 ERZ589900:ESA589902 FBV589900:FBW589902 FLR589900:FLS589902 FVN589900:FVO589902 GFJ589900:GFK589902 GPF589900:GPG589902 GZB589900:GZC589902 HIX589900:HIY589902 HST589900:HSU589902 ICP589900:ICQ589902 IML589900:IMM589902 IWH589900:IWI589902 JGD589900:JGE589902 JPZ589900:JQA589902 JZV589900:JZW589902 KJR589900:KJS589902 KTN589900:KTO589902 LDJ589900:LDK589902 LNF589900:LNG589902 LXB589900:LXC589902 MGX589900:MGY589902 MQT589900:MQU589902 NAP589900:NAQ589902 NKL589900:NKM589902 NUH589900:NUI589902 OED589900:OEE589902 ONZ589900:OOA589902 OXV589900:OXW589902 PHR589900:PHS589902 PRN589900:PRO589902 QBJ589900:QBK589902 QLF589900:QLG589902 QVB589900:QVC589902 REX589900:REY589902 ROT589900:ROU589902 RYP589900:RYQ589902 SIL589900:SIM589902 SSH589900:SSI589902 TCD589900:TCE589902 TLZ589900:TMA589902 TVV589900:TVW589902 UFR589900:UFS589902 UPN589900:UPO589902 UZJ589900:UZK589902 VJF589900:VJG589902 VTB589900:VTC589902 WCX589900:WCY589902 WMT589900:WMU589902 WWP589900:WWQ589902 AH655436:AI655438 KD655436:KE655438 TZ655436:UA655438 ADV655436:ADW655438 ANR655436:ANS655438 AXN655436:AXO655438 BHJ655436:BHK655438 BRF655436:BRG655438 CBB655436:CBC655438 CKX655436:CKY655438 CUT655436:CUU655438 DEP655436:DEQ655438 DOL655436:DOM655438 DYH655436:DYI655438 EID655436:EIE655438 ERZ655436:ESA655438 FBV655436:FBW655438 FLR655436:FLS655438 FVN655436:FVO655438 GFJ655436:GFK655438 GPF655436:GPG655438 GZB655436:GZC655438 HIX655436:HIY655438 HST655436:HSU655438 ICP655436:ICQ655438 IML655436:IMM655438 IWH655436:IWI655438 JGD655436:JGE655438 JPZ655436:JQA655438 JZV655436:JZW655438 KJR655436:KJS655438 KTN655436:KTO655438 LDJ655436:LDK655438 LNF655436:LNG655438 LXB655436:LXC655438 MGX655436:MGY655438 MQT655436:MQU655438 NAP655436:NAQ655438 NKL655436:NKM655438 NUH655436:NUI655438 OED655436:OEE655438 ONZ655436:OOA655438 OXV655436:OXW655438 PHR655436:PHS655438 PRN655436:PRO655438 QBJ655436:QBK655438 QLF655436:QLG655438 QVB655436:QVC655438 REX655436:REY655438 ROT655436:ROU655438 RYP655436:RYQ655438 SIL655436:SIM655438 SSH655436:SSI655438 TCD655436:TCE655438 TLZ655436:TMA655438 TVV655436:TVW655438 UFR655436:UFS655438 UPN655436:UPO655438 UZJ655436:UZK655438 VJF655436:VJG655438 VTB655436:VTC655438 WCX655436:WCY655438 WMT655436:WMU655438 WWP655436:WWQ655438 AH720972:AI720974 KD720972:KE720974 TZ720972:UA720974 ADV720972:ADW720974 ANR720972:ANS720974 AXN720972:AXO720974 BHJ720972:BHK720974 BRF720972:BRG720974 CBB720972:CBC720974 CKX720972:CKY720974 CUT720972:CUU720974 DEP720972:DEQ720974 DOL720972:DOM720974 DYH720972:DYI720974 EID720972:EIE720974 ERZ720972:ESA720974 FBV720972:FBW720974 FLR720972:FLS720974 FVN720972:FVO720974 GFJ720972:GFK720974 GPF720972:GPG720974 GZB720972:GZC720974 HIX720972:HIY720974 HST720972:HSU720974 ICP720972:ICQ720974 IML720972:IMM720974 IWH720972:IWI720974 JGD720972:JGE720974 JPZ720972:JQA720974 JZV720972:JZW720974 KJR720972:KJS720974 KTN720972:KTO720974 LDJ720972:LDK720974 LNF720972:LNG720974 LXB720972:LXC720974 MGX720972:MGY720974 MQT720972:MQU720974 NAP720972:NAQ720974 NKL720972:NKM720974 NUH720972:NUI720974 OED720972:OEE720974 ONZ720972:OOA720974 OXV720972:OXW720974 PHR720972:PHS720974 PRN720972:PRO720974 QBJ720972:QBK720974 QLF720972:QLG720974 QVB720972:QVC720974 REX720972:REY720974 ROT720972:ROU720974 RYP720972:RYQ720974 SIL720972:SIM720974 SSH720972:SSI720974 TCD720972:TCE720974 TLZ720972:TMA720974 TVV720972:TVW720974 UFR720972:UFS720974 UPN720972:UPO720974 UZJ720972:UZK720974 VJF720972:VJG720974 VTB720972:VTC720974 WCX720972:WCY720974 WMT720972:WMU720974 WWP720972:WWQ720974 AH786508:AI786510 KD786508:KE786510 TZ786508:UA786510 ADV786508:ADW786510 ANR786508:ANS786510 AXN786508:AXO786510 BHJ786508:BHK786510 BRF786508:BRG786510 CBB786508:CBC786510 CKX786508:CKY786510 CUT786508:CUU786510 DEP786508:DEQ786510 DOL786508:DOM786510 DYH786508:DYI786510 EID786508:EIE786510 ERZ786508:ESA786510 FBV786508:FBW786510 FLR786508:FLS786510 FVN786508:FVO786510 GFJ786508:GFK786510 GPF786508:GPG786510 GZB786508:GZC786510 HIX786508:HIY786510 HST786508:HSU786510 ICP786508:ICQ786510 IML786508:IMM786510 IWH786508:IWI786510 JGD786508:JGE786510 JPZ786508:JQA786510 JZV786508:JZW786510 KJR786508:KJS786510 KTN786508:KTO786510 LDJ786508:LDK786510 LNF786508:LNG786510 LXB786508:LXC786510 MGX786508:MGY786510 MQT786508:MQU786510 NAP786508:NAQ786510 NKL786508:NKM786510 NUH786508:NUI786510 OED786508:OEE786510 ONZ786508:OOA786510 OXV786508:OXW786510 PHR786508:PHS786510 PRN786508:PRO786510 QBJ786508:QBK786510 QLF786508:QLG786510 QVB786508:QVC786510 REX786508:REY786510 ROT786508:ROU786510 RYP786508:RYQ786510 SIL786508:SIM786510 SSH786508:SSI786510 TCD786508:TCE786510 TLZ786508:TMA786510 TVV786508:TVW786510 UFR786508:UFS786510 UPN786508:UPO786510 UZJ786508:UZK786510 VJF786508:VJG786510 VTB786508:VTC786510 WCX786508:WCY786510 WMT786508:WMU786510 WWP786508:WWQ786510 AH852044:AI852046 KD852044:KE852046 TZ852044:UA852046 ADV852044:ADW852046 ANR852044:ANS852046 AXN852044:AXO852046 BHJ852044:BHK852046 BRF852044:BRG852046 CBB852044:CBC852046 CKX852044:CKY852046 CUT852044:CUU852046 DEP852044:DEQ852046 DOL852044:DOM852046 DYH852044:DYI852046 EID852044:EIE852046 ERZ852044:ESA852046 FBV852044:FBW852046 FLR852044:FLS852046 FVN852044:FVO852046 GFJ852044:GFK852046 GPF852044:GPG852046 GZB852044:GZC852046 HIX852044:HIY852046 HST852044:HSU852046 ICP852044:ICQ852046 IML852044:IMM852046 IWH852044:IWI852046 JGD852044:JGE852046 JPZ852044:JQA852046 JZV852044:JZW852046 KJR852044:KJS852046 KTN852044:KTO852046 LDJ852044:LDK852046 LNF852044:LNG852046 LXB852044:LXC852046 MGX852044:MGY852046 MQT852044:MQU852046 NAP852044:NAQ852046 NKL852044:NKM852046 NUH852044:NUI852046 OED852044:OEE852046 ONZ852044:OOA852046 OXV852044:OXW852046 PHR852044:PHS852046 PRN852044:PRO852046 QBJ852044:QBK852046 QLF852044:QLG852046 QVB852044:QVC852046 REX852044:REY852046 ROT852044:ROU852046 RYP852044:RYQ852046 SIL852044:SIM852046 SSH852044:SSI852046 TCD852044:TCE852046 TLZ852044:TMA852046 TVV852044:TVW852046 UFR852044:UFS852046 UPN852044:UPO852046 UZJ852044:UZK852046 VJF852044:VJG852046 VTB852044:VTC852046 WCX852044:WCY852046 WMT852044:WMU852046 WWP852044:WWQ852046 AH917580:AI917582 KD917580:KE917582 TZ917580:UA917582 ADV917580:ADW917582 ANR917580:ANS917582 AXN917580:AXO917582 BHJ917580:BHK917582 BRF917580:BRG917582 CBB917580:CBC917582 CKX917580:CKY917582 CUT917580:CUU917582 DEP917580:DEQ917582 DOL917580:DOM917582 DYH917580:DYI917582 EID917580:EIE917582 ERZ917580:ESA917582 FBV917580:FBW917582 FLR917580:FLS917582 FVN917580:FVO917582 GFJ917580:GFK917582 GPF917580:GPG917582 GZB917580:GZC917582 HIX917580:HIY917582 HST917580:HSU917582 ICP917580:ICQ917582 IML917580:IMM917582 IWH917580:IWI917582 JGD917580:JGE917582 JPZ917580:JQA917582 JZV917580:JZW917582 KJR917580:KJS917582 KTN917580:KTO917582 LDJ917580:LDK917582 LNF917580:LNG917582 LXB917580:LXC917582 MGX917580:MGY917582 MQT917580:MQU917582 NAP917580:NAQ917582 NKL917580:NKM917582 NUH917580:NUI917582 OED917580:OEE917582 ONZ917580:OOA917582 OXV917580:OXW917582 PHR917580:PHS917582 PRN917580:PRO917582 QBJ917580:QBK917582 QLF917580:QLG917582 QVB917580:QVC917582 REX917580:REY917582 ROT917580:ROU917582 RYP917580:RYQ917582 SIL917580:SIM917582 SSH917580:SSI917582 TCD917580:TCE917582 TLZ917580:TMA917582 TVV917580:TVW917582 UFR917580:UFS917582 UPN917580:UPO917582 UZJ917580:UZK917582 VJF917580:VJG917582 VTB917580:VTC917582 WCX917580:WCY917582 WMT917580:WMU917582 WWP917580:WWQ917582 AH983116:AI983118 KD983116:KE983118 TZ983116:UA983118 ADV983116:ADW983118 ANR983116:ANS983118 AXN983116:AXO983118 BHJ983116:BHK983118 BRF983116:BRG983118 CBB983116:CBC983118 CKX983116:CKY983118 CUT983116:CUU983118 DEP983116:DEQ983118 DOL983116:DOM983118 DYH983116:DYI983118 EID983116:EIE983118 ERZ983116:ESA983118 FBV983116:FBW983118 FLR983116:FLS983118 FVN983116:FVO983118 GFJ983116:GFK983118 GPF983116:GPG983118 GZB983116:GZC983118 HIX983116:HIY983118 HST983116:HSU983118 ICP983116:ICQ983118 IML983116:IMM983118 IWH983116:IWI983118 JGD983116:JGE983118 JPZ983116:JQA983118 JZV983116:JZW983118 KJR983116:KJS983118 KTN983116:KTO983118 LDJ983116:LDK983118 LNF983116:LNG983118 LXB983116:LXC983118 MGX983116:MGY983118 MQT983116:MQU983118 NAP983116:NAQ983118 NKL983116:NKM983118 NUH983116:NUI983118 OED983116:OEE983118 ONZ983116:OOA983118 OXV983116:OXW983118 PHR983116:PHS983118 PRN983116:PRO983118 QBJ983116:QBK983118 QLF983116:QLG983118 QVB983116:QVC983118 REX983116:REY983118 ROT983116:ROU983118 RYP983116:RYQ983118 SIL983116:SIM983118 SSH983116:SSI983118 TCD983116:TCE983118 TLZ983116:TMA983118 TVV983116:TVW983118 UFR983116:UFS983118 UPN983116:UPO983118 UZJ983116:UZK983118 VJF983116:VJG983118 VTB983116:VTC983118 WCX983116:WCY983118 WMT983116:WMU983118 WWP983116:WWQ983118 AH65616:AI65616 KD65616:KE65616 TZ65616:UA65616 ADV65616:ADW65616 ANR65616:ANS65616 AXN65616:AXO65616 BHJ65616:BHK65616 BRF65616:BRG65616 CBB65616:CBC65616 CKX65616:CKY65616 CUT65616:CUU65616 DEP65616:DEQ65616 DOL65616:DOM65616 DYH65616:DYI65616 EID65616:EIE65616 ERZ65616:ESA65616 FBV65616:FBW65616 FLR65616:FLS65616 FVN65616:FVO65616 GFJ65616:GFK65616 GPF65616:GPG65616 GZB65616:GZC65616 HIX65616:HIY65616 HST65616:HSU65616 ICP65616:ICQ65616 IML65616:IMM65616 IWH65616:IWI65616 JGD65616:JGE65616 JPZ65616:JQA65616 JZV65616:JZW65616 KJR65616:KJS65616 KTN65616:KTO65616 LDJ65616:LDK65616 LNF65616:LNG65616 LXB65616:LXC65616 MGX65616:MGY65616 MQT65616:MQU65616 NAP65616:NAQ65616 NKL65616:NKM65616 NUH65616:NUI65616 OED65616:OEE65616 ONZ65616:OOA65616 OXV65616:OXW65616 PHR65616:PHS65616 PRN65616:PRO65616 QBJ65616:QBK65616 QLF65616:QLG65616 QVB65616:QVC65616 REX65616:REY65616 ROT65616:ROU65616 RYP65616:RYQ65616 SIL65616:SIM65616 SSH65616:SSI65616 TCD65616:TCE65616 TLZ65616:TMA65616 TVV65616:TVW65616 UFR65616:UFS65616 UPN65616:UPO65616 UZJ65616:UZK65616 VJF65616:VJG65616 VTB65616:VTC65616 WCX65616:WCY65616 WMT65616:WMU65616 WWP65616:WWQ65616 AH131152:AI131152 KD131152:KE131152 TZ131152:UA131152 ADV131152:ADW131152 ANR131152:ANS131152 AXN131152:AXO131152 BHJ131152:BHK131152 BRF131152:BRG131152 CBB131152:CBC131152 CKX131152:CKY131152 CUT131152:CUU131152 DEP131152:DEQ131152 DOL131152:DOM131152 DYH131152:DYI131152 EID131152:EIE131152 ERZ131152:ESA131152 FBV131152:FBW131152 FLR131152:FLS131152 FVN131152:FVO131152 GFJ131152:GFK131152 GPF131152:GPG131152 GZB131152:GZC131152 HIX131152:HIY131152 HST131152:HSU131152 ICP131152:ICQ131152 IML131152:IMM131152 IWH131152:IWI131152 JGD131152:JGE131152 JPZ131152:JQA131152 JZV131152:JZW131152 KJR131152:KJS131152 KTN131152:KTO131152 LDJ131152:LDK131152 LNF131152:LNG131152 LXB131152:LXC131152 MGX131152:MGY131152 MQT131152:MQU131152 NAP131152:NAQ131152 NKL131152:NKM131152 NUH131152:NUI131152 OED131152:OEE131152 ONZ131152:OOA131152 OXV131152:OXW131152 PHR131152:PHS131152 PRN131152:PRO131152 QBJ131152:QBK131152 QLF131152:QLG131152 QVB131152:QVC131152 REX131152:REY131152 ROT131152:ROU131152 RYP131152:RYQ131152 SIL131152:SIM131152 SSH131152:SSI131152 TCD131152:TCE131152 TLZ131152:TMA131152 TVV131152:TVW131152 UFR131152:UFS131152 UPN131152:UPO131152 UZJ131152:UZK131152 VJF131152:VJG131152 VTB131152:VTC131152 WCX131152:WCY131152 WMT131152:WMU131152 WWP131152:WWQ131152 AH196688:AI196688 KD196688:KE196688 TZ196688:UA196688 ADV196688:ADW196688 ANR196688:ANS196688 AXN196688:AXO196688 BHJ196688:BHK196688 BRF196688:BRG196688 CBB196688:CBC196688 CKX196688:CKY196688 CUT196688:CUU196688 DEP196688:DEQ196688 DOL196688:DOM196688 DYH196688:DYI196688 EID196688:EIE196688 ERZ196688:ESA196688 FBV196688:FBW196688 FLR196688:FLS196688 FVN196688:FVO196688 GFJ196688:GFK196688 GPF196688:GPG196688 GZB196688:GZC196688 HIX196688:HIY196688 HST196688:HSU196688 ICP196688:ICQ196688 IML196688:IMM196688 IWH196688:IWI196688 JGD196688:JGE196688 JPZ196688:JQA196688 JZV196688:JZW196688 KJR196688:KJS196688 KTN196688:KTO196688 LDJ196688:LDK196688 LNF196688:LNG196688 LXB196688:LXC196688 MGX196688:MGY196688 MQT196688:MQU196688 NAP196688:NAQ196688 NKL196688:NKM196688 NUH196688:NUI196688 OED196688:OEE196688 ONZ196688:OOA196688 OXV196688:OXW196688 PHR196688:PHS196688 PRN196688:PRO196688 QBJ196688:QBK196688 QLF196688:QLG196688 QVB196688:QVC196688 REX196688:REY196688 ROT196688:ROU196688 RYP196688:RYQ196688 SIL196688:SIM196688 SSH196688:SSI196688 TCD196688:TCE196688 TLZ196688:TMA196688 TVV196688:TVW196688 UFR196688:UFS196688 UPN196688:UPO196688 UZJ196688:UZK196688 VJF196688:VJG196688 VTB196688:VTC196688 WCX196688:WCY196688 WMT196688:WMU196688 WWP196688:WWQ196688 AH262224:AI262224 KD262224:KE262224 TZ262224:UA262224 ADV262224:ADW262224 ANR262224:ANS262224 AXN262224:AXO262224 BHJ262224:BHK262224 BRF262224:BRG262224 CBB262224:CBC262224 CKX262224:CKY262224 CUT262224:CUU262224 DEP262224:DEQ262224 DOL262224:DOM262224 DYH262224:DYI262224 EID262224:EIE262224 ERZ262224:ESA262224 FBV262224:FBW262224 FLR262224:FLS262224 FVN262224:FVO262224 GFJ262224:GFK262224 GPF262224:GPG262224 GZB262224:GZC262224 HIX262224:HIY262224 HST262224:HSU262224 ICP262224:ICQ262224 IML262224:IMM262224 IWH262224:IWI262224 JGD262224:JGE262224 JPZ262224:JQA262224 JZV262224:JZW262224 KJR262224:KJS262224 KTN262224:KTO262224 LDJ262224:LDK262224 LNF262224:LNG262224 LXB262224:LXC262224 MGX262224:MGY262224 MQT262224:MQU262224 NAP262224:NAQ262224 NKL262224:NKM262224 NUH262224:NUI262224 OED262224:OEE262224 ONZ262224:OOA262224 OXV262224:OXW262224 PHR262224:PHS262224 PRN262224:PRO262224 QBJ262224:QBK262224 QLF262224:QLG262224 QVB262224:QVC262224 REX262224:REY262224 ROT262224:ROU262224 RYP262224:RYQ262224 SIL262224:SIM262224 SSH262224:SSI262224 TCD262224:TCE262224 TLZ262224:TMA262224 TVV262224:TVW262224 UFR262224:UFS262224 UPN262224:UPO262224 UZJ262224:UZK262224 VJF262224:VJG262224 VTB262224:VTC262224 WCX262224:WCY262224 WMT262224:WMU262224 WWP262224:WWQ262224 AH327760:AI327760 KD327760:KE327760 TZ327760:UA327760 ADV327760:ADW327760 ANR327760:ANS327760 AXN327760:AXO327760 BHJ327760:BHK327760 BRF327760:BRG327760 CBB327760:CBC327760 CKX327760:CKY327760 CUT327760:CUU327760 DEP327760:DEQ327760 DOL327760:DOM327760 DYH327760:DYI327760 EID327760:EIE327760 ERZ327760:ESA327760 FBV327760:FBW327760 FLR327760:FLS327760 FVN327760:FVO327760 GFJ327760:GFK327760 GPF327760:GPG327760 GZB327760:GZC327760 HIX327760:HIY327760 HST327760:HSU327760 ICP327760:ICQ327760 IML327760:IMM327760 IWH327760:IWI327760 JGD327760:JGE327760 JPZ327760:JQA327760 JZV327760:JZW327760 KJR327760:KJS327760 KTN327760:KTO327760 LDJ327760:LDK327760 LNF327760:LNG327760 LXB327760:LXC327760 MGX327760:MGY327760 MQT327760:MQU327760 NAP327760:NAQ327760 NKL327760:NKM327760 NUH327760:NUI327760 OED327760:OEE327760 ONZ327760:OOA327760 OXV327760:OXW327760 PHR327760:PHS327760 PRN327760:PRO327760 QBJ327760:QBK327760 QLF327760:QLG327760 QVB327760:QVC327760 REX327760:REY327760 ROT327760:ROU327760 RYP327760:RYQ327760 SIL327760:SIM327760 SSH327760:SSI327760 TCD327760:TCE327760 TLZ327760:TMA327760 TVV327760:TVW327760 UFR327760:UFS327760 UPN327760:UPO327760 UZJ327760:UZK327760 VJF327760:VJG327760 VTB327760:VTC327760 WCX327760:WCY327760 WMT327760:WMU327760 WWP327760:WWQ327760 AH393296:AI393296 KD393296:KE393296 TZ393296:UA393296 ADV393296:ADW393296 ANR393296:ANS393296 AXN393296:AXO393296 BHJ393296:BHK393296 BRF393296:BRG393296 CBB393296:CBC393296 CKX393296:CKY393296 CUT393296:CUU393296 DEP393296:DEQ393296 DOL393296:DOM393296 DYH393296:DYI393296 EID393296:EIE393296 ERZ393296:ESA393296 FBV393296:FBW393296 FLR393296:FLS393296 FVN393296:FVO393296 GFJ393296:GFK393296 GPF393296:GPG393296 GZB393296:GZC393296 HIX393296:HIY393296 HST393296:HSU393296 ICP393296:ICQ393296 IML393296:IMM393296 IWH393296:IWI393296 JGD393296:JGE393296 JPZ393296:JQA393296 JZV393296:JZW393296 KJR393296:KJS393296 KTN393296:KTO393296 LDJ393296:LDK393296 LNF393296:LNG393296 LXB393296:LXC393296 MGX393296:MGY393296 MQT393296:MQU393296 NAP393296:NAQ393296 NKL393296:NKM393296 NUH393296:NUI393296 OED393296:OEE393296 ONZ393296:OOA393296 OXV393296:OXW393296 PHR393296:PHS393296 PRN393296:PRO393296 QBJ393296:QBK393296 QLF393296:QLG393296 QVB393296:QVC393296 REX393296:REY393296 ROT393296:ROU393296 RYP393296:RYQ393296 SIL393296:SIM393296 SSH393296:SSI393296 TCD393296:TCE393296 TLZ393296:TMA393296 TVV393296:TVW393296 UFR393296:UFS393296 UPN393296:UPO393296 UZJ393296:UZK393296 VJF393296:VJG393296 VTB393296:VTC393296 WCX393296:WCY393296 WMT393296:WMU393296 WWP393296:WWQ393296 AH458832:AI458832 KD458832:KE458832 TZ458832:UA458832 ADV458832:ADW458832 ANR458832:ANS458832 AXN458832:AXO458832 BHJ458832:BHK458832 BRF458832:BRG458832 CBB458832:CBC458832 CKX458832:CKY458832 CUT458832:CUU458832 DEP458832:DEQ458832 DOL458832:DOM458832 DYH458832:DYI458832 EID458832:EIE458832 ERZ458832:ESA458832 FBV458832:FBW458832 FLR458832:FLS458832 FVN458832:FVO458832 GFJ458832:GFK458832 GPF458832:GPG458832 GZB458832:GZC458832 HIX458832:HIY458832 HST458832:HSU458832 ICP458832:ICQ458832 IML458832:IMM458832 IWH458832:IWI458832 JGD458832:JGE458832 JPZ458832:JQA458832 JZV458832:JZW458832 KJR458832:KJS458832 KTN458832:KTO458832 LDJ458832:LDK458832 LNF458832:LNG458832 LXB458832:LXC458832 MGX458832:MGY458832 MQT458832:MQU458832 NAP458832:NAQ458832 NKL458832:NKM458832 NUH458832:NUI458832 OED458832:OEE458832 ONZ458832:OOA458832 OXV458832:OXW458832 PHR458832:PHS458832 PRN458832:PRO458832 QBJ458832:QBK458832 QLF458832:QLG458832 QVB458832:QVC458832 REX458832:REY458832 ROT458832:ROU458832 RYP458832:RYQ458832 SIL458832:SIM458832 SSH458832:SSI458832 TCD458832:TCE458832 TLZ458832:TMA458832 TVV458832:TVW458832 UFR458832:UFS458832 UPN458832:UPO458832 UZJ458832:UZK458832 VJF458832:VJG458832 VTB458832:VTC458832 WCX458832:WCY458832 WMT458832:WMU458832 WWP458832:WWQ458832 AH524368:AI524368 KD524368:KE524368 TZ524368:UA524368 ADV524368:ADW524368 ANR524368:ANS524368 AXN524368:AXO524368 BHJ524368:BHK524368 BRF524368:BRG524368 CBB524368:CBC524368 CKX524368:CKY524368 CUT524368:CUU524368 DEP524368:DEQ524368 DOL524368:DOM524368 DYH524368:DYI524368 EID524368:EIE524368 ERZ524368:ESA524368 FBV524368:FBW524368 FLR524368:FLS524368 FVN524368:FVO524368 GFJ524368:GFK524368 GPF524368:GPG524368 GZB524368:GZC524368 HIX524368:HIY524368 HST524368:HSU524368 ICP524368:ICQ524368 IML524368:IMM524368 IWH524368:IWI524368 JGD524368:JGE524368 JPZ524368:JQA524368 JZV524368:JZW524368 KJR524368:KJS524368 KTN524368:KTO524368 LDJ524368:LDK524368 LNF524368:LNG524368 LXB524368:LXC524368 MGX524368:MGY524368 MQT524368:MQU524368 NAP524368:NAQ524368 NKL524368:NKM524368 NUH524368:NUI524368 OED524368:OEE524368 ONZ524368:OOA524368 OXV524368:OXW524368 PHR524368:PHS524368 PRN524368:PRO524368 QBJ524368:QBK524368 QLF524368:QLG524368 QVB524368:QVC524368 REX524368:REY524368 ROT524368:ROU524368 RYP524368:RYQ524368 SIL524368:SIM524368 SSH524368:SSI524368 TCD524368:TCE524368 TLZ524368:TMA524368 TVV524368:TVW524368 UFR524368:UFS524368 UPN524368:UPO524368 UZJ524368:UZK524368 VJF524368:VJG524368 VTB524368:VTC524368 WCX524368:WCY524368 WMT524368:WMU524368 WWP524368:WWQ524368 AH589904:AI589904 KD589904:KE589904 TZ589904:UA589904 ADV589904:ADW589904 ANR589904:ANS589904 AXN589904:AXO589904 BHJ589904:BHK589904 BRF589904:BRG589904 CBB589904:CBC589904 CKX589904:CKY589904 CUT589904:CUU589904 DEP589904:DEQ589904 DOL589904:DOM589904 DYH589904:DYI589904 EID589904:EIE589904 ERZ589904:ESA589904 FBV589904:FBW589904 FLR589904:FLS589904 FVN589904:FVO589904 GFJ589904:GFK589904 GPF589904:GPG589904 GZB589904:GZC589904 HIX589904:HIY589904 HST589904:HSU589904 ICP589904:ICQ589904 IML589904:IMM589904 IWH589904:IWI589904 JGD589904:JGE589904 JPZ589904:JQA589904 JZV589904:JZW589904 KJR589904:KJS589904 KTN589904:KTO589904 LDJ589904:LDK589904 LNF589904:LNG589904 LXB589904:LXC589904 MGX589904:MGY589904 MQT589904:MQU589904 NAP589904:NAQ589904 NKL589904:NKM589904 NUH589904:NUI589904 OED589904:OEE589904 ONZ589904:OOA589904 OXV589904:OXW589904 PHR589904:PHS589904 PRN589904:PRO589904 QBJ589904:QBK589904 QLF589904:QLG589904 QVB589904:QVC589904 REX589904:REY589904 ROT589904:ROU589904 RYP589904:RYQ589904 SIL589904:SIM589904 SSH589904:SSI589904 TCD589904:TCE589904 TLZ589904:TMA589904 TVV589904:TVW589904 UFR589904:UFS589904 UPN589904:UPO589904 UZJ589904:UZK589904 VJF589904:VJG589904 VTB589904:VTC589904 WCX589904:WCY589904 WMT589904:WMU589904 WWP589904:WWQ589904 AH655440:AI655440 KD655440:KE655440 TZ655440:UA655440 ADV655440:ADW655440 ANR655440:ANS655440 AXN655440:AXO655440 BHJ655440:BHK655440 BRF655440:BRG655440 CBB655440:CBC655440 CKX655440:CKY655440 CUT655440:CUU655440 DEP655440:DEQ655440 DOL655440:DOM655440 DYH655440:DYI655440 EID655440:EIE655440 ERZ655440:ESA655440 FBV655440:FBW655440 FLR655440:FLS655440 FVN655440:FVO655440 GFJ655440:GFK655440 GPF655440:GPG655440 GZB655440:GZC655440 HIX655440:HIY655440 HST655440:HSU655440 ICP655440:ICQ655440 IML655440:IMM655440 IWH655440:IWI655440 JGD655440:JGE655440 JPZ655440:JQA655440 JZV655440:JZW655440 KJR655440:KJS655440 KTN655440:KTO655440 LDJ655440:LDK655440 LNF655440:LNG655440 LXB655440:LXC655440 MGX655440:MGY655440 MQT655440:MQU655440 NAP655440:NAQ655440 NKL655440:NKM655440 NUH655440:NUI655440 OED655440:OEE655440 ONZ655440:OOA655440 OXV655440:OXW655440 PHR655440:PHS655440 PRN655440:PRO655440 QBJ655440:QBK655440 QLF655440:QLG655440 QVB655440:QVC655440 REX655440:REY655440 ROT655440:ROU655440 RYP655440:RYQ655440 SIL655440:SIM655440 SSH655440:SSI655440 TCD655440:TCE655440 TLZ655440:TMA655440 TVV655440:TVW655440 UFR655440:UFS655440 UPN655440:UPO655440 UZJ655440:UZK655440 VJF655440:VJG655440 VTB655440:VTC655440 WCX655440:WCY655440 WMT655440:WMU655440 WWP655440:WWQ655440 AH720976:AI720976 KD720976:KE720976 TZ720976:UA720976 ADV720976:ADW720976 ANR720976:ANS720976 AXN720976:AXO720976 BHJ720976:BHK720976 BRF720976:BRG720976 CBB720976:CBC720976 CKX720976:CKY720976 CUT720976:CUU720976 DEP720976:DEQ720976 DOL720976:DOM720976 DYH720976:DYI720976 EID720976:EIE720976 ERZ720976:ESA720976 FBV720976:FBW720976 FLR720976:FLS720976 FVN720976:FVO720976 GFJ720976:GFK720976 GPF720976:GPG720976 GZB720976:GZC720976 HIX720976:HIY720976 HST720976:HSU720976 ICP720976:ICQ720976 IML720976:IMM720976 IWH720976:IWI720976 JGD720976:JGE720976 JPZ720976:JQA720976 JZV720976:JZW720976 KJR720976:KJS720976 KTN720976:KTO720976 LDJ720976:LDK720976 LNF720976:LNG720976 LXB720976:LXC720976 MGX720976:MGY720976 MQT720976:MQU720976 NAP720976:NAQ720976 NKL720976:NKM720976 NUH720976:NUI720976 OED720976:OEE720976 ONZ720976:OOA720976 OXV720976:OXW720976 PHR720976:PHS720976 PRN720976:PRO720976 QBJ720976:QBK720976 QLF720976:QLG720976 QVB720976:QVC720976 REX720976:REY720976 ROT720976:ROU720976 RYP720976:RYQ720976 SIL720976:SIM720976 SSH720976:SSI720976 TCD720976:TCE720976 TLZ720976:TMA720976 TVV720976:TVW720976 UFR720976:UFS720976 UPN720976:UPO720976 UZJ720976:UZK720976 VJF720976:VJG720976 VTB720976:VTC720976 WCX720976:WCY720976 WMT720976:WMU720976 WWP720976:WWQ720976 AH786512:AI786512 KD786512:KE786512 TZ786512:UA786512 ADV786512:ADW786512 ANR786512:ANS786512 AXN786512:AXO786512 BHJ786512:BHK786512 BRF786512:BRG786512 CBB786512:CBC786512 CKX786512:CKY786512 CUT786512:CUU786512 DEP786512:DEQ786512 DOL786512:DOM786512 DYH786512:DYI786512 EID786512:EIE786512 ERZ786512:ESA786512 FBV786512:FBW786512 FLR786512:FLS786512 FVN786512:FVO786512 GFJ786512:GFK786512 GPF786512:GPG786512 GZB786512:GZC786512 HIX786512:HIY786512 HST786512:HSU786512 ICP786512:ICQ786512 IML786512:IMM786512 IWH786512:IWI786512 JGD786512:JGE786512 JPZ786512:JQA786512 JZV786512:JZW786512 KJR786512:KJS786512 KTN786512:KTO786512 LDJ786512:LDK786512 LNF786512:LNG786512 LXB786512:LXC786512 MGX786512:MGY786512 MQT786512:MQU786512 NAP786512:NAQ786512 NKL786512:NKM786512 NUH786512:NUI786512 OED786512:OEE786512 ONZ786512:OOA786512 OXV786512:OXW786512 PHR786512:PHS786512 PRN786512:PRO786512 QBJ786512:QBK786512 QLF786512:QLG786512 QVB786512:QVC786512 REX786512:REY786512 ROT786512:ROU786512 RYP786512:RYQ786512 SIL786512:SIM786512 SSH786512:SSI786512 TCD786512:TCE786512 TLZ786512:TMA786512 TVV786512:TVW786512 UFR786512:UFS786512 UPN786512:UPO786512 UZJ786512:UZK786512 VJF786512:VJG786512 VTB786512:VTC786512 WCX786512:WCY786512 WMT786512:WMU786512 WWP786512:WWQ786512 AH852048:AI852048 KD852048:KE852048 TZ852048:UA852048 ADV852048:ADW852048 ANR852048:ANS852048 AXN852048:AXO852048 BHJ852048:BHK852048 BRF852048:BRG852048 CBB852048:CBC852048 CKX852048:CKY852048 CUT852048:CUU852048 DEP852048:DEQ852048 DOL852048:DOM852048 DYH852048:DYI852048 EID852048:EIE852048 ERZ852048:ESA852048 FBV852048:FBW852048 FLR852048:FLS852048 FVN852048:FVO852048 GFJ852048:GFK852048 GPF852048:GPG852048 GZB852048:GZC852048 HIX852048:HIY852048 HST852048:HSU852048 ICP852048:ICQ852048 IML852048:IMM852048 IWH852048:IWI852048 JGD852048:JGE852048 JPZ852048:JQA852048 JZV852048:JZW852048 KJR852048:KJS852048 KTN852048:KTO852048 LDJ852048:LDK852048 LNF852048:LNG852048 LXB852048:LXC852048 MGX852048:MGY852048 MQT852048:MQU852048 NAP852048:NAQ852048 NKL852048:NKM852048 NUH852048:NUI852048 OED852048:OEE852048 ONZ852048:OOA852048 OXV852048:OXW852048 PHR852048:PHS852048 PRN852048:PRO852048 QBJ852048:QBK852048 QLF852048:QLG852048 QVB852048:QVC852048 REX852048:REY852048 ROT852048:ROU852048 RYP852048:RYQ852048 SIL852048:SIM852048 SSH852048:SSI852048 TCD852048:TCE852048 TLZ852048:TMA852048 TVV852048:TVW852048 UFR852048:UFS852048 UPN852048:UPO852048 UZJ852048:UZK852048 VJF852048:VJG852048 VTB852048:VTC852048 WCX852048:WCY852048 WMT852048:WMU852048 WWP852048:WWQ852048 AH917584:AI917584 KD917584:KE917584 TZ917584:UA917584 ADV917584:ADW917584 ANR917584:ANS917584 AXN917584:AXO917584 BHJ917584:BHK917584 BRF917584:BRG917584 CBB917584:CBC917584 CKX917584:CKY917584 CUT917584:CUU917584 DEP917584:DEQ917584 DOL917584:DOM917584 DYH917584:DYI917584 EID917584:EIE917584 ERZ917584:ESA917584 FBV917584:FBW917584 FLR917584:FLS917584 FVN917584:FVO917584 GFJ917584:GFK917584 GPF917584:GPG917584 GZB917584:GZC917584 HIX917584:HIY917584 HST917584:HSU917584 ICP917584:ICQ917584 IML917584:IMM917584 IWH917584:IWI917584 JGD917584:JGE917584 JPZ917584:JQA917584 JZV917584:JZW917584 KJR917584:KJS917584 KTN917584:KTO917584 LDJ917584:LDK917584 LNF917584:LNG917584 LXB917584:LXC917584 MGX917584:MGY917584 MQT917584:MQU917584 NAP917584:NAQ917584 NKL917584:NKM917584 NUH917584:NUI917584 OED917584:OEE917584 ONZ917584:OOA917584 OXV917584:OXW917584 PHR917584:PHS917584 PRN917584:PRO917584 QBJ917584:QBK917584 QLF917584:QLG917584 QVB917584:QVC917584 REX917584:REY917584 ROT917584:ROU917584 RYP917584:RYQ917584 SIL917584:SIM917584 SSH917584:SSI917584 TCD917584:TCE917584 TLZ917584:TMA917584 TVV917584:TVW917584 UFR917584:UFS917584 UPN917584:UPO917584 UZJ917584:UZK917584 VJF917584:VJG917584 VTB917584:VTC917584 WCX917584:WCY917584 WMT917584:WMU917584 WWP917584:WWQ917584 AH983120:AI983120 KD983120:KE983120 TZ983120:UA983120 ADV983120:ADW983120 ANR983120:ANS983120 AXN983120:AXO983120 BHJ983120:BHK983120 BRF983120:BRG983120 CBB983120:CBC983120 CKX983120:CKY983120 CUT983120:CUU983120 DEP983120:DEQ983120 DOL983120:DOM983120 DYH983120:DYI983120 EID983120:EIE983120 ERZ983120:ESA983120 FBV983120:FBW983120 FLR983120:FLS983120 FVN983120:FVO983120 GFJ983120:GFK983120 GPF983120:GPG983120 GZB983120:GZC983120 HIX983120:HIY983120 HST983120:HSU983120 ICP983120:ICQ983120 IML983120:IMM983120 IWH983120:IWI983120 JGD983120:JGE983120 JPZ983120:JQA983120 JZV983120:JZW983120 KJR983120:KJS983120 KTN983120:KTO983120 LDJ983120:LDK983120 LNF983120:LNG983120 LXB983120:LXC983120 MGX983120:MGY983120 MQT983120:MQU983120 NAP983120:NAQ983120 NKL983120:NKM983120 NUH983120:NUI983120 OED983120:OEE983120 ONZ983120:OOA983120 OXV983120:OXW983120 PHR983120:PHS983120 PRN983120:PRO983120 QBJ983120:QBK983120 QLF983120:QLG983120 QVB983120:QVC983120 REX983120:REY983120 ROT983120:ROU983120 RYP983120:RYQ983120 SIL983120:SIM983120 SSH983120:SSI983120 TCD983120:TCE983120 TLZ983120:TMA983120 TVV983120:TVW983120 UFR983120:UFS983120 UPN983120:UPO983120 UZJ983120:UZK983120 VJF983120:VJG983120 VTB983120:VTC983120 WCX983120:WCY983120 WMT983120:WMU983120 WWP983120:WWQ983120 AF65606 AG65607 AF131142 AG131143 AF196678 AG196679 AF262214 AG262215 AF327750 AG327751 AF393286 AG393287 AF458822 AG458823 AF524358 AG524359 AF589894 AG589895 AF655430 AG655431 AF720966 AG720967 AF786502 AG786503 AF852038 AG852039 AF917574 AG917575 AF983110 AG983111 WMU56:WMV56 WWQ30:WWR30 WCY56:WCZ56 WMU30:WMV30 VTC56:VTD56 WCY30:WCZ30 VJG56:VJH56 VTC30:VTD30 UZK56:UZL56 VJG30:VJH30 UPO56:UPP56 UZK30:UZL30 UFS56:UFT56 UPO30:UPP30 TVW56:TVX56 UFS30:UFT30 TMA56:TMB56 TVW30:TVX30 TCE56:TCF56 TMA30:TMB30 SSI56:SSJ56 TCE30:TCF30 SIM56:SIN56 SSI30:SSJ30 RYQ56:RYR56 SIM30:SIN30 ROU56:ROV56 RYQ30:RYR30 REY56:REZ56 ROU30:ROV30 QVC56:QVD56 REY30:REZ30 QLG56:QLH56 QVC30:QVD30 QBK56:QBL56 QLG30:QLH30 PRO56:PRP56 QBK30:QBL30 PHS56:PHT56 PRO30:PRP30 OXW56:OXX56 PHS30:PHT30 OOA56:OOB56 OXW30:OXX30 OEE56:OEF56 OOA30:OOB30 NUI56:NUJ56 OEE30:OEF30 NKM56:NKN56 NUI30:NUJ30 NAQ56:NAR56 NKM30:NKN30 MQU56:MQV56 NAQ30:NAR30 MGY56:MGZ56 MQU30:MQV30 LXC56:LXD56 MGY30:MGZ30 LNG56:LNH56 LXC30:LXD30 LDK56:LDL56 LNG30:LNH30 KTO56:KTP56 LDK30:LDL30 KJS56:KJT56 KTO30:KTP30 JZW56:JZX56 KJS30:KJT30 JQA56:JQB56 JZW30:JZX30 JGE56:JGF56 JQA30:JQB30 IWI56:IWJ56 JGE30:JGF30 IMM56:IMN56 IWI30:IWJ30 ICQ56:ICR56 IMM30:IMN30 HSU56:HSV56 ICQ30:ICR30 HIY56:HIZ56 HSU30:HSV30 GZC56:GZD56 HIY30:HIZ30 GPG56:GPH56 GZC30:GZD30 GFK56:GFL56 GPG30:GPH30 FVO56:FVP56 GFK30:GFL30 FLS56:FLT56 FVO30:FVP30 FBW56:FBX56 FLS30:FLT30 ESA56:ESB56 FBW30:FBX30 EIE56:EIF56 ESA30:ESB30 DYI56:DYJ56 EIE30:EIF30 DOM56:DON56 DYI30:DYJ30 DEQ56:DER56 DOM30:DON30 CUU56:CUV56 DEQ30:DER30 CKY56:CKZ56 CUU30:CUV30 CBC56:CBD56 CKY30:CKZ30 BRG56:BRH56 CBC30:CBD30 BHK56:BHL56 BRG30:BRH30 AXO56:AXP56 BHK30:BHL30 ANS56:ANT56 AXO30:AXP30 ADW56:ADX56 ANS30:ANT30 UA56:UB56 ADW30:ADX30 KE56:KF56 UA30:UB30 AI56:AJ56 KE30:KF30 AI30:AJ30 KE48:KF50 UA48:UB50 ADW48:ADX50 ANS48:ANT50 AXO48:AXP50 BHK48:BHL50 BRG48:BRH50 CBC48:CBD50 CKY48:CKZ50 CUU48:CUV50 DEQ48:DER50 DOM48:DON50 DYI48:DYJ50 EIE48:EIF50 ESA48:ESB50 FBW48:FBX50 FLS48:FLT50 FVO48:FVP50 GFK48:GFL50 GPG48:GPH50 GZC48:GZD50 HIY48:HIZ50 HSU48:HSV50 ICQ48:ICR50 IMM48:IMN50 IWI48:IWJ50 JGE48:JGF50 JQA48:JQB50 JZW48:JZX50 KJS48:KJT50 KTO48:KTP50 LDK48:LDL50 LNG48:LNH50 LXC48:LXD50 MGY48:MGZ50 MQU48:MQV50 NAQ48:NAR50 NKM48:NKN50 NUI48:NUJ50 OEE48:OEF50 OOA48:OOB50 OXW48:OXX50 PHS48:PHT50 PRO48:PRP50 QBK48:QBL50 QLG48:QLH50 QVC48:QVD50 REY48:REZ50 ROU48:ROV50 RYQ48:RYR50 SIM48:SIN50 SSI48:SSJ50 TCE48:TCF50 TMA48:TMB50 TVW48:TVX50 UFS48:UFT50 UPO48:UPP50 UZK48:UZL50 VJG48:VJH50 VTC48:VTD50 WCY48:WCZ50 WMU48:WMV50 WWQ48:WWR50 AI103:AJ105 WWQ56:WWR56 WMS54:WMT55 WCW54:WCX55 VTA54:VTB55 VJE54:VJF55 UZI54:UZJ55 UPM54:UPN55 UFQ54:UFR55 TVU54:TVV55 TLY54:TLZ55 TCC54:TCD55 SSG54:SSH55 SIK54:SIL55 RYO54:RYP55 ROS54:ROT55 REW54:REX55 QVA54:QVB55 QLE54:QLF55 QBI54:QBJ55 PRM54:PRN55 PHQ54:PHR55 OXU54:OXV55 ONY54:ONZ55 OEC54:OED55 NUG54:NUH55 NKK54:NKL55 NAO54:NAP55 MQS54:MQT55 MGW54:MGX55 LXA54:LXB55 LNE54:LNF55 LDI54:LDJ55 KTM54:KTN55 KJQ54:KJR55 JZU54:JZV55 JPY54:JPZ55 JGC54:JGD55 IWG54:IWH55 IMK54:IML55 ICO54:ICP55 HSS54:HST55 HIW54:HIX55 GZA54:GZB55 GPE54:GPF55 GFI54:GFJ55 FVM54:FVN55 FLQ54:FLR55 FBU54:FBV55 ERY54:ERZ55 EIC54:EID55 DYG54:DYH55 DOK54:DOL55 DEO54:DEP55 CUS54:CUT55 CKW54:CKX55 CBA54:CBB55 BRE54:BRF55 BHI54:BHJ55 AXM54:AXN55 ANQ54:ANR55 ADU54:ADV55 TY54:TZ55 KC54:KD55 WWO52:WWP52 WWO54:WWP55 KE103:KF105 UA103:UB105 ADW103:ADX105 ANS103:ANT105 AXO103:AXP105 BHK103:BHL105 BRG103:BRH105 CBC103:CBD105 CKY103:CKZ105 CUU103:CUV105 DEQ103:DER105 DOM103:DON105 DYI103:DYJ105 EIE103:EIF105 ESA103:ESB105 FBW103:FBX105 FLS103:FLT105 FVO103:FVP105 GFK103:GFL105 GPG103:GPH105 GZC103:GZD105 HIY103:HIZ105 HSU103:HSV105 ICQ103:ICR105 IMM103:IMN105 IWI103:IWJ105 JGE103:JGF105 JQA103:JQB105 JZW103:JZX105 KJS103:KJT105 KTO103:KTP105 LDK103:LDL105 LNG103:LNH105 LXC103:LXD105 MGY103:MGZ105 MQU103:MQV105 NAQ103:NAR105 NKM103:NKN105 NUI103:NUJ105 OEE103:OEF105 OOA103:OOB105 OXW103:OXX105 PHS103:PHT105 PRO103:PRP105 QBK103:QBL105 QLG103:QLH105 QVC103:QVD105 REY103:REZ105 ROU103:ROV105 RYQ103:RYR105 SIM103:SIN105 SSI103:SSJ105 TCE103:TCF105 TMA103:TMB105 TVW103:TVX105 UFS103:UFT105 UPO103:UPP105 UZK103:UZL105 VJG103:VJH105 VTC103:VTD105 WCY103:WCZ105 WMU103:WMV105 WMS52:WMT52 AI48:AJ50 WCW52:WCX52 VTA52:VTB52 VJE52:VJF52 UZI52:UZJ52 UPM52:UPN52 UFQ52:UFR52 TVU52:TVV52 TLY52:TLZ52 TCC52:TCD52 SSG52:SSH52 SIK52:SIL52 RYO52:RYP52 ROS52:ROT52 REW52:REX52 QVA52:QVB52 QLE52:QLF52 QBI52:QBJ52 PRM52:PRN52 PHQ52:PHR52 OXU52:OXV52 ONY52:ONZ52 OEC52:OED52 NUG52:NUH52 NKK52:NKL52 NAO52:NAP52 MQS52:MQT52 MGW52:MGX52 LXA52:LXB52 LNE52:LNF52 LDI52:LDJ52 KTM52:KTN52 KJQ52:KJR52 JZU52:JZV52 JPY52:JPZ52 JGC52:JGD52 IWG52:IWH52 IMK52:IML52 ICO52:ICP52 HSS52:HST52 HIW52:HIX52 GZA52:GZB52 GPE52:GPF52 GFI52:GFJ52 FVM52:FVN52 FLQ52:FLR52 FBU52:FBV52 ERY52:ERZ52 EIC52:EID52 DYG52:DYH52 DOK52:DOL52 DEO52:DEP52 CUS52:CUT52 CKW52:CKX52 CBA52:CBB52 BRE52:BRF52 BHI52:BHJ52 AXM52:AXN52 ANQ52:ANR52 ADU52:ADV52 TY52:TZ52 KC52:KD52 AG55 WWQ103:WWR105 AH54:AH55 AH52 AI77:AJ79 KE77:KF79 UA77:UB79 ADW77:ADX79 ANS77:ANT79 AXO77:AXP79 BHK77:BHL79 BRG77:BRH79 CBC77:CBD79 CKY77:CKZ79 CUU77:CUV79 DEQ77:DER79 DOM77:DON79 DYI77:DYJ79 EIE77:EIF79 ESA77:ESB79 FBW77:FBX79 FLS77:FLT79 FVO77:FVP79 GFK77:GFL79 GPG77:GPH79 GZC77:GZD79 HIY77:HIZ79 HSU77:HSV79 ICQ77:ICR79 IMM77:IMN79 IWI77:IWJ79 JGE77:JGF79 JQA77:JQB79 JZW77:JZX79 KJS77:KJT79 KTO77:KTP79 LDK77:LDL79 LNG77:LNH79 LXC77:LXD79 MGY77:MGZ79 MQU77:MQV79 NAQ77:NAR79 NKM77:NKN79 NUI77:NUJ79 OEE77:OEF79 OOA77:OOB79 OXW77:OXX79 PHS77:PHT79 PRO77:PRP79 QBK77:QBL79 QLG77:QLH79 QVC77:QVD79 REY77:REZ79 ROU77:ROV79 RYQ77:RYR79 SIM77:SIN79 SSI77:SSJ79 TCE77:TCF79 TMA77:TMB79 TVW77:TVX79 UFS77:UFT79 UPO77:UPP79 UZK77:UZL79 VJG77:VJH79 VTC77:VTD79 WCY77:WCZ79 WMU77:WMV79 WWQ77:WWR79"/>
    <dataValidation type="list" allowBlank="1" showInputMessage="1" showErrorMessage="1" sqref="WVS983104:WVS983114 WCA983104:WCA983114 WLW983104:WLW983114 K65599:K65609 JG65600:JG65610 TC65600:TC65610 ACY65600:ACY65610 AMU65600:AMU65610 AWQ65600:AWQ65610 BGM65600:BGM65610 BQI65600:BQI65610 CAE65600:CAE65610 CKA65600:CKA65610 CTW65600:CTW65610 DDS65600:DDS65610 DNO65600:DNO65610 DXK65600:DXK65610 EHG65600:EHG65610 ERC65600:ERC65610 FAY65600:FAY65610 FKU65600:FKU65610 FUQ65600:FUQ65610 GEM65600:GEM65610 GOI65600:GOI65610 GYE65600:GYE65610 HIA65600:HIA65610 HRW65600:HRW65610 IBS65600:IBS65610 ILO65600:ILO65610 IVK65600:IVK65610 JFG65600:JFG65610 JPC65600:JPC65610 JYY65600:JYY65610 KIU65600:KIU65610 KSQ65600:KSQ65610 LCM65600:LCM65610 LMI65600:LMI65610 LWE65600:LWE65610 MGA65600:MGA65610 MPW65600:MPW65610 MZS65600:MZS65610 NJO65600:NJO65610 NTK65600:NTK65610 ODG65600:ODG65610 ONC65600:ONC65610 OWY65600:OWY65610 PGU65600:PGU65610 PQQ65600:PQQ65610 QAM65600:QAM65610 QKI65600:QKI65610 QUE65600:QUE65610 REA65600:REA65610 RNW65600:RNW65610 RXS65600:RXS65610 SHO65600:SHO65610 SRK65600:SRK65610 TBG65600:TBG65610 TLC65600:TLC65610 TUY65600:TUY65610 UEU65600:UEU65610 UOQ65600:UOQ65610 UYM65600:UYM65610 VII65600:VII65610 VSE65600:VSE65610 WCA65600:WCA65610 WLW65600:WLW65610 WVS65600:WVS65610 K131135:K131145 JG131136:JG131146 TC131136:TC131146 ACY131136:ACY131146 AMU131136:AMU131146 AWQ131136:AWQ131146 BGM131136:BGM131146 BQI131136:BQI131146 CAE131136:CAE131146 CKA131136:CKA131146 CTW131136:CTW131146 DDS131136:DDS131146 DNO131136:DNO131146 DXK131136:DXK131146 EHG131136:EHG131146 ERC131136:ERC131146 FAY131136:FAY131146 FKU131136:FKU131146 FUQ131136:FUQ131146 GEM131136:GEM131146 GOI131136:GOI131146 GYE131136:GYE131146 HIA131136:HIA131146 HRW131136:HRW131146 IBS131136:IBS131146 ILO131136:ILO131146 IVK131136:IVK131146 JFG131136:JFG131146 JPC131136:JPC131146 JYY131136:JYY131146 KIU131136:KIU131146 KSQ131136:KSQ131146 LCM131136:LCM131146 LMI131136:LMI131146 LWE131136:LWE131146 MGA131136:MGA131146 MPW131136:MPW131146 MZS131136:MZS131146 NJO131136:NJO131146 NTK131136:NTK131146 ODG131136:ODG131146 ONC131136:ONC131146 OWY131136:OWY131146 PGU131136:PGU131146 PQQ131136:PQQ131146 QAM131136:QAM131146 QKI131136:QKI131146 QUE131136:QUE131146 REA131136:REA131146 RNW131136:RNW131146 RXS131136:RXS131146 SHO131136:SHO131146 SRK131136:SRK131146 TBG131136:TBG131146 TLC131136:TLC131146 TUY131136:TUY131146 UEU131136:UEU131146 UOQ131136:UOQ131146 UYM131136:UYM131146 VII131136:VII131146 VSE131136:VSE131146 WCA131136:WCA131146 WLW131136:WLW131146 WVS131136:WVS131146 K196671:K196681 JG196672:JG196682 TC196672:TC196682 ACY196672:ACY196682 AMU196672:AMU196682 AWQ196672:AWQ196682 BGM196672:BGM196682 BQI196672:BQI196682 CAE196672:CAE196682 CKA196672:CKA196682 CTW196672:CTW196682 DDS196672:DDS196682 DNO196672:DNO196682 DXK196672:DXK196682 EHG196672:EHG196682 ERC196672:ERC196682 FAY196672:FAY196682 FKU196672:FKU196682 FUQ196672:FUQ196682 GEM196672:GEM196682 GOI196672:GOI196682 GYE196672:GYE196682 HIA196672:HIA196682 HRW196672:HRW196682 IBS196672:IBS196682 ILO196672:ILO196682 IVK196672:IVK196682 JFG196672:JFG196682 JPC196672:JPC196682 JYY196672:JYY196682 KIU196672:KIU196682 KSQ196672:KSQ196682 LCM196672:LCM196682 LMI196672:LMI196682 LWE196672:LWE196682 MGA196672:MGA196682 MPW196672:MPW196682 MZS196672:MZS196682 NJO196672:NJO196682 NTK196672:NTK196682 ODG196672:ODG196682 ONC196672:ONC196682 OWY196672:OWY196682 PGU196672:PGU196682 PQQ196672:PQQ196682 QAM196672:QAM196682 QKI196672:QKI196682 QUE196672:QUE196682 REA196672:REA196682 RNW196672:RNW196682 RXS196672:RXS196682 SHO196672:SHO196682 SRK196672:SRK196682 TBG196672:TBG196682 TLC196672:TLC196682 TUY196672:TUY196682 UEU196672:UEU196682 UOQ196672:UOQ196682 UYM196672:UYM196682 VII196672:VII196682 VSE196672:VSE196682 WCA196672:WCA196682 WLW196672:WLW196682 WVS196672:WVS196682 K262207:K262217 JG262208:JG262218 TC262208:TC262218 ACY262208:ACY262218 AMU262208:AMU262218 AWQ262208:AWQ262218 BGM262208:BGM262218 BQI262208:BQI262218 CAE262208:CAE262218 CKA262208:CKA262218 CTW262208:CTW262218 DDS262208:DDS262218 DNO262208:DNO262218 DXK262208:DXK262218 EHG262208:EHG262218 ERC262208:ERC262218 FAY262208:FAY262218 FKU262208:FKU262218 FUQ262208:FUQ262218 GEM262208:GEM262218 GOI262208:GOI262218 GYE262208:GYE262218 HIA262208:HIA262218 HRW262208:HRW262218 IBS262208:IBS262218 ILO262208:ILO262218 IVK262208:IVK262218 JFG262208:JFG262218 JPC262208:JPC262218 JYY262208:JYY262218 KIU262208:KIU262218 KSQ262208:KSQ262218 LCM262208:LCM262218 LMI262208:LMI262218 LWE262208:LWE262218 MGA262208:MGA262218 MPW262208:MPW262218 MZS262208:MZS262218 NJO262208:NJO262218 NTK262208:NTK262218 ODG262208:ODG262218 ONC262208:ONC262218 OWY262208:OWY262218 PGU262208:PGU262218 PQQ262208:PQQ262218 QAM262208:QAM262218 QKI262208:QKI262218 QUE262208:QUE262218 REA262208:REA262218 RNW262208:RNW262218 RXS262208:RXS262218 SHO262208:SHO262218 SRK262208:SRK262218 TBG262208:TBG262218 TLC262208:TLC262218 TUY262208:TUY262218 UEU262208:UEU262218 UOQ262208:UOQ262218 UYM262208:UYM262218 VII262208:VII262218 VSE262208:VSE262218 WCA262208:WCA262218 WLW262208:WLW262218 WVS262208:WVS262218 K327743:K327753 JG327744:JG327754 TC327744:TC327754 ACY327744:ACY327754 AMU327744:AMU327754 AWQ327744:AWQ327754 BGM327744:BGM327754 BQI327744:BQI327754 CAE327744:CAE327754 CKA327744:CKA327754 CTW327744:CTW327754 DDS327744:DDS327754 DNO327744:DNO327754 DXK327744:DXK327754 EHG327744:EHG327754 ERC327744:ERC327754 FAY327744:FAY327754 FKU327744:FKU327754 FUQ327744:FUQ327754 GEM327744:GEM327754 GOI327744:GOI327754 GYE327744:GYE327754 HIA327744:HIA327754 HRW327744:HRW327754 IBS327744:IBS327754 ILO327744:ILO327754 IVK327744:IVK327754 JFG327744:JFG327754 JPC327744:JPC327754 JYY327744:JYY327754 KIU327744:KIU327754 KSQ327744:KSQ327754 LCM327744:LCM327754 LMI327744:LMI327754 LWE327744:LWE327754 MGA327744:MGA327754 MPW327744:MPW327754 MZS327744:MZS327754 NJO327744:NJO327754 NTK327744:NTK327754 ODG327744:ODG327754 ONC327744:ONC327754 OWY327744:OWY327754 PGU327744:PGU327754 PQQ327744:PQQ327754 QAM327744:QAM327754 QKI327744:QKI327754 QUE327744:QUE327754 REA327744:REA327754 RNW327744:RNW327754 RXS327744:RXS327754 SHO327744:SHO327754 SRK327744:SRK327754 TBG327744:TBG327754 TLC327744:TLC327754 TUY327744:TUY327754 UEU327744:UEU327754 UOQ327744:UOQ327754 UYM327744:UYM327754 VII327744:VII327754 VSE327744:VSE327754 WCA327744:WCA327754 WLW327744:WLW327754 WVS327744:WVS327754 K393279:K393289 JG393280:JG393290 TC393280:TC393290 ACY393280:ACY393290 AMU393280:AMU393290 AWQ393280:AWQ393290 BGM393280:BGM393290 BQI393280:BQI393290 CAE393280:CAE393290 CKA393280:CKA393290 CTW393280:CTW393290 DDS393280:DDS393290 DNO393280:DNO393290 DXK393280:DXK393290 EHG393280:EHG393290 ERC393280:ERC393290 FAY393280:FAY393290 FKU393280:FKU393290 FUQ393280:FUQ393290 GEM393280:GEM393290 GOI393280:GOI393290 GYE393280:GYE393290 HIA393280:HIA393290 HRW393280:HRW393290 IBS393280:IBS393290 ILO393280:ILO393290 IVK393280:IVK393290 JFG393280:JFG393290 JPC393280:JPC393290 JYY393280:JYY393290 KIU393280:KIU393290 KSQ393280:KSQ393290 LCM393280:LCM393290 LMI393280:LMI393290 LWE393280:LWE393290 MGA393280:MGA393290 MPW393280:MPW393290 MZS393280:MZS393290 NJO393280:NJO393290 NTK393280:NTK393290 ODG393280:ODG393290 ONC393280:ONC393290 OWY393280:OWY393290 PGU393280:PGU393290 PQQ393280:PQQ393290 QAM393280:QAM393290 QKI393280:QKI393290 QUE393280:QUE393290 REA393280:REA393290 RNW393280:RNW393290 RXS393280:RXS393290 SHO393280:SHO393290 SRK393280:SRK393290 TBG393280:TBG393290 TLC393280:TLC393290 TUY393280:TUY393290 UEU393280:UEU393290 UOQ393280:UOQ393290 UYM393280:UYM393290 VII393280:VII393290 VSE393280:VSE393290 WCA393280:WCA393290 WLW393280:WLW393290 WVS393280:WVS393290 K458815:K458825 JG458816:JG458826 TC458816:TC458826 ACY458816:ACY458826 AMU458816:AMU458826 AWQ458816:AWQ458826 BGM458816:BGM458826 BQI458816:BQI458826 CAE458816:CAE458826 CKA458816:CKA458826 CTW458816:CTW458826 DDS458816:DDS458826 DNO458816:DNO458826 DXK458816:DXK458826 EHG458816:EHG458826 ERC458816:ERC458826 FAY458816:FAY458826 FKU458816:FKU458826 FUQ458816:FUQ458826 GEM458816:GEM458826 GOI458816:GOI458826 GYE458816:GYE458826 HIA458816:HIA458826 HRW458816:HRW458826 IBS458816:IBS458826 ILO458816:ILO458826 IVK458816:IVK458826 JFG458816:JFG458826 JPC458816:JPC458826 JYY458816:JYY458826 KIU458816:KIU458826 KSQ458816:KSQ458826 LCM458816:LCM458826 LMI458816:LMI458826 LWE458816:LWE458826 MGA458816:MGA458826 MPW458816:MPW458826 MZS458816:MZS458826 NJO458816:NJO458826 NTK458816:NTK458826 ODG458816:ODG458826 ONC458816:ONC458826 OWY458816:OWY458826 PGU458816:PGU458826 PQQ458816:PQQ458826 QAM458816:QAM458826 QKI458816:QKI458826 QUE458816:QUE458826 REA458816:REA458826 RNW458816:RNW458826 RXS458816:RXS458826 SHO458816:SHO458826 SRK458816:SRK458826 TBG458816:TBG458826 TLC458816:TLC458826 TUY458816:TUY458826 UEU458816:UEU458826 UOQ458816:UOQ458826 UYM458816:UYM458826 VII458816:VII458826 VSE458816:VSE458826 WCA458816:WCA458826 WLW458816:WLW458826 WVS458816:WVS458826 K524351:K524361 JG524352:JG524362 TC524352:TC524362 ACY524352:ACY524362 AMU524352:AMU524362 AWQ524352:AWQ524362 BGM524352:BGM524362 BQI524352:BQI524362 CAE524352:CAE524362 CKA524352:CKA524362 CTW524352:CTW524362 DDS524352:DDS524362 DNO524352:DNO524362 DXK524352:DXK524362 EHG524352:EHG524362 ERC524352:ERC524362 FAY524352:FAY524362 FKU524352:FKU524362 FUQ524352:FUQ524362 GEM524352:GEM524362 GOI524352:GOI524362 GYE524352:GYE524362 HIA524352:HIA524362 HRW524352:HRW524362 IBS524352:IBS524362 ILO524352:ILO524362 IVK524352:IVK524362 JFG524352:JFG524362 JPC524352:JPC524362 JYY524352:JYY524362 KIU524352:KIU524362 KSQ524352:KSQ524362 LCM524352:LCM524362 LMI524352:LMI524362 LWE524352:LWE524362 MGA524352:MGA524362 MPW524352:MPW524362 MZS524352:MZS524362 NJO524352:NJO524362 NTK524352:NTK524362 ODG524352:ODG524362 ONC524352:ONC524362 OWY524352:OWY524362 PGU524352:PGU524362 PQQ524352:PQQ524362 QAM524352:QAM524362 QKI524352:QKI524362 QUE524352:QUE524362 REA524352:REA524362 RNW524352:RNW524362 RXS524352:RXS524362 SHO524352:SHO524362 SRK524352:SRK524362 TBG524352:TBG524362 TLC524352:TLC524362 TUY524352:TUY524362 UEU524352:UEU524362 UOQ524352:UOQ524362 UYM524352:UYM524362 VII524352:VII524362 VSE524352:VSE524362 WCA524352:WCA524362 WLW524352:WLW524362 WVS524352:WVS524362 K589887:K589897 JG589888:JG589898 TC589888:TC589898 ACY589888:ACY589898 AMU589888:AMU589898 AWQ589888:AWQ589898 BGM589888:BGM589898 BQI589888:BQI589898 CAE589888:CAE589898 CKA589888:CKA589898 CTW589888:CTW589898 DDS589888:DDS589898 DNO589888:DNO589898 DXK589888:DXK589898 EHG589888:EHG589898 ERC589888:ERC589898 FAY589888:FAY589898 FKU589888:FKU589898 FUQ589888:FUQ589898 GEM589888:GEM589898 GOI589888:GOI589898 GYE589888:GYE589898 HIA589888:HIA589898 HRW589888:HRW589898 IBS589888:IBS589898 ILO589888:ILO589898 IVK589888:IVK589898 JFG589888:JFG589898 JPC589888:JPC589898 JYY589888:JYY589898 KIU589888:KIU589898 KSQ589888:KSQ589898 LCM589888:LCM589898 LMI589888:LMI589898 LWE589888:LWE589898 MGA589888:MGA589898 MPW589888:MPW589898 MZS589888:MZS589898 NJO589888:NJO589898 NTK589888:NTK589898 ODG589888:ODG589898 ONC589888:ONC589898 OWY589888:OWY589898 PGU589888:PGU589898 PQQ589888:PQQ589898 QAM589888:QAM589898 QKI589888:QKI589898 QUE589888:QUE589898 REA589888:REA589898 RNW589888:RNW589898 RXS589888:RXS589898 SHO589888:SHO589898 SRK589888:SRK589898 TBG589888:TBG589898 TLC589888:TLC589898 TUY589888:TUY589898 UEU589888:UEU589898 UOQ589888:UOQ589898 UYM589888:UYM589898 VII589888:VII589898 VSE589888:VSE589898 WCA589888:WCA589898 WLW589888:WLW589898 WVS589888:WVS589898 K655423:K655433 JG655424:JG655434 TC655424:TC655434 ACY655424:ACY655434 AMU655424:AMU655434 AWQ655424:AWQ655434 BGM655424:BGM655434 BQI655424:BQI655434 CAE655424:CAE655434 CKA655424:CKA655434 CTW655424:CTW655434 DDS655424:DDS655434 DNO655424:DNO655434 DXK655424:DXK655434 EHG655424:EHG655434 ERC655424:ERC655434 FAY655424:FAY655434 FKU655424:FKU655434 FUQ655424:FUQ655434 GEM655424:GEM655434 GOI655424:GOI655434 GYE655424:GYE655434 HIA655424:HIA655434 HRW655424:HRW655434 IBS655424:IBS655434 ILO655424:ILO655434 IVK655424:IVK655434 JFG655424:JFG655434 JPC655424:JPC655434 JYY655424:JYY655434 KIU655424:KIU655434 KSQ655424:KSQ655434 LCM655424:LCM655434 LMI655424:LMI655434 LWE655424:LWE655434 MGA655424:MGA655434 MPW655424:MPW655434 MZS655424:MZS655434 NJO655424:NJO655434 NTK655424:NTK655434 ODG655424:ODG655434 ONC655424:ONC655434 OWY655424:OWY655434 PGU655424:PGU655434 PQQ655424:PQQ655434 QAM655424:QAM655434 QKI655424:QKI655434 QUE655424:QUE655434 REA655424:REA655434 RNW655424:RNW655434 RXS655424:RXS655434 SHO655424:SHO655434 SRK655424:SRK655434 TBG655424:TBG655434 TLC655424:TLC655434 TUY655424:TUY655434 UEU655424:UEU655434 UOQ655424:UOQ655434 UYM655424:UYM655434 VII655424:VII655434 VSE655424:VSE655434 WCA655424:WCA655434 WLW655424:WLW655434 WVS655424:WVS655434 K720959:K720969 JG720960:JG720970 TC720960:TC720970 ACY720960:ACY720970 AMU720960:AMU720970 AWQ720960:AWQ720970 BGM720960:BGM720970 BQI720960:BQI720970 CAE720960:CAE720970 CKA720960:CKA720970 CTW720960:CTW720970 DDS720960:DDS720970 DNO720960:DNO720970 DXK720960:DXK720970 EHG720960:EHG720970 ERC720960:ERC720970 FAY720960:FAY720970 FKU720960:FKU720970 FUQ720960:FUQ720970 GEM720960:GEM720970 GOI720960:GOI720970 GYE720960:GYE720970 HIA720960:HIA720970 HRW720960:HRW720970 IBS720960:IBS720970 ILO720960:ILO720970 IVK720960:IVK720970 JFG720960:JFG720970 JPC720960:JPC720970 JYY720960:JYY720970 KIU720960:KIU720970 KSQ720960:KSQ720970 LCM720960:LCM720970 LMI720960:LMI720970 LWE720960:LWE720970 MGA720960:MGA720970 MPW720960:MPW720970 MZS720960:MZS720970 NJO720960:NJO720970 NTK720960:NTK720970 ODG720960:ODG720970 ONC720960:ONC720970 OWY720960:OWY720970 PGU720960:PGU720970 PQQ720960:PQQ720970 QAM720960:QAM720970 QKI720960:QKI720970 QUE720960:QUE720970 REA720960:REA720970 RNW720960:RNW720970 RXS720960:RXS720970 SHO720960:SHO720970 SRK720960:SRK720970 TBG720960:TBG720970 TLC720960:TLC720970 TUY720960:TUY720970 UEU720960:UEU720970 UOQ720960:UOQ720970 UYM720960:UYM720970 VII720960:VII720970 VSE720960:VSE720970 WCA720960:WCA720970 WLW720960:WLW720970 WVS720960:WVS720970 K786495:K786505 JG786496:JG786506 TC786496:TC786506 ACY786496:ACY786506 AMU786496:AMU786506 AWQ786496:AWQ786506 BGM786496:BGM786506 BQI786496:BQI786506 CAE786496:CAE786506 CKA786496:CKA786506 CTW786496:CTW786506 DDS786496:DDS786506 DNO786496:DNO786506 DXK786496:DXK786506 EHG786496:EHG786506 ERC786496:ERC786506 FAY786496:FAY786506 FKU786496:FKU786506 FUQ786496:FUQ786506 GEM786496:GEM786506 GOI786496:GOI786506 GYE786496:GYE786506 HIA786496:HIA786506 HRW786496:HRW786506 IBS786496:IBS786506 ILO786496:ILO786506 IVK786496:IVK786506 JFG786496:JFG786506 JPC786496:JPC786506 JYY786496:JYY786506 KIU786496:KIU786506 KSQ786496:KSQ786506 LCM786496:LCM786506 LMI786496:LMI786506 LWE786496:LWE786506 MGA786496:MGA786506 MPW786496:MPW786506 MZS786496:MZS786506 NJO786496:NJO786506 NTK786496:NTK786506 ODG786496:ODG786506 ONC786496:ONC786506 OWY786496:OWY786506 PGU786496:PGU786506 PQQ786496:PQQ786506 QAM786496:QAM786506 QKI786496:QKI786506 QUE786496:QUE786506 REA786496:REA786506 RNW786496:RNW786506 RXS786496:RXS786506 SHO786496:SHO786506 SRK786496:SRK786506 TBG786496:TBG786506 TLC786496:TLC786506 TUY786496:TUY786506 UEU786496:UEU786506 UOQ786496:UOQ786506 UYM786496:UYM786506 VII786496:VII786506 VSE786496:VSE786506 WCA786496:WCA786506 WLW786496:WLW786506 WVS786496:WVS786506 K852031:K852041 JG852032:JG852042 TC852032:TC852042 ACY852032:ACY852042 AMU852032:AMU852042 AWQ852032:AWQ852042 BGM852032:BGM852042 BQI852032:BQI852042 CAE852032:CAE852042 CKA852032:CKA852042 CTW852032:CTW852042 DDS852032:DDS852042 DNO852032:DNO852042 DXK852032:DXK852042 EHG852032:EHG852042 ERC852032:ERC852042 FAY852032:FAY852042 FKU852032:FKU852042 FUQ852032:FUQ852042 GEM852032:GEM852042 GOI852032:GOI852042 GYE852032:GYE852042 HIA852032:HIA852042 HRW852032:HRW852042 IBS852032:IBS852042 ILO852032:ILO852042 IVK852032:IVK852042 JFG852032:JFG852042 JPC852032:JPC852042 JYY852032:JYY852042 KIU852032:KIU852042 KSQ852032:KSQ852042 LCM852032:LCM852042 LMI852032:LMI852042 LWE852032:LWE852042 MGA852032:MGA852042 MPW852032:MPW852042 MZS852032:MZS852042 NJO852032:NJO852042 NTK852032:NTK852042 ODG852032:ODG852042 ONC852032:ONC852042 OWY852032:OWY852042 PGU852032:PGU852042 PQQ852032:PQQ852042 QAM852032:QAM852042 QKI852032:QKI852042 QUE852032:QUE852042 REA852032:REA852042 RNW852032:RNW852042 RXS852032:RXS852042 SHO852032:SHO852042 SRK852032:SRK852042 TBG852032:TBG852042 TLC852032:TLC852042 TUY852032:TUY852042 UEU852032:UEU852042 UOQ852032:UOQ852042 UYM852032:UYM852042 VII852032:VII852042 VSE852032:VSE852042 WCA852032:WCA852042 WLW852032:WLW852042 WVS852032:WVS852042 K917567:K917577 JG917568:JG917578 TC917568:TC917578 ACY917568:ACY917578 AMU917568:AMU917578 AWQ917568:AWQ917578 BGM917568:BGM917578 BQI917568:BQI917578 CAE917568:CAE917578 CKA917568:CKA917578 CTW917568:CTW917578 DDS917568:DDS917578 DNO917568:DNO917578 DXK917568:DXK917578 EHG917568:EHG917578 ERC917568:ERC917578 FAY917568:FAY917578 FKU917568:FKU917578 FUQ917568:FUQ917578 GEM917568:GEM917578 GOI917568:GOI917578 GYE917568:GYE917578 HIA917568:HIA917578 HRW917568:HRW917578 IBS917568:IBS917578 ILO917568:ILO917578 IVK917568:IVK917578 JFG917568:JFG917578 JPC917568:JPC917578 JYY917568:JYY917578 KIU917568:KIU917578 KSQ917568:KSQ917578 LCM917568:LCM917578 LMI917568:LMI917578 LWE917568:LWE917578 MGA917568:MGA917578 MPW917568:MPW917578 MZS917568:MZS917578 NJO917568:NJO917578 NTK917568:NTK917578 ODG917568:ODG917578 ONC917568:ONC917578 OWY917568:OWY917578 PGU917568:PGU917578 PQQ917568:PQQ917578 QAM917568:QAM917578 QKI917568:QKI917578 QUE917568:QUE917578 REA917568:REA917578 RNW917568:RNW917578 RXS917568:RXS917578 SHO917568:SHO917578 SRK917568:SRK917578 TBG917568:TBG917578 TLC917568:TLC917578 TUY917568:TUY917578 UEU917568:UEU917578 UOQ917568:UOQ917578 UYM917568:UYM917578 VII917568:VII917578 VSE917568:VSE917578 WCA917568:WCA917578 WLW917568:WLW917578 WVS917568:WVS917578 K983103:K983113 JG983104:JG983114 TC983104:TC983114 ACY983104:ACY983114 AMU983104:AMU983114 AWQ983104:AWQ983114 BGM983104:BGM983114 BQI983104:BQI983114 CAE983104:CAE983114 CKA983104:CKA983114 CTW983104:CTW983114 DDS983104:DDS983114 DNO983104:DNO983114 DXK983104:DXK983114 EHG983104:EHG983114 ERC983104:ERC983114 FAY983104:FAY983114 FKU983104:FKU983114 FUQ983104:FUQ983114 GEM983104:GEM983114 GOI983104:GOI983114 GYE983104:GYE983114 HIA983104:HIA983114 HRW983104:HRW983114 IBS983104:IBS983114 ILO983104:ILO983114 IVK983104:IVK983114 JFG983104:JFG983114 JPC983104:JPC983114 JYY983104:JYY983114 KIU983104:KIU983114 KSQ983104:KSQ983114 LCM983104:LCM983114 LMI983104:LMI983114 LWE983104:LWE983114 MGA983104:MGA983114 MPW983104:MPW983114 MZS983104:MZS983114 NJO983104:NJO983114 NTK983104:NTK983114 ODG983104:ODG983114 ONC983104:ONC983114 OWY983104:OWY983114 PGU983104:PGU983114 PQQ983104:PQQ983114 QAM983104:QAM983114 QKI983104:QKI983114 QUE983104:QUE983114 REA983104:REA983114 RNW983104:RNW983114 RXS983104:RXS983114 SHO983104:SHO983114 SRK983104:SRK983114 TBG983104:TBG983114 TLC983104:TLC983114 TUY983104:TUY983114 UEU983104:UEU983114 UOQ983104:UOQ983114 UYM983104:UYM983114 VII983104:VII983114 VSE983104:VSE983114 ACZ51:ACZ55 AMV51:AMV55 AWR51:AWR55 BGN51:BGN55 BQJ51:BQJ55 CAF51:CAF55 CKB51:CKB55 CTX51:CTX55 DDT51:DDT55 DNP51:DNP55 DXL51:DXL55 EHH51:EHH55 ERD51:ERD55 FAZ51:FAZ55 FKV51:FKV55 FUR51:FUR55 GEN51:GEN55 GOJ51:GOJ55 GYF51:GYF55 HIB51:HIB55 HRX51:HRX55 IBT51:IBT55 ILP51:ILP55 IVL51:IVL55 JFH51:JFH55 JPD51:JPD55 JYZ51:JYZ55 KIV51:KIV55 KSR51:KSR55 LCN51:LCN55 LMJ51:LMJ55 LWF51:LWF55 MGB51:MGB55 MPX51:MPX55 MZT51:MZT55 NJP51:NJP55 NTL51:NTL55 ODH51:ODH55 OND51:OND55 OWZ51:OWZ55 PGV51:PGV55 PQR51:PQR55 QAN51:QAN55 QKJ51:QKJ55 QUF51:QUF55 REB51:REB55 RNX51:RNX55 RXT51:RXT55 SHP51:SHP55 SRL51:SRL55 TBH51:TBH55 TLD51:TLD55 TUZ51:TUZ55 UEV51:UEV55 UOR51:UOR55 UYN51:UYN55 VIJ51:VIJ55 VSF51:VSF55 WCB51:WCB55 WLX51:WLX55 WVT51:WVT55 JH51:JH55 TD51:TD55 ACZ31:ACZ47 AMV31:AMV47 AWR31:AWR47 BGN31:BGN47 BQJ31:BQJ47 CAF31:CAF47 CKB31:CKB47 CTX31:CTX47 DDT31:DDT47 DNP31:DNP47 DXL31:DXL47 EHH31:EHH47 ERD31:ERD47 FAZ31:FAZ47 FKV31:FKV47 FUR31:FUR47 GEN31:GEN47 GOJ31:GOJ47 GYF31:GYF47 HIB31:HIB47 HRX31:HRX47 IBT31:IBT47 ILP31:ILP47 IVL31:IVL47 JFH31:JFH47 JPD31:JPD47 JYZ31:JYZ47 KIV31:KIV47 KSR31:KSR47 LCN31:LCN47 LMJ31:LMJ47 LWF31:LWF47 MGB31:MGB47 MPX31:MPX47 MZT31:MZT47 NJP31:NJP47 NTL31:NTL47 ODH31:ODH47 OND31:OND47 OWZ31:OWZ47 PGV31:PGV47 PQR31:PQR47 QAN31:QAN47 QKJ31:QKJ47 QUF31:QUF47 REB31:REB47 RNX31:RNX47 RXT31:RXT47 SHP31:SHP47 SRL31:SRL47 TBH31:TBH47 TLD31:TLD47 TUZ31:TUZ47 UEV31:UEV47 UOR31:UOR47 UYN31:UYN47 VIJ31:VIJ47 VSF31:VSF47 WCB31:WCB47 WLX31:WLX47 WVT31:WVT47 JH31:JH47 TD31:TD47">
      <formula1>$AE$31:$AE$31</formula1>
    </dataValidation>
    <dataValidation type="list" allowBlank="1" showInputMessage="1" showErrorMessage="1" sqref="L36:M37 L53:M53 L51:M51 M31:M32 L31:L33 L39:M39 L41:M46">
      <formula1>"○,－"</formula1>
    </dataValidation>
    <dataValidation type="list" allowBlank="1" showInputMessage="1" showErrorMessage="1" sqref="N16:Q16">
      <formula1>"適,否"</formula1>
    </dataValidation>
    <dataValidation type="list" allowBlank="1" showInputMessage="1" showErrorMessage="1" sqref="O11:T11">
      <formula1>"その他地域,100分の3地域"</formula1>
    </dataValidation>
    <dataValidation type="list" allowBlank="1" showInputMessage="1" showErrorMessage="1" sqref="H11:N11">
      <formula1>"20人,21人～30人,31人～40人,41人～50人,51人～60人,61人～70人,71人～80人,81人～90人,91人～100人,101人～110人,111人～120人,121人～130人,131人～140人,141人～150人,151人～160人,161人～170人,171人以上"</formula1>
    </dataValidation>
  </dataValidations>
  <pageMargins left="0.78740157480314965" right="0.59055118110236227" top="0.33" bottom="0.23" header="0.2" footer="0.2"/>
  <pageSetup paperSize="9" scale="82" fitToHeight="2" orientation="portrait" r:id="rId1"/>
  <rowBreaks count="1" manualBreakCount="1">
    <brk id="62" max="28" man="1"/>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T115"/>
  <sheetViews>
    <sheetView view="pageBreakPreview" zoomScale="85" zoomScaleNormal="100" zoomScaleSheetLayoutView="85" workbookViewId="0">
      <selection activeCell="B113" sqref="B113"/>
    </sheetView>
  </sheetViews>
  <sheetFormatPr defaultRowHeight="13.5"/>
  <cols>
    <col min="1" max="1" width="3.625" style="35" customWidth="1"/>
    <col min="2" max="2" width="4.125" style="35" customWidth="1"/>
    <col min="3" max="3" width="5.5" style="35" customWidth="1"/>
    <col min="4" max="30" width="3.625" style="35" customWidth="1"/>
    <col min="31" max="32" width="2.875" style="35" customWidth="1"/>
    <col min="33" max="40" width="5.625" style="35" customWidth="1"/>
    <col min="41" max="41" width="9" style="35"/>
    <col min="42" max="46" width="9" style="35" customWidth="1"/>
    <col min="47" max="47" width="11.125" style="35" customWidth="1"/>
    <col min="48" max="48" width="9" style="35" customWidth="1"/>
    <col min="49" max="256" width="9" style="35"/>
    <col min="257" max="257" width="5.125" style="35" customWidth="1"/>
    <col min="258" max="258" width="9.625" style="35" customWidth="1"/>
    <col min="259" max="259" width="5.125" style="35" customWidth="1"/>
    <col min="260" max="260" width="5.375" style="35" customWidth="1"/>
    <col min="261" max="284" width="5.125" style="35" customWidth="1"/>
    <col min="285" max="286" width="9" style="35"/>
    <col min="287" max="287" width="3.625" style="35" customWidth="1"/>
    <col min="288" max="296" width="5.625" style="35" customWidth="1"/>
    <col min="297" max="512" width="9" style="35"/>
    <col min="513" max="513" width="5.125" style="35" customWidth="1"/>
    <col min="514" max="514" width="9.625" style="35" customWidth="1"/>
    <col min="515" max="515" width="5.125" style="35" customWidth="1"/>
    <col min="516" max="516" width="5.375" style="35" customWidth="1"/>
    <col min="517" max="540" width="5.125" style="35" customWidth="1"/>
    <col min="541" max="542" width="9" style="35"/>
    <col min="543" max="543" width="3.625" style="35" customWidth="1"/>
    <col min="544" max="552" width="5.625" style="35" customWidth="1"/>
    <col min="553" max="768" width="9" style="35"/>
    <col min="769" max="769" width="5.125" style="35" customWidth="1"/>
    <col min="770" max="770" width="9.625" style="35" customWidth="1"/>
    <col min="771" max="771" width="5.125" style="35" customWidth="1"/>
    <col min="772" max="772" width="5.375" style="35" customWidth="1"/>
    <col min="773" max="796" width="5.125" style="35" customWidth="1"/>
    <col min="797" max="798" width="9" style="35"/>
    <col min="799" max="799" width="3.625" style="35" customWidth="1"/>
    <col min="800" max="808" width="5.625" style="35" customWidth="1"/>
    <col min="809" max="1024" width="9" style="35"/>
    <col min="1025" max="1025" width="5.125" style="35" customWidth="1"/>
    <col min="1026" max="1026" width="9.625" style="35" customWidth="1"/>
    <col min="1027" max="1027" width="5.125" style="35" customWidth="1"/>
    <col min="1028" max="1028" width="5.375" style="35" customWidth="1"/>
    <col min="1029" max="1052" width="5.125" style="35" customWidth="1"/>
    <col min="1053" max="1054" width="9" style="35"/>
    <col min="1055" max="1055" width="3.625" style="35" customWidth="1"/>
    <col min="1056" max="1064" width="5.625" style="35" customWidth="1"/>
    <col min="1065" max="1280" width="9" style="35"/>
    <col min="1281" max="1281" width="5.125" style="35" customWidth="1"/>
    <col min="1282" max="1282" width="9.625" style="35" customWidth="1"/>
    <col min="1283" max="1283" width="5.125" style="35" customWidth="1"/>
    <col min="1284" max="1284" width="5.375" style="35" customWidth="1"/>
    <col min="1285" max="1308" width="5.125" style="35" customWidth="1"/>
    <col min="1309" max="1310" width="9" style="35"/>
    <col min="1311" max="1311" width="3.625" style="35" customWidth="1"/>
    <col min="1312" max="1320" width="5.625" style="35" customWidth="1"/>
    <col min="1321" max="1536" width="9" style="35"/>
    <col min="1537" max="1537" width="5.125" style="35" customWidth="1"/>
    <col min="1538" max="1538" width="9.625" style="35" customWidth="1"/>
    <col min="1539" max="1539" width="5.125" style="35" customWidth="1"/>
    <col min="1540" max="1540" width="5.375" style="35" customWidth="1"/>
    <col min="1541" max="1564" width="5.125" style="35" customWidth="1"/>
    <col min="1565" max="1566" width="9" style="35"/>
    <col min="1567" max="1567" width="3.625" style="35" customWidth="1"/>
    <col min="1568" max="1576" width="5.625" style="35" customWidth="1"/>
    <col min="1577" max="1792" width="9" style="35"/>
    <col min="1793" max="1793" width="5.125" style="35" customWidth="1"/>
    <col min="1794" max="1794" width="9.625" style="35" customWidth="1"/>
    <col min="1795" max="1795" width="5.125" style="35" customWidth="1"/>
    <col min="1796" max="1796" width="5.375" style="35" customWidth="1"/>
    <col min="1797" max="1820" width="5.125" style="35" customWidth="1"/>
    <col min="1821" max="1822" width="9" style="35"/>
    <col min="1823" max="1823" width="3.625" style="35" customWidth="1"/>
    <col min="1824" max="1832" width="5.625" style="35" customWidth="1"/>
    <col min="1833" max="2048" width="9" style="35"/>
    <col min="2049" max="2049" width="5.125" style="35" customWidth="1"/>
    <col min="2050" max="2050" width="9.625" style="35" customWidth="1"/>
    <col min="2051" max="2051" width="5.125" style="35" customWidth="1"/>
    <col min="2052" max="2052" width="5.375" style="35" customWidth="1"/>
    <col min="2053" max="2076" width="5.125" style="35" customWidth="1"/>
    <col min="2077" max="2078" width="9" style="35"/>
    <col min="2079" max="2079" width="3.625" style="35" customWidth="1"/>
    <col min="2080" max="2088" width="5.625" style="35" customWidth="1"/>
    <col min="2089" max="2304" width="9" style="35"/>
    <col min="2305" max="2305" width="5.125" style="35" customWidth="1"/>
    <col min="2306" max="2306" width="9.625" style="35" customWidth="1"/>
    <col min="2307" max="2307" width="5.125" style="35" customWidth="1"/>
    <col min="2308" max="2308" width="5.375" style="35" customWidth="1"/>
    <col min="2309" max="2332" width="5.125" style="35" customWidth="1"/>
    <col min="2333" max="2334" width="9" style="35"/>
    <col min="2335" max="2335" width="3.625" style="35" customWidth="1"/>
    <col min="2336" max="2344" width="5.625" style="35" customWidth="1"/>
    <col min="2345" max="2560" width="9" style="35"/>
    <col min="2561" max="2561" width="5.125" style="35" customWidth="1"/>
    <col min="2562" max="2562" width="9.625" style="35" customWidth="1"/>
    <col min="2563" max="2563" width="5.125" style="35" customWidth="1"/>
    <col min="2564" max="2564" width="5.375" style="35" customWidth="1"/>
    <col min="2565" max="2588" width="5.125" style="35" customWidth="1"/>
    <col min="2589" max="2590" width="9" style="35"/>
    <col min="2591" max="2591" width="3.625" style="35" customWidth="1"/>
    <col min="2592" max="2600" width="5.625" style="35" customWidth="1"/>
    <col min="2601" max="2816" width="9" style="35"/>
    <col min="2817" max="2817" width="5.125" style="35" customWidth="1"/>
    <col min="2818" max="2818" width="9.625" style="35" customWidth="1"/>
    <col min="2819" max="2819" width="5.125" style="35" customWidth="1"/>
    <col min="2820" max="2820" width="5.375" style="35" customWidth="1"/>
    <col min="2821" max="2844" width="5.125" style="35" customWidth="1"/>
    <col min="2845" max="2846" width="9" style="35"/>
    <col min="2847" max="2847" width="3.625" style="35" customWidth="1"/>
    <col min="2848" max="2856" width="5.625" style="35" customWidth="1"/>
    <col min="2857" max="3072" width="9" style="35"/>
    <col min="3073" max="3073" width="5.125" style="35" customWidth="1"/>
    <col min="3074" max="3074" width="9.625" style="35" customWidth="1"/>
    <col min="3075" max="3075" width="5.125" style="35" customWidth="1"/>
    <col min="3076" max="3076" width="5.375" style="35" customWidth="1"/>
    <col min="3077" max="3100" width="5.125" style="35" customWidth="1"/>
    <col min="3101" max="3102" width="9" style="35"/>
    <col min="3103" max="3103" width="3.625" style="35" customWidth="1"/>
    <col min="3104" max="3112" width="5.625" style="35" customWidth="1"/>
    <col min="3113" max="3328" width="9" style="35"/>
    <col min="3329" max="3329" width="5.125" style="35" customWidth="1"/>
    <col min="3330" max="3330" width="9.625" style="35" customWidth="1"/>
    <col min="3331" max="3331" width="5.125" style="35" customWidth="1"/>
    <col min="3332" max="3332" width="5.375" style="35" customWidth="1"/>
    <col min="3333" max="3356" width="5.125" style="35" customWidth="1"/>
    <col min="3357" max="3358" width="9" style="35"/>
    <col min="3359" max="3359" width="3.625" style="35" customWidth="1"/>
    <col min="3360" max="3368" width="5.625" style="35" customWidth="1"/>
    <col min="3369" max="3584" width="9" style="35"/>
    <col min="3585" max="3585" width="5.125" style="35" customWidth="1"/>
    <col min="3586" max="3586" width="9.625" style="35" customWidth="1"/>
    <col min="3587" max="3587" width="5.125" style="35" customWidth="1"/>
    <col min="3588" max="3588" width="5.375" style="35" customWidth="1"/>
    <col min="3589" max="3612" width="5.125" style="35" customWidth="1"/>
    <col min="3613" max="3614" width="9" style="35"/>
    <col min="3615" max="3615" width="3.625" style="35" customWidth="1"/>
    <col min="3616" max="3624" width="5.625" style="35" customWidth="1"/>
    <col min="3625" max="3840" width="9" style="35"/>
    <col min="3841" max="3841" width="5.125" style="35" customWidth="1"/>
    <col min="3842" max="3842" width="9.625" style="35" customWidth="1"/>
    <col min="3843" max="3843" width="5.125" style="35" customWidth="1"/>
    <col min="3844" max="3844" width="5.375" style="35" customWidth="1"/>
    <col min="3845" max="3868" width="5.125" style="35" customWidth="1"/>
    <col min="3869" max="3870" width="9" style="35"/>
    <col min="3871" max="3871" width="3.625" style="35" customWidth="1"/>
    <col min="3872" max="3880" width="5.625" style="35" customWidth="1"/>
    <col min="3881" max="4096" width="9" style="35"/>
    <col min="4097" max="4097" width="5.125" style="35" customWidth="1"/>
    <col min="4098" max="4098" width="9.625" style="35" customWidth="1"/>
    <col min="4099" max="4099" width="5.125" style="35" customWidth="1"/>
    <col min="4100" max="4100" width="5.375" style="35" customWidth="1"/>
    <col min="4101" max="4124" width="5.125" style="35" customWidth="1"/>
    <col min="4125" max="4126" width="9" style="35"/>
    <col min="4127" max="4127" width="3.625" style="35" customWidth="1"/>
    <col min="4128" max="4136" width="5.625" style="35" customWidth="1"/>
    <col min="4137" max="4352" width="9" style="35"/>
    <col min="4353" max="4353" width="5.125" style="35" customWidth="1"/>
    <col min="4354" max="4354" width="9.625" style="35" customWidth="1"/>
    <col min="4355" max="4355" width="5.125" style="35" customWidth="1"/>
    <col min="4356" max="4356" width="5.375" style="35" customWidth="1"/>
    <col min="4357" max="4380" width="5.125" style="35" customWidth="1"/>
    <col min="4381" max="4382" width="9" style="35"/>
    <col min="4383" max="4383" width="3.625" style="35" customWidth="1"/>
    <col min="4384" max="4392" width="5.625" style="35" customWidth="1"/>
    <col min="4393" max="4608" width="9" style="35"/>
    <col min="4609" max="4609" width="5.125" style="35" customWidth="1"/>
    <col min="4610" max="4610" width="9.625" style="35" customWidth="1"/>
    <col min="4611" max="4611" width="5.125" style="35" customWidth="1"/>
    <col min="4612" max="4612" width="5.375" style="35" customWidth="1"/>
    <col min="4613" max="4636" width="5.125" style="35" customWidth="1"/>
    <col min="4637" max="4638" width="9" style="35"/>
    <col min="4639" max="4639" width="3.625" style="35" customWidth="1"/>
    <col min="4640" max="4648" width="5.625" style="35" customWidth="1"/>
    <col min="4649" max="4864" width="9" style="35"/>
    <col min="4865" max="4865" width="5.125" style="35" customWidth="1"/>
    <col min="4866" max="4866" width="9.625" style="35" customWidth="1"/>
    <col min="4867" max="4867" width="5.125" style="35" customWidth="1"/>
    <col min="4868" max="4868" width="5.375" style="35" customWidth="1"/>
    <col min="4869" max="4892" width="5.125" style="35" customWidth="1"/>
    <col min="4893" max="4894" width="9" style="35"/>
    <col min="4895" max="4895" width="3.625" style="35" customWidth="1"/>
    <col min="4896" max="4904" width="5.625" style="35" customWidth="1"/>
    <col min="4905" max="5120" width="9" style="35"/>
    <col min="5121" max="5121" width="5.125" style="35" customWidth="1"/>
    <col min="5122" max="5122" width="9.625" style="35" customWidth="1"/>
    <col min="5123" max="5123" width="5.125" style="35" customWidth="1"/>
    <col min="5124" max="5124" width="5.375" style="35" customWidth="1"/>
    <col min="5125" max="5148" width="5.125" style="35" customWidth="1"/>
    <col min="5149" max="5150" width="9" style="35"/>
    <col min="5151" max="5151" width="3.625" style="35" customWidth="1"/>
    <col min="5152" max="5160" width="5.625" style="35" customWidth="1"/>
    <col min="5161" max="5376" width="9" style="35"/>
    <col min="5377" max="5377" width="5.125" style="35" customWidth="1"/>
    <col min="5378" max="5378" width="9.625" style="35" customWidth="1"/>
    <col min="5379" max="5379" width="5.125" style="35" customWidth="1"/>
    <col min="5380" max="5380" width="5.375" style="35" customWidth="1"/>
    <col min="5381" max="5404" width="5.125" style="35" customWidth="1"/>
    <col min="5405" max="5406" width="9" style="35"/>
    <col min="5407" max="5407" width="3.625" style="35" customWidth="1"/>
    <col min="5408" max="5416" width="5.625" style="35" customWidth="1"/>
    <col min="5417" max="5632" width="9" style="35"/>
    <col min="5633" max="5633" width="5.125" style="35" customWidth="1"/>
    <col min="5634" max="5634" width="9.625" style="35" customWidth="1"/>
    <col min="5635" max="5635" width="5.125" style="35" customWidth="1"/>
    <col min="5636" max="5636" width="5.375" style="35" customWidth="1"/>
    <col min="5637" max="5660" width="5.125" style="35" customWidth="1"/>
    <col min="5661" max="5662" width="9" style="35"/>
    <col min="5663" max="5663" width="3.625" style="35" customWidth="1"/>
    <col min="5664" max="5672" width="5.625" style="35" customWidth="1"/>
    <col min="5673" max="5888" width="9" style="35"/>
    <col min="5889" max="5889" width="5.125" style="35" customWidth="1"/>
    <col min="5890" max="5890" width="9.625" style="35" customWidth="1"/>
    <col min="5891" max="5891" width="5.125" style="35" customWidth="1"/>
    <col min="5892" max="5892" width="5.375" style="35" customWidth="1"/>
    <col min="5893" max="5916" width="5.125" style="35" customWidth="1"/>
    <col min="5917" max="5918" width="9" style="35"/>
    <col min="5919" max="5919" width="3.625" style="35" customWidth="1"/>
    <col min="5920" max="5928" width="5.625" style="35" customWidth="1"/>
    <col min="5929" max="6144" width="9" style="35"/>
    <col min="6145" max="6145" width="5.125" style="35" customWidth="1"/>
    <col min="6146" max="6146" width="9.625" style="35" customWidth="1"/>
    <col min="6147" max="6147" width="5.125" style="35" customWidth="1"/>
    <col min="6148" max="6148" width="5.375" style="35" customWidth="1"/>
    <col min="6149" max="6172" width="5.125" style="35" customWidth="1"/>
    <col min="6173" max="6174" width="9" style="35"/>
    <col min="6175" max="6175" width="3.625" style="35" customWidth="1"/>
    <col min="6176" max="6184" width="5.625" style="35" customWidth="1"/>
    <col min="6185" max="6400" width="9" style="35"/>
    <col min="6401" max="6401" width="5.125" style="35" customWidth="1"/>
    <col min="6402" max="6402" width="9.625" style="35" customWidth="1"/>
    <col min="6403" max="6403" width="5.125" style="35" customWidth="1"/>
    <col min="6404" max="6404" width="5.375" style="35" customWidth="1"/>
    <col min="6405" max="6428" width="5.125" style="35" customWidth="1"/>
    <col min="6429" max="6430" width="9" style="35"/>
    <col min="6431" max="6431" width="3.625" style="35" customWidth="1"/>
    <col min="6432" max="6440" width="5.625" style="35" customWidth="1"/>
    <col min="6441" max="6656" width="9" style="35"/>
    <col min="6657" max="6657" width="5.125" style="35" customWidth="1"/>
    <col min="6658" max="6658" width="9.625" style="35" customWidth="1"/>
    <col min="6659" max="6659" width="5.125" style="35" customWidth="1"/>
    <col min="6660" max="6660" width="5.375" style="35" customWidth="1"/>
    <col min="6661" max="6684" width="5.125" style="35" customWidth="1"/>
    <col min="6685" max="6686" width="9" style="35"/>
    <col min="6687" max="6687" width="3.625" style="35" customWidth="1"/>
    <col min="6688" max="6696" width="5.625" style="35" customWidth="1"/>
    <col min="6697" max="6912" width="9" style="35"/>
    <col min="6913" max="6913" width="5.125" style="35" customWidth="1"/>
    <col min="6914" max="6914" width="9.625" style="35" customWidth="1"/>
    <col min="6915" max="6915" width="5.125" style="35" customWidth="1"/>
    <col min="6916" max="6916" width="5.375" style="35" customWidth="1"/>
    <col min="6917" max="6940" width="5.125" style="35" customWidth="1"/>
    <col min="6941" max="6942" width="9" style="35"/>
    <col min="6943" max="6943" width="3.625" style="35" customWidth="1"/>
    <col min="6944" max="6952" width="5.625" style="35" customWidth="1"/>
    <col min="6953" max="7168" width="9" style="35"/>
    <col min="7169" max="7169" width="5.125" style="35" customWidth="1"/>
    <col min="7170" max="7170" width="9.625" style="35" customWidth="1"/>
    <col min="7171" max="7171" width="5.125" style="35" customWidth="1"/>
    <col min="7172" max="7172" width="5.375" style="35" customWidth="1"/>
    <col min="7173" max="7196" width="5.125" style="35" customWidth="1"/>
    <col min="7197" max="7198" width="9" style="35"/>
    <col min="7199" max="7199" width="3.625" style="35" customWidth="1"/>
    <col min="7200" max="7208" width="5.625" style="35" customWidth="1"/>
    <col min="7209" max="7424" width="9" style="35"/>
    <col min="7425" max="7425" width="5.125" style="35" customWidth="1"/>
    <col min="7426" max="7426" width="9.625" style="35" customWidth="1"/>
    <col min="7427" max="7427" width="5.125" style="35" customWidth="1"/>
    <col min="7428" max="7428" width="5.375" style="35" customWidth="1"/>
    <col min="7429" max="7452" width="5.125" style="35" customWidth="1"/>
    <col min="7453" max="7454" width="9" style="35"/>
    <col min="7455" max="7455" width="3.625" style="35" customWidth="1"/>
    <col min="7456" max="7464" width="5.625" style="35" customWidth="1"/>
    <col min="7465" max="7680" width="9" style="35"/>
    <col min="7681" max="7681" width="5.125" style="35" customWidth="1"/>
    <col min="7682" max="7682" width="9.625" style="35" customWidth="1"/>
    <col min="7683" max="7683" width="5.125" style="35" customWidth="1"/>
    <col min="7684" max="7684" width="5.375" style="35" customWidth="1"/>
    <col min="7685" max="7708" width="5.125" style="35" customWidth="1"/>
    <col min="7709" max="7710" width="9" style="35"/>
    <col min="7711" max="7711" width="3.625" style="35" customWidth="1"/>
    <col min="7712" max="7720" width="5.625" style="35" customWidth="1"/>
    <col min="7721" max="7936" width="9" style="35"/>
    <col min="7937" max="7937" width="5.125" style="35" customWidth="1"/>
    <col min="7938" max="7938" width="9.625" style="35" customWidth="1"/>
    <col min="7939" max="7939" width="5.125" style="35" customWidth="1"/>
    <col min="7940" max="7940" width="5.375" style="35" customWidth="1"/>
    <col min="7941" max="7964" width="5.125" style="35" customWidth="1"/>
    <col min="7965" max="7966" width="9" style="35"/>
    <col min="7967" max="7967" width="3.625" style="35" customWidth="1"/>
    <col min="7968" max="7976" width="5.625" style="35" customWidth="1"/>
    <col min="7977" max="8192" width="9" style="35"/>
    <col min="8193" max="8193" width="5.125" style="35" customWidth="1"/>
    <col min="8194" max="8194" width="9.625" style="35" customWidth="1"/>
    <col min="8195" max="8195" width="5.125" style="35" customWidth="1"/>
    <col min="8196" max="8196" width="5.375" style="35" customWidth="1"/>
    <col min="8197" max="8220" width="5.125" style="35" customWidth="1"/>
    <col min="8221" max="8222" width="9" style="35"/>
    <col min="8223" max="8223" width="3.625" style="35" customWidth="1"/>
    <col min="8224" max="8232" width="5.625" style="35" customWidth="1"/>
    <col min="8233" max="8448" width="9" style="35"/>
    <col min="8449" max="8449" width="5.125" style="35" customWidth="1"/>
    <col min="8450" max="8450" width="9.625" style="35" customWidth="1"/>
    <col min="8451" max="8451" width="5.125" style="35" customWidth="1"/>
    <col min="8452" max="8452" width="5.375" style="35" customWidth="1"/>
    <col min="8453" max="8476" width="5.125" style="35" customWidth="1"/>
    <col min="8477" max="8478" width="9" style="35"/>
    <col min="8479" max="8479" width="3.625" style="35" customWidth="1"/>
    <col min="8480" max="8488" width="5.625" style="35" customWidth="1"/>
    <col min="8489" max="8704" width="9" style="35"/>
    <col min="8705" max="8705" width="5.125" style="35" customWidth="1"/>
    <col min="8706" max="8706" width="9.625" style="35" customWidth="1"/>
    <col min="8707" max="8707" width="5.125" style="35" customWidth="1"/>
    <col min="8708" max="8708" width="5.375" style="35" customWidth="1"/>
    <col min="8709" max="8732" width="5.125" style="35" customWidth="1"/>
    <col min="8733" max="8734" width="9" style="35"/>
    <col min="8735" max="8735" width="3.625" style="35" customWidth="1"/>
    <col min="8736" max="8744" width="5.625" style="35" customWidth="1"/>
    <col min="8745" max="8960" width="9" style="35"/>
    <col min="8961" max="8961" width="5.125" style="35" customWidth="1"/>
    <col min="8962" max="8962" width="9.625" style="35" customWidth="1"/>
    <col min="8963" max="8963" width="5.125" style="35" customWidth="1"/>
    <col min="8964" max="8964" width="5.375" style="35" customWidth="1"/>
    <col min="8965" max="8988" width="5.125" style="35" customWidth="1"/>
    <col min="8989" max="8990" width="9" style="35"/>
    <col min="8991" max="8991" width="3.625" style="35" customWidth="1"/>
    <col min="8992" max="9000" width="5.625" style="35" customWidth="1"/>
    <col min="9001" max="9216" width="9" style="35"/>
    <col min="9217" max="9217" width="5.125" style="35" customWidth="1"/>
    <col min="9218" max="9218" width="9.625" style="35" customWidth="1"/>
    <col min="9219" max="9219" width="5.125" style="35" customWidth="1"/>
    <col min="9220" max="9220" width="5.375" style="35" customWidth="1"/>
    <col min="9221" max="9244" width="5.125" style="35" customWidth="1"/>
    <col min="9245" max="9246" width="9" style="35"/>
    <col min="9247" max="9247" width="3.625" style="35" customWidth="1"/>
    <col min="9248" max="9256" width="5.625" style="35" customWidth="1"/>
    <col min="9257" max="9472" width="9" style="35"/>
    <col min="9473" max="9473" width="5.125" style="35" customWidth="1"/>
    <col min="9474" max="9474" width="9.625" style="35" customWidth="1"/>
    <col min="9475" max="9475" width="5.125" style="35" customWidth="1"/>
    <col min="9476" max="9476" width="5.375" style="35" customWidth="1"/>
    <col min="9477" max="9500" width="5.125" style="35" customWidth="1"/>
    <col min="9501" max="9502" width="9" style="35"/>
    <col min="9503" max="9503" width="3.625" style="35" customWidth="1"/>
    <col min="9504" max="9512" width="5.625" style="35" customWidth="1"/>
    <col min="9513" max="9728" width="9" style="35"/>
    <col min="9729" max="9729" width="5.125" style="35" customWidth="1"/>
    <col min="9730" max="9730" width="9.625" style="35" customWidth="1"/>
    <col min="9731" max="9731" width="5.125" style="35" customWidth="1"/>
    <col min="9732" max="9732" width="5.375" style="35" customWidth="1"/>
    <col min="9733" max="9756" width="5.125" style="35" customWidth="1"/>
    <col min="9757" max="9758" width="9" style="35"/>
    <col min="9759" max="9759" width="3.625" style="35" customWidth="1"/>
    <col min="9760" max="9768" width="5.625" style="35" customWidth="1"/>
    <col min="9769" max="9984" width="9" style="35"/>
    <col min="9985" max="9985" width="5.125" style="35" customWidth="1"/>
    <col min="9986" max="9986" width="9.625" style="35" customWidth="1"/>
    <col min="9987" max="9987" width="5.125" style="35" customWidth="1"/>
    <col min="9988" max="9988" width="5.375" style="35" customWidth="1"/>
    <col min="9989" max="10012" width="5.125" style="35" customWidth="1"/>
    <col min="10013" max="10014" width="9" style="35"/>
    <col min="10015" max="10015" width="3.625" style="35" customWidth="1"/>
    <col min="10016" max="10024" width="5.625" style="35" customWidth="1"/>
    <col min="10025" max="10240" width="9" style="35"/>
    <col min="10241" max="10241" width="5.125" style="35" customWidth="1"/>
    <col min="10242" max="10242" width="9.625" style="35" customWidth="1"/>
    <col min="10243" max="10243" width="5.125" style="35" customWidth="1"/>
    <col min="10244" max="10244" width="5.375" style="35" customWidth="1"/>
    <col min="10245" max="10268" width="5.125" style="35" customWidth="1"/>
    <col min="10269" max="10270" width="9" style="35"/>
    <col min="10271" max="10271" width="3.625" style="35" customWidth="1"/>
    <col min="10272" max="10280" width="5.625" style="35" customWidth="1"/>
    <col min="10281" max="10496" width="9" style="35"/>
    <col min="10497" max="10497" width="5.125" style="35" customWidth="1"/>
    <col min="10498" max="10498" width="9.625" style="35" customWidth="1"/>
    <col min="10499" max="10499" width="5.125" style="35" customWidth="1"/>
    <col min="10500" max="10500" width="5.375" style="35" customWidth="1"/>
    <col min="10501" max="10524" width="5.125" style="35" customWidth="1"/>
    <col min="10525" max="10526" width="9" style="35"/>
    <col min="10527" max="10527" width="3.625" style="35" customWidth="1"/>
    <col min="10528" max="10536" width="5.625" style="35" customWidth="1"/>
    <col min="10537" max="10752" width="9" style="35"/>
    <col min="10753" max="10753" width="5.125" style="35" customWidth="1"/>
    <col min="10754" max="10754" width="9.625" style="35" customWidth="1"/>
    <col min="10755" max="10755" width="5.125" style="35" customWidth="1"/>
    <col min="10756" max="10756" width="5.375" style="35" customWidth="1"/>
    <col min="10757" max="10780" width="5.125" style="35" customWidth="1"/>
    <col min="10781" max="10782" width="9" style="35"/>
    <col min="10783" max="10783" width="3.625" style="35" customWidth="1"/>
    <col min="10784" max="10792" width="5.625" style="35" customWidth="1"/>
    <col min="10793" max="11008" width="9" style="35"/>
    <col min="11009" max="11009" width="5.125" style="35" customWidth="1"/>
    <col min="11010" max="11010" width="9.625" style="35" customWidth="1"/>
    <col min="11011" max="11011" width="5.125" style="35" customWidth="1"/>
    <col min="11012" max="11012" width="5.375" style="35" customWidth="1"/>
    <col min="11013" max="11036" width="5.125" style="35" customWidth="1"/>
    <col min="11037" max="11038" width="9" style="35"/>
    <col min="11039" max="11039" width="3.625" style="35" customWidth="1"/>
    <col min="11040" max="11048" width="5.625" style="35" customWidth="1"/>
    <col min="11049" max="11264" width="9" style="35"/>
    <col min="11265" max="11265" width="5.125" style="35" customWidth="1"/>
    <col min="11266" max="11266" width="9.625" style="35" customWidth="1"/>
    <col min="11267" max="11267" width="5.125" style="35" customWidth="1"/>
    <col min="11268" max="11268" width="5.375" style="35" customWidth="1"/>
    <col min="11269" max="11292" width="5.125" style="35" customWidth="1"/>
    <col min="11293" max="11294" width="9" style="35"/>
    <col min="11295" max="11295" width="3.625" style="35" customWidth="1"/>
    <col min="11296" max="11304" width="5.625" style="35" customWidth="1"/>
    <col min="11305" max="11520" width="9" style="35"/>
    <col min="11521" max="11521" width="5.125" style="35" customWidth="1"/>
    <col min="11522" max="11522" width="9.625" style="35" customWidth="1"/>
    <col min="11523" max="11523" width="5.125" style="35" customWidth="1"/>
    <col min="11524" max="11524" width="5.375" style="35" customWidth="1"/>
    <col min="11525" max="11548" width="5.125" style="35" customWidth="1"/>
    <col min="11549" max="11550" width="9" style="35"/>
    <col min="11551" max="11551" width="3.625" style="35" customWidth="1"/>
    <col min="11552" max="11560" width="5.625" style="35" customWidth="1"/>
    <col min="11561" max="11776" width="9" style="35"/>
    <col min="11777" max="11777" width="5.125" style="35" customWidth="1"/>
    <col min="11778" max="11778" width="9.625" style="35" customWidth="1"/>
    <col min="11779" max="11779" width="5.125" style="35" customWidth="1"/>
    <col min="11780" max="11780" width="5.375" style="35" customWidth="1"/>
    <col min="11781" max="11804" width="5.125" style="35" customWidth="1"/>
    <col min="11805" max="11806" width="9" style="35"/>
    <col min="11807" max="11807" width="3.625" style="35" customWidth="1"/>
    <col min="11808" max="11816" width="5.625" style="35" customWidth="1"/>
    <col min="11817" max="12032" width="9" style="35"/>
    <col min="12033" max="12033" width="5.125" style="35" customWidth="1"/>
    <col min="12034" max="12034" width="9.625" style="35" customWidth="1"/>
    <col min="12035" max="12035" width="5.125" style="35" customWidth="1"/>
    <col min="12036" max="12036" width="5.375" style="35" customWidth="1"/>
    <col min="12037" max="12060" width="5.125" style="35" customWidth="1"/>
    <col min="12061" max="12062" width="9" style="35"/>
    <col min="12063" max="12063" width="3.625" style="35" customWidth="1"/>
    <col min="12064" max="12072" width="5.625" style="35" customWidth="1"/>
    <col min="12073" max="12288" width="9" style="35"/>
    <col min="12289" max="12289" width="5.125" style="35" customWidth="1"/>
    <col min="12290" max="12290" width="9.625" style="35" customWidth="1"/>
    <col min="12291" max="12291" width="5.125" style="35" customWidth="1"/>
    <col min="12292" max="12292" width="5.375" style="35" customWidth="1"/>
    <col min="12293" max="12316" width="5.125" style="35" customWidth="1"/>
    <col min="12317" max="12318" width="9" style="35"/>
    <col min="12319" max="12319" width="3.625" style="35" customWidth="1"/>
    <col min="12320" max="12328" width="5.625" style="35" customWidth="1"/>
    <col min="12329" max="12544" width="9" style="35"/>
    <col min="12545" max="12545" width="5.125" style="35" customWidth="1"/>
    <col min="12546" max="12546" width="9.625" style="35" customWidth="1"/>
    <col min="12547" max="12547" width="5.125" style="35" customWidth="1"/>
    <col min="12548" max="12548" width="5.375" style="35" customWidth="1"/>
    <col min="12549" max="12572" width="5.125" style="35" customWidth="1"/>
    <col min="12573" max="12574" width="9" style="35"/>
    <col min="12575" max="12575" width="3.625" style="35" customWidth="1"/>
    <col min="12576" max="12584" width="5.625" style="35" customWidth="1"/>
    <col min="12585" max="12800" width="9" style="35"/>
    <col min="12801" max="12801" width="5.125" style="35" customWidth="1"/>
    <col min="12802" max="12802" width="9.625" style="35" customWidth="1"/>
    <col min="12803" max="12803" width="5.125" style="35" customWidth="1"/>
    <col min="12804" max="12804" width="5.375" style="35" customWidth="1"/>
    <col min="12805" max="12828" width="5.125" style="35" customWidth="1"/>
    <col min="12829" max="12830" width="9" style="35"/>
    <col min="12831" max="12831" width="3.625" style="35" customWidth="1"/>
    <col min="12832" max="12840" width="5.625" style="35" customWidth="1"/>
    <col min="12841" max="13056" width="9" style="35"/>
    <col min="13057" max="13057" width="5.125" style="35" customWidth="1"/>
    <col min="13058" max="13058" width="9.625" style="35" customWidth="1"/>
    <col min="13059" max="13059" width="5.125" style="35" customWidth="1"/>
    <col min="13060" max="13060" width="5.375" style="35" customWidth="1"/>
    <col min="13061" max="13084" width="5.125" style="35" customWidth="1"/>
    <col min="13085" max="13086" width="9" style="35"/>
    <col min="13087" max="13087" width="3.625" style="35" customWidth="1"/>
    <col min="13088" max="13096" width="5.625" style="35" customWidth="1"/>
    <col min="13097" max="13312" width="9" style="35"/>
    <col min="13313" max="13313" width="5.125" style="35" customWidth="1"/>
    <col min="13314" max="13314" width="9.625" style="35" customWidth="1"/>
    <col min="13315" max="13315" width="5.125" style="35" customWidth="1"/>
    <col min="13316" max="13316" width="5.375" style="35" customWidth="1"/>
    <col min="13317" max="13340" width="5.125" style="35" customWidth="1"/>
    <col min="13341" max="13342" width="9" style="35"/>
    <col min="13343" max="13343" width="3.625" style="35" customWidth="1"/>
    <col min="13344" max="13352" width="5.625" style="35" customWidth="1"/>
    <col min="13353" max="13568" width="9" style="35"/>
    <col min="13569" max="13569" width="5.125" style="35" customWidth="1"/>
    <col min="13570" max="13570" width="9.625" style="35" customWidth="1"/>
    <col min="13571" max="13571" width="5.125" style="35" customWidth="1"/>
    <col min="13572" max="13572" width="5.375" style="35" customWidth="1"/>
    <col min="13573" max="13596" width="5.125" style="35" customWidth="1"/>
    <col min="13597" max="13598" width="9" style="35"/>
    <col min="13599" max="13599" width="3.625" style="35" customWidth="1"/>
    <col min="13600" max="13608" width="5.625" style="35" customWidth="1"/>
    <col min="13609" max="13824" width="9" style="35"/>
    <col min="13825" max="13825" width="5.125" style="35" customWidth="1"/>
    <col min="13826" max="13826" width="9.625" style="35" customWidth="1"/>
    <col min="13827" max="13827" width="5.125" style="35" customWidth="1"/>
    <col min="13828" max="13828" width="5.375" style="35" customWidth="1"/>
    <col min="13829" max="13852" width="5.125" style="35" customWidth="1"/>
    <col min="13853" max="13854" width="9" style="35"/>
    <col min="13855" max="13855" width="3.625" style="35" customWidth="1"/>
    <col min="13856" max="13864" width="5.625" style="35" customWidth="1"/>
    <col min="13865" max="14080" width="9" style="35"/>
    <col min="14081" max="14081" width="5.125" style="35" customWidth="1"/>
    <col min="14082" max="14082" width="9.625" style="35" customWidth="1"/>
    <col min="14083" max="14083" width="5.125" style="35" customWidth="1"/>
    <col min="14084" max="14084" width="5.375" style="35" customWidth="1"/>
    <col min="14085" max="14108" width="5.125" style="35" customWidth="1"/>
    <col min="14109" max="14110" width="9" style="35"/>
    <col min="14111" max="14111" width="3.625" style="35" customWidth="1"/>
    <col min="14112" max="14120" width="5.625" style="35" customWidth="1"/>
    <col min="14121" max="14336" width="9" style="35"/>
    <col min="14337" max="14337" width="5.125" style="35" customWidth="1"/>
    <col min="14338" max="14338" width="9.625" style="35" customWidth="1"/>
    <col min="14339" max="14339" width="5.125" style="35" customWidth="1"/>
    <col min="14340" max="14340" width="5.375" style="35" customWidth="1"/>
    <col min="14341" max="14364" width="5.125" style="35" customWidth="1"/>
    <col min="14365" max="14366" width="9" style="35"/>
    <col min="14367" max="14367" width="3.625" style="35" customWidth="1"/>
    <col min="14368" max="14376" width="5.625" style="35" customWidth="1"/>
    <col min="14377" max="14592" width="9" style="35"/>
    <col min="14593" max="14593" width="5.125" style="35" customWidth="1"/>
    <col min="14594" max="14594" width="9.625" style="35" customWidth="1"/>
    <col min="14595" max="14595" width="5.125" style="35" customWidth="1"/>
    <col min="14596" max="14596" width="5.375" style="35" customWidth="1"/>
    <col min="14597" max="14620" width="5.125" style="35" customWidth="1"/>
    <col min="14621" max="14622" width="9" style="35"/>
    <col min="14623" max="14623" width="3.625" style="35" customWidth="1"/>
    <col min="14624" max="14632" width="5.625" style="35" customWidth="1"/>
    <col min="14633" max="14848" width="9" style="35"/>
    <col min="14849" max="14849" width="5.125" style="35" customWidth="1"/>
    <col min="14850" max="14850" width="9.625" style="35" customWidth="1"/>
    <col min="14851" max="14851" width="5.125" style="35" customWidth="1"/>
    <col min="14852" max="14852" width="5.375" style="35" customWidth="1"/>
    <col min="14853" max="14876" width="5.125" style="35" customWidth="1"/>
    <col min="14877" max="14878" width="9" style="35"/>
    <col min="14879" max="14879" width="3.625" style="35" customWidth="1"/>
    <col min="14880" max="14888" width="5.625" style="35" customWidth="1"/>
    <col min="14889" max="15104" width="9" style="35"/>
    <col min="15105" max="15105" width="5.125" style="35" customWidth="1"/>
    <col min="15106" max="15106" width="9.625" style="35" customWidth="1"/>
    <col min="15107" max="15107" width="5.125" style="35" customWidth="1"/>
    <col min="15108" max="15108" width="5.375" style="35" customWidth="1"/>
    <col min="15109" max="15132" width="5.125" style="35" customWidth="1"/>
    <col min="15133" max="15134" width="9" style="35"/>
    <col min="15135" max="15135" width="3.625" style="35" customWidth="1"/>
    <col min="15136" max="15144" width="5.625" style="35" customWidth="1"/>
    <col min="15145" max="15360" width="9" style="35"/>
    <col min="15361" max="15361" width="5.125" style="35" customWidth="1"/>
    <col min="15362" max="15362" width="9.625" style="35" customWidth="1"/>
    <col min="15363" max="15363" width="5.125" style="35" customWidth="1"/>
    <col min="15364" max="15364" width="5.375" style="35" customWidth="1"/>
    <col min="15365" max="15388" width="5.125" style="35" customWidth="1"/>
    <col min="15389" max="15390" width="9" style="35"/>
    <col min="15391" max="15391" width="3.625" style="35" customWidth="1"/>
    <col min="15392" max="15400" width="5.625" style="35" customWidth="1"/>
    <col min="15401" max="15616" width="9" style="35"/>
    <col min="15617" max="15617" width="5.125" style="35" customWidth="1"/>
    <col min="15618" max="15618" width="9.625" style="35" customWidth="1"/>
    <col min="15619" max="15619" width="5.125" style="35" customWidth="1"/>
    <col min="15620" max="15620" width="5.375" style="35" customWidth="1"/>
    <col min="15621" max="15644" width="5.125" style="35" customWidth="1"/>
    <col min="15645" max="15646" width="9" style="35"/>
    <col min="15647" max="15647" width="3.625" style="35" customWidth="1"/>
    <col min="15648" max="15656" width="5.625" style="35" customWidth="1"/>
    <col min="15657" max="15872" width="9" style="35"/>
    <col min="15873" max="15873" width="5.125" style="35" customWidth="1"/>
    <col min="15874" max="15874" width="9.625" style="35" customWidth="1"/>
    <col min="15875" max="15875" width="5.125" style="35" customWidth="1"/>
    <col min="15876" max="15876" width="5.375" style="35" customWidth="1"/>
    <col min="15877" max="15900" width="5.125" style="35" customWidth="1"/>
    <col min="15901" max="15902" width="9" style="35"/>
    <col min="15903" max="15903" width="3.625" style="35" customWidth="1"/>
    <col min="15904" max="15912" width="5.625" style="35" customWidth="1"/>
    <col min="15913" max="16128" width="9" style="35"/>
    <col min="16129" max="16129" width="5.125" style="35" customWidth="1"/>
    <col min="16130" max="16130" width="9.625" style="35" customWidth="1"/>
    <col min="16131" max="16131" width="5.125" style="35" customWidth="1"/>
    <col min="16132" max="16132" width="5.375" style="35" customWidth="1"/>
    <col min="16133" max="16156" width="5.125" style="35" customWidth="1"/>
    <col min="16157" max="16158" width="9" style="35"/>
    <col min="16159" max="16159" width="3.625" style="35" customWidth="1"/>
    <col min="16160" max="16168" width="5.625" style="35" customWidth="1"/>
    <col min="16169" max="16384" width="9" style="35"/>
  </cols>
  <sheetData>
    <row r="1" spans="1:46" ht="18" customHeight="1">
      <c r="AM1" s="33"/>
      <c r="AN1" s="33"/>
      <c r="AQ1" s="33"/>
      <c r="AR1" s="33"/>
    </row>
    <row r="2" spans="1:46" ht="18" customHeight="1">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6"/>
      <c r="AC2" s="192" t="s">
        <v>244</v>
      </c>
      <c r="AD2" s="30"/>
      <c r="AE2" s="192"/>
      <c r="AF2" s="1"/>
      <c r="AG2" s="1"/>
      <c r="AH2" s="1"/>
      <c r="AI2" s="1"/>
      <c r="AM2" s="33"/>
      <c r="AN2" s="33"/>
      <c r="AQ2" s="33"/>
      <c r="AR2" s="33"/>
      <c r="AT2" s="3"/>
    </row>
    <row r="3" spans="1:46" ht="18" customHeight="1">
      <c r="A3" s="1053" t="s">
        <v>245</v>
      </c>
      <c r="B3" s="1054"/>
      <c r="C3" s="1054"/>
      <c r="D3" s="1054"/>
      <c r="E3" s="1054"/>
      <c r="F3" s="1054"/>
      <c r="G3" s="1054"/>
      <c r="H3" s="1054"/>
      <c r="I3" s="1054"/>
      <c r="J3" s="1054"/>
      <c r="K3" s="1054"/>
      <c r="L3" s="1054"/>
      <c r="M3" s="1054"/>
      <c r="N3" s="1054"/>
      <c r="O3" s="1054"/>
      <c r="P3" s="1054"/>
      <c r="Q3" s="1054"/>
      <c r="R3" s="1054"/>
      <c r="S3" s="1054"/>
      <c r="T3" s="1054"/>
      <c r="U3" s="1054"/>
      <c r="V3" s="1054"/>
      <c r="W3" s="1054"/>
      <c r="X3" s="1054"/>
      <c r="Y3" s="1054"/>
      <c r="Z3" s="1054"/>
      <c r="AA3" s="1054"/>
      <c r="AB3" s="1054"/>
      <c r="AC3" s="1054"/>
      <c r="AD3" s="194"/>
      <c r="AE3" s="195"/>
      <c r="AF3" s="195"/>
      <c r="AG3" s="1"/>
      <c r="AH3" s="1"/>
      <c r="AI3" s="1"/>
      <c r="AM3" s="33"/>
      <c r="AN3" s="33"/>
      <c r="AQ3" s="33"/>
      <c r="AR3" s="33"/>
      <c r="AT3" s="3"/>
    </row>
    <row r="4" spans="1:46" ht="9.9499999999999993" customHeight="1" thickBot="1">
      <c r="A4" s="196"/>
      <c r="B4" s="196"/>
      <c r="C4" s="196"/>
      <c r="D4" s="196"/>
      <c r="E4" s="196"/>
      <c r="F4" s="196"/>
      <c r="G4" s="196"/>
      <c r="H4" s="196"/>
      <c r="I4" s="196"/>
      <c r="J4" s="196"/>
      <c r="K4" s="196"/>
      <c r="L4" s="196"/>
      <c r="M4" s="196"/>
      <c r="N4" s="196"/>
      <c r="O4" s="196"/>
      <c r="P4" s="196"/>
      <c r="Q4" s="196"/>
      <c r="R4" s="196"/>
      <c r="S4" s="196"/>
      <c r="T4" s="196"/>
      <c r="U4" s="196"/>
      <c r="V4" s="196"/>
      <c r="W4" s="196"/>
      <c r="X4" s="196"/>
      <c r="Y4" s="196"/>
      <c r="Z4" s="196"/>
      <c r="AA4" s="196"/>
      <c r="AB4" s="196"/>
      <c r="AC4" s="196"/>
      <c r="AD4" s="196"/>
      <c r="AE4" s="197"/>
      <c r="AF4" s="197"/>
      <c r="AG4" s="1"/>
      <c r="AH4" s="1"/>
      <c r="AI4" s="1"/>
      <c r="AM4" s="33"/>
      <c r="AN4" s="33"/>
      <c r="AQ4" s="33"/>
      <c r="AR4" s="33"/>
    </row>
    <row r="5" spans="1:46" ht="18" customHeight="1" thickTop="1" thickBot="1">
      <c r="A5" s="196"/>
      <c r="B5" s="1055" t="s">
        <v>100</v>
      </c>
      <c r="C5" s="1056"/>
      <c r="D5" s="1056"/>
      <c r="E5" s="1056"/>
      <c r="F5" s="1057"/>
      <c r="G5" s="28"/>
      <c r="H5" s="28"/>
      <c r="I5" s="28"/>
      <c r="J5" s="28"/>
      <c r="K5" s="28"/>
      <c r="L5" s="28"/>
      <c r="M5" s="28"/>
      <c r="N5" s="28"/>
      <c r="O5" s="28"/>
      <c r="P5" s="28"/>
      <c r="Q5" s="28"/>
      <c r="R5" s="28"/>
      <c r="S5" s="1061" t="s">
        <v>29</v>
      </c>
      <c r="T5" s="1062"/>
      <c r="U5" s="1062"/>
      <c r="V5" s="1063"/>
      <c r="W5" s="413" t="s">
        <v>46</v>
      </c>
      <c r="X5" s="598"/>
      <c r="Y5" s="598"/>
      <c r="Z5" s="598"/>
      <c r="AA5" s="598"/>
      <c r="AB5" s="598"/>
      <c r="AC5" s="599"/>
      <c r="AD5" s="28"/>
      <c r="AE5" s="28"/>
      <c r="AF5" s="1"/>
      <c r="AG5" s="1"/>
      <c r="AH5" s="1"/>
      <c r="AI5" s="1"/>
      <c r="AM5" s="33"/>
      <c r="AN5" s="33"/>
      <c r="AQ5" s="33"/>
      <c r="AR5" s="33"/>
    </row>
    <row r="6" spans="1:46" ht="18" customHeight="1" thickBot="1">
      <c r="A6" s="196"/>
      <c r="B6" s="1058"/>
      <c r="C6" s="1059"/>
      <c r="D6" s="1059"/>
      <c r="E6" s="1059"/>
      <c r="F6" s="1060"/>
      <c r="G6" s="28"/>
      <c r="H6" s="28"/>
      <c r="I6" s="28"/>
      <c r="J6" s="28"/>
      <c r="K6" s="28"/>
      <c r="L6" s="28"/>
      <c r="M6" s="28"/>
      <c r="N6" s="28"/>
      <c r="O6" s="28"/>
      <c r="P6" s="28"/>
      <c r="Q6" s="28"/>
      <c r="R6" s="28"/>
      <c r="S6" s="1061" t="s">
        <v>28</v>
      </c>
      <c r="T6" s="1062"/>
      <c r="U6" s="1062"/>
      <c r="V6" s="1062"/>
      <c r="W6" s="1064" t="s">
        <v>199</v>
      </c>
      <c r="X6" s="1065"/>
      <c r="Y6" s="1065"/>
      <c r="Z6" s="1065"/>
      <c r="AA6" s="1065"/>
      <c r="AB6" s="1065"/>
      <c r="AC6" s="1066"/>
      <c r="AD6" s="28"/>
      <c r="AE6" s="28"/>
      <c r="AF6" s="1"/>
      <c r="AG6" s="1"/>
      <c r="AH6" s="1"/>
      <c r="AI6" s="1"/>
      <c r="AM6" s="33"/>
      <c r="AN6" s="33"/>
      <c r="AQ6" s="33"/>
      <c r="AR6" s="33"/>
    </row>
    <row r="7" spans="1:46" ht="18" customHeight="1" thickTop="1" thickBot="1">
      <c r="A7" s="196"/>
      <c r="B7" s="28"/>
      <c r="C7" s="28"/>
      <c r="D7" s="28"/>
      <c r="E7" s="28"/>
      <c r="F7" s="28"/>
      <c r="G7" s="28"/>
      <c r="H7" s="28"/>
      <c r="I7" s="28"/>
      <c r="J7" s="28"/>
      <c r="K7" s="28"/>
      <c r="L7" s="28"/>
      <c r="M7" s="28"/>
      <c r="N7" s="28"/>
      <c r="O7" s="28"/>
      <c r="P7" s="28"/>
      <c r="Q7" s="28"/>
      <c r="R7" s="28"/>
      <c r="S7" s="1061" t="s">
        <v>146</v>
      </c>
      <c r="T7" s="1062"/>
      <c r="U7" s="1062"/>
      <c r="V7" s="1062"/>
      <c r="W7" s="1085" t="s">
        <v>180</v>
      </c>
      <c r="X7" s="1086"/>
      <c r="Y7" s="1086"/>
      <c r="Z7" s="1086"/>
      <c r="AA7" s="1086"/>
      <c r="AB7" s="1086"/>
      <c r="AC7" s="1087"/>
      <c r="AD7" s="28"/>
      <c r="AE7" s="28"/>
      <c r="AF7" s="1"/>
      <c r="AG7" s="1"/>
      <c r="AH7" s="1"/>
      <c r="AI7" s="1"/>
      <c r="AM7" s="33"/>
      <c r="AN7" s="33"/>
      <c r="AQ7" s="33"/>
      <c r="AR7" s="33"/>
    </row>
    <row r="8" spans="1:46" ht="18" customHeight="1">
      <c r="A8" s="28" t="s">
        <v>177</v>
      </c>
      <c r="B8" s="28"/>
      <c r="C8" s="28"/>
      <c r="D8" s="28"/>
      <c r="E8" s="28"/>
      <c r="F8" s="28"/>
      <c r="G8" s="28"/>
      <c r="H8" s="28"/>
      <c r="I8" s="28"/>
      <c r="J8" s="28"/>
      <c r="K8" s="28"/>
      <c r="L8" s="28"/>
      <c r="M8" s="28"/>
      <c r="N8" s="28"/>
      <c r="O8" s="28"/>
      <c r="P8" s="28"/>
      <c r="Q8" s="28"/>
      <c r="R8" s="28"/>
      <c r="S8" s="28"/>
      <c r="T8" s="28"/>
      <c r="U8" s="28"/>
      <c r="V8" s="28"/>
      <c r="W8" s="28"/>
      <c r="X8" s="28"/>
      <c r="Y8" s="28"/>
      <c r="Z8" s="28"/>
      <c r="AA8" s="28"/>
      <c r="AB8" s="26"/>
      <c r="AC8" s="28"/>
      <c r="AD8" s="28"/>
      <c r="AE8" s="192"/>
      <c r="AF8" s="1"/>
      <c r="AG8" s="1"/>
      <c r="AH8" s="1"/>
      <c r="AI8" s="1"/>
      <c r="AM8" s="33"/>
      <c r="AN8" s="33"/>
      <c r="AQ8" s="33"/>
      <c r="AR8" s="33"/>
    </row>
    <row r="9" spans="1:46" ht="18" customHeight="1">
      <c r="A9" s="35" t="s">
        <v>30</v>
      </c>
      <c r="B9" s="28"/>
      <c r="C9" s="1"/>
      <c r="D9" s="1"/>
      <c r="E9" s="1"/>
      <c r="F9" s="1"/>
      <c r="G9" s="1"/>
      <c r="H9" s="1"/>
      <c r="I9" s="1"/>
      <c r="J9" s="1"/>
      <c r="K9" s="1"/>
      <c r="L9" s="1"/>
      <c r="M9" s="1"/>
      <c r="N9" s="1"/>
      <c r="O9" s="1"/>
      <c r="P9" s="1"/>
      <c r="Q9" s="1"/>
      <c r="R9" s="1"/>
      <c r="S9" s="1"/>
      <c r="T9" s="1"/>
      <c r="U9" s="1"/>
      <c r="V9" s="1"/>
      <c r="W9" s="1"/>
      <c r="X9" s="1"/>
      <c r="Y9" s="1"/>
      <c r="Z9" s="1"/>
      <c r="AA9" s="1"/>
      <c r="AB9" s="7"/>
      <c r="AC9" s="1"/>
      <c r="AD9" s="1"/>
      <c r="AE9" s="192"/>
      <c r="AF9" s="1"/>
      <c r="AG9" s="1"/>
      <c r="AH9" s="1"/>
      <c r="AI9" s="1"/>
      <c r="AM9" s="33"/>
      <c r="AN9" s="33"/>
      <c r="AQ9" s="33"/>
      <c r="AR9" s="33"/>
    </row>
    <row r="10" spans="1:46" ht="18" customHeight="1" thickBot="1">
      <c r="A10" s="1"/>
      <c r="B10" s="440" t="s">
        <v>84</v>
      </c>
      <c r="C10" s="1088"/>
      <c r="D10" s="1088"/>
      <c r="E10" s="1088"/>
      <c r="F10" s="1088"/>
      <c r="G10" s="1089"/>
      <c r="H10" s="391" t="s">
        <v>35</v>
      </c>
      <c r="I10" s="1072"/>
      <c r="J10" s="1072"/>
      <c r="K10" s="1072"/>
      <c r="L10" s="1072"/>
      <c r="M10" s="1072"/>
      <c r="N10" s="1073"/>
      <c r="O10" s="1090" t="s">
        <v>32</v>
      </c>
      <c r="P10" s="1088"/>
      <c r="Q10" s="1088"/>
      <c r="R10" s="1088"/>
      <c r="S10" s="1088"/>
      <c r="T10" s="1089"/>
      <c r="W10" s="33"/>
      <c r="X10" s="33"/>
    </row>
    <row r="11" spans="1:46" ht="18" customHeight="1" thickBot="1">
      <c r="A11" s="1"/>
      <c r="B11" s="1091">
        <v>90</v>
      </c>
      <c r="C11" s="1092"/>
      <c r="D11" s="1092"/>
      <c r="E11" s="1092"/>
      <c r="F11" s="1092"/>
      <c r="G11" s="1093"/>
      <c r="H11" s="1094" t="s">
        <v>34</v>
      </c>
      <c r="I11" s="1079"/>
      <c r="J11" s="1079"/>
      <c r="K11" s="1079"/>
      <c r="L11" s="1079"/>
      <c r="M11" s="1079"/>
      <c r="N11" s="1095"/>
      <c r="O11" s="1096" t="s">
        <v>33</v>
      </c>
      <c r="P11" s="1097"/>
      <c r="Q11" s="1097"/>
      <c r="R11" s="1097"/>
      <c r="S11" s="1097"/>
      <c r="T11" s="1098"/>
      <c r="U11" s="149"/>
      <c r="V11" s="149"/>
      <c r="W11" s="149"/>
      <c r="X11" s="9"/>
      <c r="Y11" s="150"/>
      <c r="Z11" s="150"/>
      <c r="AA11" s="150"/>
      <c r="AB11" s="150"/>
      <c r="AF11" s="33"/>
      <c r="AG11" s="33"/>
      <c r="AJ11" s="33"/>
      <c r="AK11" s="33"/>
    </row>
    <row r="12" spans="1:46" ht="18" customHeight="1">
      <c r="A12" s="1"/>
      <c r="B12" s="9"/>
      <c r="C12" s="9"/>
      <c r="D12" s="9"/>
      <c r="E12" s="9"/>
      <c r="F12" s="9"/>
      <c r="G12" s="150"/>
      <c r="H12" s="150"/>
      <c r="I12" s="150"/>
      <c r="J12" s="150"/>
      <c r="K12" s="40"/>
      <c r="L12" s="40"/>
      <c r="M12" s="40"/>
      <c r="N12" s="40"/>
      <c r="O12" s="40"/>
      <c r="P12" s="42"/>
      <c r="Q12" s="42"/>
      <c r="R12" s="42"/>
      <c r="S12" s="149"/>
      <c r="T12" s="8"/>
      <c r="U12" s="149"/>
      <c r="V12" s="149"/>
      <c r="W12" s="149"/>
      <c r="X12" s="9"/>
      <c r="Y12" s="150"/>
      <c r="Z12" s="150"/>
      <c r="AA12" s="150"/>
      <c r="AB12" s="150"/>
      <c r="AF12" s="33"/>
      <c r="AG12" s="33"/>
      <c r="AJ12" s="33"/>
      <c r="AK12" s="33"/>
    </row>
    <row r="13" spans="1:46" ht="18" customHeight="1">
      <c r="A13" s="35" t="s">
        <v>31</v>
      </c>
      <c r="L13" s="1"/>
      <c r="M13" s="1"/>
      <c r="N13" s="1"/>
      <c r="O13" s="1"/>
      <c r="P13" s="1"/>
      <c r="Q13" s="1"/>
      <c r="R13" s="1"/>
      <c r="S13" s="1"/>
      <c r="T13" s="1"/>
      <c r="U13" s="1"/>
      <c r="V13" s="1"/>
      <c r="W13" s="1"/>
      <c r="X13" s="1"/>
      <c r="Y13" s="1"/>
      <c r="Z13" s="1"/>
      <c r="AA13" s="1"/>
      <c r="AB13" s="1"/>
      <c r="AC13" s="1"/>
      <c r="AE13" s="192"/>
      <c r="AF13" s="1"/>
      <c r="AG13" s="1"/>
      <c r="AH13" s="1"/>
      <c r="AI13" s="1"/>
      <c r="AM13" s="33"/>
      <c r="AN13" s="33"/>
      <c r="AQ13" s="33"/>
      <c r="AR13" s="33"/>
    </row>
    <row r="14" spans="1:46" ht="18" customHeight="1">
      <c r="B14" s="440" t="s">
        <v>36</v>
      </c>
      <c r="C14" s="1088"/>
      <c r="D14" s="1088"/>
      <c r="E14" s="1088"/>
      <c r="F14" s="1088"/>
      <c r="G14" s="1089"/>
      <c r="H14" s="440" t="s">
        <v>37</v>
      </c>
      <c r="I14" s="1088"/>
      <c r="J14" s="1088"/>
      <c r="K14" s="1088"/>
      <c r="L14" s="1088"/>
      <c r="M14" s="1088"/>
      <c r="N14" s="1088"/>
      <c r="O14" s="1088"/>
      <c r="P14" s="1088"/>
      <c r="Q14" s="1089"/>
      <c r="R14" s="643" t="s">
        <v>39</v>
      </c>
      <c r="S14" s="1115"/>
      <c r="T14" s="1115"/>
      <c r="U14" s="1115"/>
      <c r="V14" s="1115"/>
      <c r="W14" s="1115"/>
      <c r="X14" s="428" t="s">
        <v>40</v>
      </c>
      <c r="Y14" s="1067"/>
      <c r="Z14" s="1067"/>
      <c r="AA14" s="1067"/>
      <c r="AB14" s="1068"/>
      <c r="AC14" s="10"/>
      <c r="AD14" s="10"/>
      <c r="AE14" s="11"/>
      <c r="AF14" s="12"/>
      <c r="AG14" s="12"/>
      <c r="AH14" s="2"/>
      <c r="AI14" s="1"/>
      <c r="AK14" s="1"/>
      <c r="AL14" s="1"/>
      <c r="AM14" s="1"/>
      <c r="AP14" s="33"/>
      <c r="AQ14" s="33"/>
      <c r="AR14" s="33"/>
    </row>
    <row r="15" spans="1:46" ht="18" thickBot="1">
      <c r="B15" s="1112"/>
      <c r="C15" s="1113"/>
      <c r="D15" s="1113"/>
      <c r="E15" s="1113"/>
      <c r="F15" s="1113"/>
      <c r="G15" s="1114"/>
      <c r="H15" s="1"/>
      <c r="I15" s="1"/>
      <c r="J15" s="1"/>
      <c r="K15" s="1"/>
      <c r="L15" s="1"/>
      <c r="M15" s="85"/>
      <c r="N15" s="434" t="s">
        <v>38</v>
      </c>
      <c r="O15" s="1072"/>
      <c r="P15" s="1072"/>
      <c r="Q15" s="1073"/>
      <c r="R15" s="1116"/>
      <c r="S15" s="1117"/>
      <c r="T15" s="1117"/>
      <c r="U15" s="1117"/>
      <c r="V15" s="1117"/>
      <c r="W15" s="1117"/>
      <c r="X15" s="1069"/>
      <c r="Y15" s="1070"/>
      <c r="Z15" s="1070"/>
      <c r="AA15" s="1070"/>
      <c r="AB15" s="1071"/>
      <c r="AC15" s="10"/>
      <c r="AD15" s="10"/>
      <c r="AE15" s="8"/>
      <c r="AF15" s="2"/>
      <c r="AG15" s="2"/>
      <c r="AH15" s="2"/>
      <c r="AI15" s="1"/>
      <c r="AK15" s="1"/>
      <c r="AL15" s="1"/>
      <c r="AM15" s="1"/>
      <c r="AP15" s="33"/>
      <c r="AQ15" s="33"/>
      <c r="AR15" s="33"/>
    </row>
    <row r="16" spans="1:46" ht="18" customHeight="1" thickBot="1">
      <c r="B16" s="1074">
        <v>0.12</v>
      </c>
      <c r="C16" s="1075"/>
      <c r="D16" s="1075"/>
      <c r="E16" s="1075"/>
      <c r="F16" s="1075"/>
      <c r="G16" s="1076"/>
      <c r="H16" s="1077">
        <v>7.0000000000000007E-2</v>
      </c>
      <c r="I16" s="1075"/>
      <c r="J16" s="1075"/>
      <c r="K16" s="1075"/>
      <c r="L16" s="1075"/>
      <c r="M16" s="1076"/>
      <c r="N16" s="1078" t="s">
        <v>41</v>
      </c>
      <c r="O16" s="1079"/>
      <c r="P16" s="1079"/>
      <c r="Q16" s="1080"/>
      <c r="R16" s="450">
        <f>B16+H16</f>
        <v>0.19</v>
      </c>
      <c r="S16" s="1081"/>
      <c r="T16" s="1081"/>
      <c r="U16" s="1081"/>
      <c r="V16" s="1081"/>
      <c r="W16" s="1081"/>
      <c r="X16" s="1082">
        <v>12</v>
      </c>
      <c r="Y16" s="1083"/>
      <c r="Z16" s="1083"/>
      <c r="AA16" s="1083"/>
      <c r="AB16" s="1084"/>
      <c r="AC16" s="10"/>
      <c r="AD16" s="10"/>
      <c r="AE16" s="8"/>
      <c r="AF16" s="2"/>
      <c r="AG16" s="2"/>
      <c r="AH16" s="2"/>
      <c r="AI16" s="1"/>
      <c r="AK16" s="1"/>
      <c r="AL16" s="1"/>
      <c r="AM16" s="1"/>
      <c r="AP16" s="33"/>
      <c r="AQ16" s="33"/>
      <c r="AR16" s="33"/>
    </row>
    <row r="17" spans="1:45" ht="18" customHeight="1">
      <c r="B17" s="1"/>
      <c r="C17" s="1"/>
      <c r="D17" s="1"/>
      <c r="E17" s="1"/>
      <c r="F17" s="1"/>
      <c r="L17" s="1"/>
      <c r="M17" s="1"/>
      <c r="N17" s="1"/>
      <c r="O17" s="1"/>
      <c r="P17" s="1"/>
      <c r="Q17" s="1"/>
      <c r="R17" s="1"/>
      <c r="S17" s="1"/>
      <c r="T17" s="1"/>
      <c r="U17" s="1"/>
      <c r="V17" s="1"/>
      <c r="W17" s="1"/>
      <c r="X17" s="1"/>
      <c r="Y17" s="1"/>
      <c r="Z17" s="1"/>
      <c r="AA17" s="1"/>
      <c r="AB17" s="1"/>
      <c r="AC17" s="1"/>
      <c r="AE17" s="192"/>
      <c r="AF17" s="1"/>
      <c r="AG17" s="192"/>
      <c r="AH17" s="1"/>
      <c r="AI17" s="1"/>
      <c r="AJ17" s="1"/>
      <c r="AK17" s="1"/>
      <c r="AM17" s="33"/>
      <c r="AN17" s="33"/>
    </row>
    <row r="18" spans="1:45" ht="18" customHeight="1">
      <c r="A18" s="1" t="s">
        <v>42</v>
      </c>
      <c r="B18" s="1"/>
      <c r="C18" s="1"/>
      <c r="D18" s="1"/>
      <c r="E18" s="1"/>
      <c r="F18" s="1"/>
      <c r="G18" s="1"/>
      <c r="H18" s="1"/>
      <c r="I18" s="1"/>
      <c r="J18" s="1"/>
      <c r="K18" s="1"/>
      <c r="L18" s="1"/>
      <c r="M18" s="1"/>
      <c r="N18" s="1"/>
      <c r="O18" s="1"/>
      <c r="P18" s="1"/>
      <c r="Q18" s="1"/>
      <c r="R18" s="1"/>
      <c r="S18" s="1"/>
      <c r="T18" s="1"/>
      <c r="U18" s="1"/>
      <c r="V18" s="1"/>
      <c r="W18" s="1"/>
      <c r="X18" s="1"/>
      <c r="Y18" s="1"/>
      <c r="Z18" s="1"/>
      <c r="AA18" s="1"/>
      <c r="AB18" s="1"/>
      <c r="AS18" s="1"/>
    </row>
    <row r="19" spans="1:45" ht="18" customHeight="1" thickBot="1">
      <c r="A19" s="1"/>
      <c r="B19" s="1099" t="s">
        <v>21</v>
      </c>
      <c r="C19" s="1100"/>
      <c r="D19" s="1100"/>
      <c r="E19" s="1100"/>
      <c r="F19" s="1100"/>
      <c r="G19" s="1100"/>
      <c r="H19" s="1101"/>
      <c r="I19" s="440" t="s">
        <v>22</v>
      </c>
      <c r="J19" s="1102"/>
      <c r="K19" s="1102"/>
      <c r="L19" s="1102"/>
      <c r="M19" s="1103"/>
      <c r="N19" s="440" t="s">
        <v>23</v>
      </c>
      <c r="O19" s="1102"/>
      <c r="P19" s="1102"/>
      <c r="Q19" s="1102"/>
      <c r="R19" s="1103"/>
      <c r="S19" s="1099" t="s">
        <v>24</v>
      </c>
      <c r="T19" s="1100"/>
      <c r="U19" s="1100"/>
      <c r="V19" s="1100"/>
      <c r="W19" s="1101"/>
      <c r="AM19" s="1"/>
    </row>
    <row r="20" spans="1:45" ht="18" customHeight="1">
      <c r="A20" s="1"/>
      <c r="B20" s="1099" t="s">
        <v>17</v>
      </c>
      <c r="C20" s="1100"/>
      <c r="D20" s="1100"/>
      <c r="E20" s="1100"/>
      <c r="F20" s="1100"/>
      <c r="G20" s="1100"/>
      <c r="H20" s="1100"/>
      <c r="I20" s="1104">
        <v>10</v>
      </c>
      <c r="J20" s="1105"/>
      <c r="K20" s="1105"/>
      <c r="L20" s="1105"/>
      <c r="M20" s="1106"/>
      <c r="N20" s="1107">
        <v>5</v>
      </c>
      <c r="O20" s="1105"/>
      <c r="P20" s="1105"/>
      <c r="Q20" s="1105"/>
      <c r="R20" s="1108"/>
      <c r="S20" s="1109">
        <f>I20+N20</f>
        <v>15</v>
      </c>
      <c r="T20" s="1110"/>
      <c r="U20" s="1110"/>
      <c r="V20" s="1110"/>
      <c r="W20" s="1111"/>
      <c r="AM20" s="1"/>
    </row>
    <row r="21" spans="1:45" ht="18" customHeight="1">
      <c r="A21" s="1"/>
      <c r="B21" s="1099" t="s">
        <v>18</v>
      </c>
      <c r="C21" s="1100"/>
      <c r="D21" s="1100"/>
      <c r="E21" s="1100"/>
      <c r="F21" s="1100"/>
      <c r="G21" s="1100"/>
      <c r="H21" s="1100"/>
      <c r="I21" s="1127">
        <v>20</v>
      </c>
      <c r="J21" s="1110"/>
      <c r="K21" s="1110"/>
      <c r="L21" s="1110"/>
      <c r="M21" s="1111"/>
      <c r="N21" s="1126">
        <v>5</v>
      </c>
      <c r="O21" s="1110"/>
      <c r="P21" s="1110"/>
      <c r="Q21" s="1110"/>
      <c r="R21" s="1128"/>
      <c r="S21" s="1109">
        <f>I21+N21</f>
        <v>25</v>
      </c>
      <c r="T21" s="1110"/>
      <c r="U21" s="1110"/>
      <c r="V21" s="1110"/>
      <c r="W21" s="1111"/>
      <c r="AM21" s="1"/>
    </row>
    <row r="22" spans="1:45" ht="18" customHeight="1">
      <c r="A22" s="1"/>
      <c r="B22" s="1099" t="s">
        <v>19</v>
      </c>
      <c r="C22" s="1100"/>
      <c r="D22" s="1100"/>
      <c r="E22" s="1100"/>
      <c r="F22" s="1100"/>
      <c r="G22" s="1100"/>
      <c r="H22" s="1100"/>
      <c r="I22" s="1127">
        <v>15</v>
      </c>
      <c r="J22" s="1110"/>
      <c r="K22" s="1110"/>
      <c r="L22" s="1110"/>
      <c r="M22" s="1111"/>
      <c r="N22" s="1126">
        <v>5</v>
      </c>
      <c r="O22" s="1110"/>
      <c r="P22" s="1110"/>
      <c r="Q22" s="1110"/>
      <c r="R22" s="1128"/>
      <c r="S22" s="1109">
        <f>I22+N22</f>
        <v>20</v>
      </c>
      <c r="T22" s="1110"/>
      <c r="U22" s="1110"/>
      <c r="V22" s="1110"/>
      <c r="W22" s="1111"/>
      <c r="AM22" s="1"/>
    </row>
    <row r="23" spans="1:45" ht="18" customHeight="1" thickBot="1">
      <c r="A23" s="1"/>
      <c r="B23" s="1099" t="s">
        <v>20</v>
      </c>
      <c r="C23" s="1100"/>
      <c r="D23" s="1100"/>
      <c r="E23" s="1100"/>
      <c r="F23" s="1100"/>
      <c r="G23" s="1100"/>
      <c r="H23" s="1100"/>
      <c r="I23" s="1118">
        <v>30</v>
      </c>
      <c r="J23" s="1119"/>
      <c r="K23" s="1119"/>
      <c r="L23" s="1119"/>
      <c r="M23" s="1120"/>
      <c r="N23" s="1121">
        <v>5</v>
      </c>
      <c r="O23" s="1119"/>
      <c r="P23" s="1119"/>
      <c r="Q23" s="1119"/>
      <c r="R23" s="1122"/>
      <c r="S23" s="1109">
        <f>I23+N23</f>
        <v>35</v>
      </c>
      <c r="T23" s="1110"/>
      <c r="U23" s="1110"/>
      <c r="V23" s="1110"/>
      <c r="W23" s="1111"/>
      <c r="AM23" s="1"/>
    </row>
    <row r="24" spans="1:45" ht="18" customHeight="1">
      <c r="A24" s="1"/>
      <c r="B24" s="1099" t="s">
        <v>16</v>
      </c>
      <c r="C24" s="1100"/>
      <c r="D24" s="1100"/>
      <c r="E24" s="1100"/>
      <c r="F24" s="1100"/>
      <c r="G24" s="1100"/>
      <c r="H24" s="1101"/>
      <c r="I24" s="1123">
        <f>SUM(I20:M23)</f>
        <v>75</v>
      </c>
      <c r="J24" s="1124"/>
      <c r="K24" s="1124"/>
      <c r="L24" s="1124"/>
      <c r="M24" s="1125"/>
      <c r="N24" s="1123">
        <f>SUM(N20:R23)</f>
        <v>20</v>
      </c>
      <c r="O24" s="1124"/>
      <c r="P24" s="1124"/>
      <c r="Q24" s="1124"/>
      <c r="R24" s="1125"/>
      <c r="S24" s="1126">
        <f>SUM(S20:W23)</f>
        <v>95</v>
      </c>
      <c r="T24" s="1110"/>
      <c r="U24" s="1110"/>
      <c r="V24" s="1110"/>
      <c r="W24" s="1111"/>
      <c r="AM24" s="1"/>
    </row>
    <row r="25" spans="1:45" ht="18" customHeight="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S25" s="1"/>
    </row>
    <row r="26" spans="1:45" ht="18" customHeight="1">
      <c r="A26" s="1" t="s">
        <v>45</v>
      </c>
      <c r="B26" s="1"/>
      <c r="C26" s="1"/>
      <c r="D26" s="1"/>
      <c r="E26" s="1"/>
      <c r="F26" s="1"/>
      <c r="G26" s="1"/>
      <c r="H26" s="1"/>
      <c r="I26" s="1"/>
      <c r="J26" s="1"/>
      <c r="K26" s="1"/>
      <c r="L26" s="1"/>
      <c r="M26" s="1"/>
      <c r="N26" s="1"/>
      <c r="O26" s="1"/>
      <c r="P26" s="1"/>
      <c r="Q26" s="1"/>
      <c r="R26" s="1"/>
      <c r="S26" s="1"/>
      <c r="T26" s="1"/>
      <c r="U26" s="1"/>
      <c r="V26" s="1"/>
      <c r="W26" s="1"/>
      <c r="X26" s="1"/>
      <c r="Y26" s="1"/>
      <c r="Z26" s="1"/>
      <c r="AA26" s="1"/>
      <c r="AB26" s="1"/>
      <c r="AS26" s="1"/>
    </row>
    <row r="27" spans="1:45" ht="6" customHeight="1">
      <c r="A27" s="1"/>
      <c r="R27" s="1"/>
    </row>
    <row r="28" spans="1:45" ht="18" customHeight="1">
      <c r="B28" s="440" t="s">
        <v>1</v>
      </c>
      <c r="C28" s="441"/>
      <c r="D28" s="441"/>
      <c r="E28" s="441"/>
      <c r="F28" s="441"/>
      <c r="G28" s="441"/>
      <c r="H28" s="441"/>
      <c r="I28" s="441"/>
      <c r="J28" s="441"/>
      <c r="K28" s="441"/>
      <c r="L28" s="428" t="s">
        <v>43</v>
      </c>
      <c r="M28" s="1133"/>
      <c r="N28" s="440" t="s">
        <v>2</v>
      </c>
      <c r="O28" s="1102"/>
      <c r="P28" s="1102"/>
      <c r="Q28" s="1102"/>
      <c r="R28" s="1102"/>
      <c r="S28" s="1102"/>
      <c r="T28" s="1102"/>
      <c r="U28" s="1102"/>
      <c r="V28" s="1102"/>
      <c r="W28" s="1102"/>
      <c r="X28" s="1102"/>
      <c r="Y28" s="1102"/>
      <c r="Z28" s="1102"/>
      <c r="AA28" s="1102"/>
      <c r="AB28" s="1102"/>
      <c r="AC28" s="1103"/>
      <c r="AD28" s="9"/>
      <c r="AE28" s="9"/>
      <c r="AF28" s="9"/>
      <c r="AG28" s="9"/>
      <c r="AH28" s="1"/>
      <c r="AQ28" s="198"/>
    </row>
    <row r="29" spans="1:45" ht="18" customHeight="1">
      <c r="B29" s="1129"/>
      <c r="C29" s="1130"/>
      <c r="D29" s="1130"/>
      <c r="E29" s="1130"/>
      <c r="F29" s="1130"/>
      <c r="G29" s="1130"/>
      <c r="H29" s="1130"/>
      <c r="I29" s="1130"/>
      <c r="J29" s="1130"/>
      <c r="K29" s="1130"/>
      <c r="L29" s="1134"/>
      <c r="M29" s="1135"/>
      <c r="N29" s="1099" t="s">
        <v>0</v>
      </c>
      <c r="O29" s="1136"/>
      <c r="P29" s="1136"/>
      <c r="Q29" s="1137"/>
      <c r="R29" s="1099" t="s">
        <v>12</v>
      </c>
      <c r="S29" s="1136"/>
      <c r="T29" s="1136"/>
      <c r="U29" s="1137"/>
      <c r="V29" s="1099" t="s">
        <v>3</v>
      </c>
      <c r="W29" s="1136"/>
      <c r="X29" s="1136"/>
      <c r="Y29" s="1137"/>
      <c r="Z29" s="1099" t="s">
        <v>4</v>
      </c>
      <c r="AA29" s="1136"/>
      <c r="AB29" s="1136"/>
      <c r="AC29" s="1137"/>
      <c r="AD29" s="1"/>
      <c r="AE29" s="1"/>
      <c r="AF29" s="1"/>
      <c r="AG29" s="1"/>
      <c r="AH29" s="198"/>
      <c r="AI29" s="198"/>
      <c r="AJ29" s="1"/>
    </row>
    <row r="30" spans="1:45" ht="18" customHeight="1" thickBot="1">
      <c r="B30" s="1131"/>
      <c r="C30" s="1132"/>
      <c r="D30" s="1132"/>
      <c r="E30" s="1132"/>
      <c r="F30" s="1132"/>
      <c r="G30" s="1132"/>
      <c r="H30" s="1132"/>
      <c r="I30" s="1132"/>
      <c r="J30" s="1132"/>
      <c r="K30" s="1132"/>
      <c r="L30" s="1134"/>
      <c r="M30" s="1135"/>
      <c r="N30" s="391" t="s">
        <v>5</v>
      </c>
      <c r="O30" s="1138"/>
      <c r="P30" s="1139" t="s">
        <v>6</v>
      </c>
      <c r="Q30" s="1140"/>
      <c r="R30" s="391" t="s">
        <v>5</v>
      </c>
      <c r="S30" s="1138"/>
      <c r="T30" s="1139" t="s">
        <v>6</v>
      </c>
      <c r="U30" s="1140"/>
      <c r="V30" s="391" t="s">
        <v>5</v>
      </c>
      <c r="W30" s="1138"/>
      <c r="X30" s="1139" t="s">
        <v>6</v>
      </c>
      <c r="Y30" s="1140"/>
      <c r="Z30" s="391" t="s">
        <v>5</v>
      </c>
      <c r="AA30" s="1138"/>
      <c r="AB30" s="1139" t="s">
        <v>6</v>
      </c>
      <c r="AC30" s="1140"/>
      <c r="AI30" s="198"/>
      <c r="AJ30" s="199"/>
      <c r="AK30" s="1"/>
    </row>
    <row r="31" spans="1:45" ht="18" customHeight="1" thickBot="1">
      <c r="B31" s="1207" t="s">
        <v>151</v>
      </c>
      <c r="C31" s="1171" t="s">
        <v>25</v>
      </c>
      <c r="D31" s="200" t="s">
        <v>152</v>
      </c>
      <c r="E31" s="19"/>
      <c r="F31" s="19"/>
      <c r="G31" s="19"/>
      <c r="H31" s="19"/>
      <c r="I31" s="19"/>
      <c r="J31" s="19"/>
      <c r="K31" s="19"/>
      <c r="L31" s="1172" t="s">
        <v>11</v>
      </c>
      <c r="M31" s="1173"/>
      <c r="N31" s="1141">
        <v>1570</v>
      </c>
      <c r="O31" s="1142"/>
      <c r="P31" s="1143">
        <v>1520</v>
      </c>
      <c r="Q31" s="1144"/>
      <c r="R31" s="1141">
        <v>900</v>
      </c>
      <c r="S31" s="1142"/>
      <c r="T31" s="1143">
        <v>850</v>
      </c>
      <c r="U31" s="1144"/>
      <c r="V31" s="1145">
        <v>440</v>
      </c>
      <c r="W31" s="1146"/>
      <c r="X31" s="1147">
        <v>390</v>
      </c>
      <c r="Y31" s="1148"/>
      <c r="Z31" s="1141">
        <v>380</v>
      </c>
      <c r="AA31" s="1142"/>
      <c r="AB31" s="1143">
        <v>330</v>
      </c>
      <c r="AC31" s="1149"/>
      <c r="AF31" s="1"/>
      <c r="AQ31" s="198"/>
      <c r="AR31" s="199"/>
    </row>
    <row r="32" spans="1:45" ht="18" customHeight="1" thickBot="1">
      <c r="B32" s="1207"/>
      <c r="C32" s="1171"/>
      <c r="D32" s="200" t="s">
        <v>7</v>
      </c>
      <c r="E32" s="19"/>
      <c r="F32" s="19"/>
      <c r="G32" s="19"/>
      <c r="H32" s="19"/>
      <c r="I32" s="19"/>
      <c r="J32" s="19"/>
      <c r="K32" s="19"/>
      <c r="L32" s="1150" t="s">
        <v>11</v>
      </c>
      <c r="M32" s="1168"/>
      <c r="N32" s="956"/>
      <c r="O32" s="957"/>
      <c r="P32" s="958"/>
      <c r="Q32" s="959"/>
      <c r="R32" s="961"/>
      <c r="S32" s="957"/>
      <c r="T32" s="958"/>
      <c r="U32" s="956"/>
      <c r="V32" s="1169">
        <v>60</v>
      </c>
      <c r="W32" s="1170"/>
      <c r="X32" s="1194">
        <v>60</v>
      </c>
      <c r="Y32" s="1195"/>
      <c r="Z32" s="956"/>
      <c r="AA32" s="957"/>
      <c r="AB32" s="958"/>
      <c r="AC32" s="959"/>
      <c r="AF32" s="1"/>
      <c r="AG32" s="1"/>
      <c r="AH32" s="1"/>
      <c r="AI32" s="1"/>
      <c r="AJ32" s="1"/>
      <c r="AK32" s="1"/>
      <c r="AL32" s="1"/>
      <c r="AM32" s="1"/>
      <c r="AN32" s="1"/>
      <c r="AO32" s="1"/>
      <c r="AP32" s="1"/>
      <c r="AQ32" s="198"/>
      <c r="AR32" s="199"/>
      <c r="AS32" s="1"/>
    </row>
    <row r="33" spans="2:45" ht="18" customHeight="1">
      <c r="B33" s="1207"/>
      <c r="C33" s="1171"/>
      <c r="D33" s="201" t="s">
        <v>13</v>
      </c>
      <c r="E33" s="202"/>
      <c r="F33" s="202"/>
      <c r="G33" s="202"/>
      <c r="H33" s="203"/>
      <c r="I33" s="202"/>
      <c r="J33" s="202"/>
      <c r="K33" s="202"/>
      <c r="L33" s="1150" t="s">
        <v>11</v>
      </c>
      <c r="M33" s="1151"/>
      <c r="N33" s="1152">
        <f>IF(L33="○",IF(L35/S24&lt;10,INT(L35/S24),ROUNDDOWN(L35/S24,-1)),0)</f>
        <v>20</v>
      </c>
      <c r="O33" s="1152"/>
      <c r="P33" s="1153"/>
      <c r="Q33" s="1153"/>
      <c r="R33" s="1153"/>
      <c r="S33" s="1153"/>
      <c r="T33" s="1153"/>
      <c r="U33" s="1153"/>
      <c r="V33" s="1154"/>
      <c r="W33" s="1154"/>
      <c r="X33" s="1154"/>
      <c r="Y33" s="1154"/>
      <c r="Z33" s="1153"/>
      <c r="AA33" s="1153"/>
      <c r="AB33" s="1153"/>
      <c r="AC33" s="1155"/>
      <c r="AF33" s="1"/>
      <c r="AH33" s="1"/>
      <c r="AI33" s="1"/>
      <c r="AJ33" s="1"/>
      <c r="AK33" s="1"/>
      <c r="AL33" s="1"/>
      <c r="AM33" s="1"/>
      <c r="AN33" s="1"/>
      <c r="AO33" s="1"/>
      <c r="AP33" s="1"/>
      <c r="AQ33" s="198"/>
      <c r="AR33" s="199"/>
    </row>
    <row r="34" spans="2:45" ht="18" customHeight="1">
      <c r="B34" s="1207"/>
      <c r="C34" s="1171"/>
      <c r="D34" s="204"/>
      <c r="E34" s="1158" t="s">
        <v>44</v>
      </c>
      <c r="F34" s="1159"/>
      <c r="G34" s="1159"/>
      <c r="H34" s="1159"/>
      <c r="I34" s="1159"/>
      <c r="J34" s="1160"/>
      <c r="K34" s="1160"/>
      <c r="L34" s="1161">
        <v>250</v>
      </c>
      <c r="M34" s="1162"/>
      <c r="N34" s="1156"/>
      <c r="O34" s="1156"/>
      <c r="P34" s="1154"/>
      <c r="Q34" s="1154"/>
      <c r="R34" s="1154"/>
      <c r="S34" s="1154"/>
      <c r="T34" s="1154"/>
      <c r="U34" s="1154"/>
      <c r="V34" s="1154"/>
      <c r="W34" s="1154"/>
      <c r="X34" s="1154"/>
      <c r="Y34" s="1154"/>
      <c r="Z34" s="1154"/>
      <c r="AA34" s="1154"/>
      <c r="AB34" s="1154"/>
      <c r="AC34" s="1157"/>
      <c r="AF34" s="1"/>
      <c r="AH34" s="1"/>
      <c r="AI34" s="1"/>
      <c r="AJ34" s="1"/>
      <c r="AK34" s="1"/>
      <c r="AL34" s="1"/>
      <c r="AM34" s="1"/>
      <c r="AN34" s="1"/>
      <c r="AO34" s="1"/>
      <c r="AP34" s="1"/>
      <c r="AQ34" s="198"/>
      <c r="AR34" s="199"/>
    </row>
    <row r="35" spans="2:45" ht="18" customHeight="1" thickBot="1">
      <c r="B35" s="1207"/>
      <c r="C35" s="1171"/>
      <c r="D35" s="205"/>
      <c r="E35" s="1163" t="s">
        <v>117</v>
      </c>
      <c r="F35" s="1164"/>
      <c r="G35" s="1164"/>
      <c r="H35" s="1164"/>
      <c r="I35" s="1164"/>
      <c r="J35" s="1165"/>
      <c r="K35" s="1165"/>
      <c r="L35" s="1166">
        <v>2520</v>
      </c>
      <c r="M35" s="1167"/>
      <c r="N35" s="1154"/>
      <c r="O35" s="1154"/>
      <c r="P35" s="1154"/>
      <c r="Q35" s="1154"/>
      <c r="R35" s="1154"/>
      <c r="S35" s="1154"/>
      <c r="T35" s="1154"/>
      <c r="U35" s="1154"/>
      <c r="V35" s="1154"/>
      <c r="W35" s="1154"/>
      <c r="X35" s="1154"/>
      <c r="Y35" s="1154"/>
      <c r="Z35" s="1154"/>
      <c r="AA35" s="1154"/>
      <c r="AB35" s="1154"/>
      <c r="AC35" s="1157"/>
      <c r="AF35" s="1"/>
      <c r="AH35" s="22"/>
      <c r="AI35" s="22"/>
      <c r="AJ35" s="22"/>
      <c r="AK35" s="22"/>
      <c r="AL35" s="22"/>
      <c r="AM35" s="22"/>
      <c r="AN35" s="22"/>
      <c r="AO35" s="22"/>
      <c r="AP35" s="22"/>
      <c r="AQ35" s="198"/>
      <c r="AR35" s="199"/>
    </row>
    <row r="36" spans="2:45" ht="18" customHeight="1">
      <c r="B36" s="1207"/>
      <c r="C36" s="1171"/>
      <c r="D36" s="200" t="s">
        <v>8</v>
      </c>
      <c r="E36" s="19"/>
      <c r="F36" s="19"/>
      <c r="G36" s="19"/>
      <c r="H36" s="206"/>
      <c r="I36" s="19"/>
      <c r="J36" s="19"/>
      <c r="K36" s="19"/>
      <c r="L36" s="1150" t="s">
        <v>11</v>
      </c>
      <c r="M36" s="1099"/>
      <c r="N36" s="1178">
        <v>50</v>
      </c>
      <c r="O36" s="1179"/>
      <c r="P36" s="1180"/>
      <c r="Q36" s="1180"/>
      <c r="R36" s="1180"/>
      <c r="S36" s="1180"/>
      <c r="T36" s="1180"/>
      <c r="U36" s="1180"/>
      <c r="V36" s="1180"/>
      <c r="W36" s="1180"/>
      <c r="X36" s="1180"/>
      <c r="Y36" s="1180"/>
      <c r="Z36" s="1180"/>
      <c r="AA36" s="1180"/>
      <c r="AB36" s="1180"/>
      <c r="AC36" s="1181"/>
      <c r="AF36" s="1"/>
      <c r="AG36" s="1"/>
      <c r="AH36" s="1"/>
      <c r="AI36" s="1"/>
      <c r="AJ36" s="1"/>
      <c r="AK36" s="1"/>
      <c r="AL36" s="1"/>
      <c r="AM36" s="1"/>
      <c r="AN36" s="1"/>
      <c r="AO36" s="1"/>
      <c r="AP36" s="1"/>
      <c r="AQ36" s="198"/>
      <c r="AR36" s="199"/>
      <c r="AS36" s="1"/>
    </row>
    <row r="37" spans="2:45" ht="18" customHeight="1" thickBot="1">
      <c r="B37" s="1207"/>
      <c r="C37" s="1171"/>
      <c r="D37" s="207" t="s">
        <v>49</v>
      </c>
      <c r="E37" s="20"/>
      <c r="F37" s="20"/>
      <c r="G37" s="20"/>
      <c r="H37" s="208"/>
      <c r="I37" s="20"/>
      <c r="J37" s="20"/>
      <c r="K37" s="20"/>
      <c r="L37" s="1182" t="s">
        <v>11</v>
      </c>
      <c r="M37" s="1183"/>
      <c r="N37" s="1184">
        <v>40</v>
      </c>
      <c r="O37" s="1185"/>
      <c r="P37" s="1185"/>
      <c r="Q37" s="1185"/>
      <c r="R37" s="1185"/>
      <c r="S37" s="1185"/>
      <c r="T37" s="1185"/>
      <c r="U37" s="1185"/>
      <c r="V37" s="1185"/>
      <c r="W37" s="1185"/>
      <c r="X37" s="1185"/>
      <c r="Y37" s="1185"/>
      <c r="Z37" s="1185"/>
      <c r="AA37" s="1185"/>
      <c r="AB37" s="1185"/>
      <c r="AC37" s="1186"/>
      <c r="AF37" s="1"/>
      <c r="AG37" s="1"/>
      <c r="AH37" s="1"/>
      <c r="AI37" s="1"/>
      <c r="AJ37" s="1"/>
      <c r="AK37" s="1"/>
      <c r="AL37" s="1"/>
      <c r="AM37" s="1"/>
      <c r="AN37" s="1"/>
      <c r="AO37" s="1"/>
      <c r="AP37" s="1"/>
      <c r="AQ37" s="198"/>
      <c r="AR37" s="199"/>
      <c r="AS37" s="1"/>
    </row>
    <row r="38" spans="2:45" ht="18" customHeight="1" thickTop="1" thickBot="1">
      <c r="B38" s="1207"/>
      <c r="C38" s="1171"/>
      <c r="D38" s="878" t="s">
        <v>26</v>
      </c>
      <c r="E38" s="1187"/>
      <c r="F38" s="1187"/>
      <c r="G38" s="1187"/>
      <c r="H38" s="1187"/>
      <c r="I38" s="1187"/>
      <c r="J38" s="1187"/>
      <c r="K38" s="1187"/>
      <c r="L38" s="1188"/>
      <c r="M38" s="1189"/>
      <c r="N38" s="1190">
        <f>SUM(N31,N32,$N33,$N36,$N37)</f>
        <v>1680</v>
      </c>
      <c r="O38" s="1191"/>
      <c r="P38" s="1192">
        <f>SUM(P31,P32,$N33,$N36,$N37)</f>
        <v>1630</v>
      </c>
      <c r="Q38" s="1193"/>
      <c r="R38" s="1190">
        <f>SUM(R31,R32,$N33,$N36,$N37)</f>
        <v>1010</v>
      </c>
      <c r="S38" s="1191"/>
      <c r="T38" s="1192">
        <f>SUM(T31,T32,$N33,$N36,$N37)</f>
        <v>960</v>
      </c>
      <c r="U38" s="1193"/>
      <c r="V38" s="1190">
        <f>SUM(V31,V32,$N33,$N36,$N37)</f>
        <v>610</v>
      </c>
      <c r="W38" s="1191"/>
      <c r="X38" s="1192">
        <f>SUM(X31,X32,$N33,$N36,$N37)</f>
        <v>560</v>
      </c>
      <c r="Y38" s="1193"/>
      <c r="Z38" s="1190">
        <f>SUM(Z31,Z32,$N33,$N36,$N37)</f>
        <v>490</v>
      </c>
      <c r="AA38" s="1191"/>
      <c r="AB38" s="1192">
        <f>SUM(AB31,AB32,$N33,$N36,$N37)</f>
        <v>440</v>
      </c>
      <c r="AC38" s="1193"/>
      <c r="AF38" s="1"/>
      <c r="AG38" s="1"/>
      <c r="AQ38" s="198"/>
      <c r="AR38" s="199"/>
      <c r="AS38" s="1"/>
    </row>
    <row r="39" spans="2:45" ht="18" customHeight="1" thickBot="1">
      <c r="B39" s="1207"/>
      <c r="C39" s="1225" t="s">
        <v>192</v>
      </c>
      <c r="D39" s="201" t="s">
        <v>183</v>
      </c>
      <c r="E39" s="19"/>
      <c r="F39" s="19"/>
      <c r="G39" s="19"/>
      <c r="H39" s="206"/>
      <c r="I39" s="19"/>
      <c r="J39" s="19"/>
      <c r="K39" s="19"/>
      <c r="L39" s="1196" t="s">
        <v>11</v>
      </c>
      <c r="M39" s="1197"/>
      <c r="N39" s="1198">
        <v>-50</v>
      </c>
      <c r="O39" s="1199"/>
      <c r="P39" s="1199"/>
      <c r="Q39" s="1199"/>
      <c r="R39" s="1199"/>
      <c r="S39" s="1199"/>
      <c r="T39" s="1199"/>
      <c r="U39" s="1199"/>
      <c r="V39" s="1199"/>
      <c r="W39" s="1199"/>
      <c r="X39" s="1199"/>
      <c r="Y39" s="1199"/>
      <c r="Z39" s="1199"/>
      <c r="AA39" s="1199"/>
      <c r="AB39" s="1199"/>
      <c r="AC39" s="1200"/>
      <c r="AF39" s="1"/>
      <c r="AG39" s="1"/>
      <c r="AQ39" s="198"/>
      <c r="AR39" s="199"/>
      <c r="AS39" s="1"/>
    </row>
    <row r="40" spans="2:45" ht="18" customHeight="1" thickTop="1" thickBot="1">
      <c r="B40" s="1207"/>
      <c r="C40" s="1226"/>
      <c r="D40" s="537" t="s">
        <v>50</v>
      </c>
      <c r="E40" s="1201"/>
      <c r="F40" s="1201"/>
      <c r="G40" s="1201"/>
      <c r="H40" s="1201"/>
      <c r="I40" s="1201"/>
      <c r="J40" s="1201"/>
      <c r="K40" s="1201"/>
      <c r="L40" s="1187"/>
      <c r="M40" s="1202"/>
      <c r="N40" s="1176">
        <f>$N39</f>
        <v>-50</v>
      </c>
      <c r="O40" s="1177"/>
      <c r="P40" s="1174">
        <f t="shared" ref="P40" si="0">$N39</f>
        <v>-50</v>
      </c>
      <c r="Q40" s="1175"/>
      <c r="R40" s="1176">
        <f t="shared" ref="R40" si="1">$N39</f>
        <v>-50</v>
      </c>
      <c r="S40" s="1177"/>
      <c r="T40" s="1174">
        <f t="shared" ref="T40" si="2">$N39</f>
        <v>-50</v>
      </c>
      <c r="U40" s="1175"/>
      <c r="V40" s="1176">
        <f t="shared" ref="V40" si="3">$N39</f>
        <v>-50</v>
      </c>
      <c r="W40" s="1177"/>
      <c r="X40" s="1174">
        <f t="shared" ref="X40" si="4">$N39</f>
        <v>-50</v>
      </c>
      <c r="Y40" s="1175"/>
      <c r="Z40" s="1176">
        <f t="shared" ref="Z40" si="5">$N39</f>
        <v>-50</v>
      </c>
      <c r="AA40" s="1177"/>
      <c r="AB40" s="1174">
        <f t="shared" ref="AB40" si="6">$N39</f>
        <v>-50</v>
      </c>
      <c r="AC40" s="1175"/>
      <c r="AF40" s="1"/>
      <c r="AG40" s="1"/>
      <c r="AQ40" s="198"/>
      <c r="AR40" s="199"/>
      <c r="AS40" s="1"/>
    </row>
    <row r="41" spans="2:45" ht="18" customHeight="1">
      <c r="B41" s="1207"/>
      <c r="C41" s="1208" t="s">
        <v>193</v>
      </c>
      <c r="D41" s="200" t="s">
        <v>9</v>
      </c>
      <c r="E41" s="19"/>
      <c r="F41" s="19"/>
      <c r="G41" s="19"/>
      <c r="H41" s="206"/>
      <c r="I41" s="19"/>
      <c r="J41" s="881">
        <v>2560</v>
      </c>
      <c r="K41" s="1209"/>
      <c r="L41" s="1172" t="s">
        <v>11</v>
      </c>
      <c r="M41" s="1210"/>
      <c r="N41" s="1211">
        <f>IF(L41="○",IF($J41/$S$24&lt;10,INT($J41/$S$24),ROUNDDOWN($J41/$S$24,-1)),0)</f>
        <v>20</v>
      </c>
      <c r="O41" s="1212"/>
      <c r="P41" s="1212"/>
      <c r="Q41" s="1212"/>
      <c r="R41" s="1212"/>
      <c r="S41" s="1212"/>
      <c r="T41" s="1212"/>
      <c r="U41" s="1212"/>
      <c r="V41" s="1212"/>
      <c r="W41" s="1212"/>
      <c r="X41" s="1212"/>
      <c r="Y41" s="1212"/>
      <c r="Z41" s="1212"/>
      <c r="AA41" s="1212"/>
      <c r="AB41" s="1212"/>
      <c r="AC41" s="1213"/>
      <c r="AQ41" s="198"/>
      <c r="AR41" s="199"/>
      <c r="AS41" s="1"/>
    </row>
    <row r="42" spans="2:45" ht="18" customHeight="1">
      <c r="B42" s="1207"/>
      <c r="C42" s="1208"/>
      <c r="D42" s="200" t="s">
        <v>14</v>
      </c>
      <c r="E42" s="19"/>
      <c r="F42" s="19"/>
      <c r="G42" s="19"/>
      <c r="H42" s="206"/>
      <c r="I42" s="19"/>
      <c r="J42" s="881">
        <v>490</v>
      </c>
      <c r="K42" s="1209"/>
      <c r="L42" s="1150" t="s">
        <v>27</v>
      </c>
      <c r="M42" s="1168"/>
      <c r="N42" s="1211">
        <f t="shared" ref="N42:N46" si="7">IF(L42="○",IF($J42/$S$24&lt;10,INT($J42/$S$24),ROUNDDOWN($J42/$S$24,-1)),0)</f>
        <v>0</v>
      </c>
      <c r="O42" s="1212"/>
      <c r="P42" s="1212"/>
      <c r="Q42" s="1212"/>
      <c r="R42" s="1212"/>
      <c r="S42" s="1212"/>
      <c r="T42" s="1212"/>
      <c r="U42" s="1212"/>
      <c r="V42" s="1212"/>
      <c r="W42" s="1212"/>
      <c r="X42" s="1212"/>
      <c r="Y42" s="1212"/>
      <c r="Z42" s="1212"/>
      <c r="AA42" s="1212"/>
      <c r="AB42" s="1212"/>
      <c r="AC42" s="1213"/>
      <c r="AS42" s="1"/>
    </row>
    <row r="43" spans="2:45" ht="18" customHeight="1">
      <c r="B43" s="1207"/>
      <c r="C43" s="1208"/>
      <c r="D43" s="200" t="s">
        <v>15</v>
      </c>
      <c r="E43" s="19"/>
      <c r="F43" s="19"/>
      <c r="G43" s="19"/>
      <c r="H43" s="206"/>
      <c r="I43" s="19"/>
      <c r="J43" s="881">
        <v>330</v>
      </c>
      <c r="K43" s="1209"/>
      <c r="L43" s="1150" t="s">
        <v>11</v>
      </c>
      <c r="M43" s="1168"/>
      <c r="N43" s="1211">
        <f t="shared" si="7"/>
        <v>3</v>
      </c>
      <c r="O43" s="1212"/>
      <c r="P43" s="1212"/>
      <c r="Q43" s="1212"/>
      <c r="R43" s="1212"/>
      <c r="S43" s="1212"/>
      <c r="T43" s="1212"/>
      <c r="U43" s="1212"/>
      <c r="V43" s="1212"/>
      <c r="W43" s="1212"/>
      <c r="X43" s="1212"/>
      <c r="Y43" s="1212"/>
      <c r="Z43" s="1212"/>
      <c r="AA43" s="1212"/>
      <c r="AB43" s="1212"/>
      <c r="AC43" s="1213"/>
      <c r="AS43" s="1"/>
    </row>
    <row r="44" spans="2:45" ht="18" customHeight="1">
      <c r="B44" s="1207"/>
      <c r="C44" s="1208"/>
      <c r="D44" s="200" t="s">
        <v>10</v>
      </c>
      <c r="E44" s="19"/>
      <c r="F44" s="19"/>
      <c r="G44" s="19"/>
      <c r="H44" s="206"/>
      <c r="I44" s="19"/>
      <c r="J44" s="881">
        <v>460</v>
      </c>
      <c r="K44" s="1209"/>
      <c r="L44" s="1150" t="s">
        <v>11</v>
      </c>
      <c r="M44" s="1168"/>
      <c r="N44" s="1211">
        <f t="shared" si="7"/>
        <v>4</v>
      </c>
      <c r="O44" s="1212"/>
      <c r="P44" s="1212"/>
      <c r="Q44" s="1212"/>
      <c r="R44" s="1212"/>
      <c r="S44" s="1212"/>
      <c r="T44" s="1212"/>
      <c r="U44" s="1212"/>
      <c r="V44" s="1212"/>
      <c r="W44" s="1212"/>
      <c r="X44" s="1212"/>
      <c r="Y44" s="1212"/>
      <c r="Z44" s="1212"/>
      <c r="AA44" s="1212"/>
      <c r="AB44" s="1212"/>
      <c r="AC44" s="1213"/>
      <c r="AE44" s="209"/>
      <c r="AJ44" s="209"/>
      <c r="AS44" s="1"/>
    </row>
    <row r="45" spans="2:45" ht="18" customHeight="1">
      <c r="B45" s="1207"/>
      <c r="C45" s="1208"/>
      <c r="D45" s="205" t="s">
        <v>210</v>
      </c>
      <c r="E45" s="6"/>
      <c r="F45" s="6"/>
      <c r="G45" s="6"/>
      <c r="H45" s="191"/>
      <c r="I45" s="6"/>
      <c r="J45" s="951">
        <v>760</v>
      </c>
      <c r="K45" s="1214"/>
      <c r="L45" s="1215" t="s">
        <v>11</v>
      </c>
      <c r="M45" s="1216"/>
      <c r="N45" s="1217">
        <f t="shared" si="7"/>
        <v>8</v>
      </c>
      <c r="O45" s="1218"/>
      <c r="P45" s="1218"/>
      <c r="Q45" s="1218"/>
      <c r="R45" s="1218"/>
      <c r="S45" s="1218"/>
      <c r="T45" s="1218"/>
      <c r="U45" s="1218"/>
      <c r="V45" s="1218"/>
      <c r="W45" s="1218"/>
      <c r="X45" s="1218"/>
      <c r="Y45" s="1218"/>
      <c r="Z45" s="1218"/>
      <c r="AA45" s="1218"/>
      <c r="AB45" s="1218"/>
      <c r="AC45" s="1219"/>
      <c r="AS45" s="1"/>
    </row>
    <row r="46" spans="2:45" ht="18" customHeight="1" thickBot="1">
      <c r="B46" s="1207"/>
      <c r="C46" s="1208"/>
      <c r="D46" s="207" t="s">
        <v>211</v>
      </c>
      <c r="E46" s="20"/>
      <c r="F46" s="20"/>
      <c r="G46" s="20"/>
      <c r="H46" s="208"/>
      <c r="I46" s="20"/>
      <c r="J46" s="953">
        <v>500</v>
      </c>
      <c r="K46" s="1220"/>
      <c r="L46" s="1182" t="s">
        <v>27</v>
      </c>
      <c r="M46" s="1221"/>
      <c r="N46" s="1222">
        <f t="shared" si="7"/>
        <v>0</v>
      </c>
      <c r="O46" s="1223"/>
      <c r="P46" s="1223"/>
      <c r="Q46" s="1223"/>
      <c r="R46" s="1223"/>
      <c r="S46" s="1223"/>
      <c r="T46" s="1223"/>
      <c r="U46" s="1223"/>
      <c r="V46" s="1223"/>
      <c r="W46" s="1223"/>
      <c r="X46" s="1223"/>
      <c r="Y46" s="1223"/>
      <c r="Z46" s="1223"/>
      <c r="AA46" s="1223"/>
      <c r="AB46" s="1223"/>
      <c r="AC46" s="1224"/>
      <c r="AE46" s="209"/>
      <c r="AJ46" s="209"/>
      <c r="AS46" s="1"/>
    </row>
    <row r="47" spans="2:45" ht="18" customHeight="1" thickTop="1">
      <c r="B47" s="1207"/>
      <c r="C47" s="1208"/>
      <c r="D47" s="537" t="s">
        <v>59</v>
      </c>
      <c r="E47" s="1201"/>
      <c r="F47" s="1201"/>
      <c r="G47" s="1201"/>
      <c r="H47" s="1201"/>
      <c r="I47" s="1201"/>
      <c r="J47" s="1201"/>
      <c r="K47" s="1201"/>
      <c r="L47" s="1187"/>
      <c r="M47" s="1202"/>
      <c r="N47" s="1203">
        <f>SUM($N41,$N42,$N43,$N44,$N45,$N46)</f>
        <v>35</v>
      </c>
      <c r="O47" s="1204"/>
      <c r="P47" s="1204">
        <f t="shared" ref="P47" si="8">SUM($N41,$N42,$N43,$N44,$N45,$N46)</f>
        <v>35</v>
      </c>
      <c r="Q47" s="1205"/>
      <c r="R47" s="1206">
        <f t="shared" ref="R47" si="9">SUM($N41,$N42,$N43,$N44,$N45,$N46)</f>
        <v>35</v>
      </c>
      <c r="S47" s="1204"/>
      <c r="T47" s="1204">
        <f t="shared" ref="T47" si="10">SUM($N41,$N42,$N43,$N44,$N45,$N46)</f>
        <v>35</v>
      </c>
      <c r="U47" s="1205"/>
      <c r="V47" s="1206">
        <f t="shared" ref="V47" si="11">SUM($N41,$N42,$N43,$N44,$N45,$N46)</f>
        <v>35</v>
      </c>
      <c r="W47" s="1204"/>
      <c r="X47" s="1204">
        <f t="shared" ref="X47" si="12">SUM($N41,$N42,$N43,$N44,$N45,$N46)</f>
        <v>35</v>
      </c>
      <c r="Y47" s="1205"/>
      <c r="Z47" s="1206">
        <f t="shared" ref="Z47" si="13">SUM($N41,$N42,$N43,$N44,$N45,$N46)</f>
        <v>35</v>
      </c>
      <c r="AA47" s="1204"/>
      <c r="AB47" s="1204">
        <f>SUM($N41,$N42,$N43,$N44,$N45,$N46)</f>
        <v>35</v>
      </c>
      <c r="AC47" s="1205"/>
      <c r="AE47" s="209"/>
      <c r="AJ47" s="209"/>
      <c r="AS47" s="1"/>
    </row>
    <row r="48" spans="2:45" ht="18" customHeight="1">
      <c r="B48" s="1232" t="s">
        <v>194</v>
      </c>
      <c r="C48" s="1164"/>
      <c r="D48" s="1164"/>
      <c r="E48" s="1164"/>
      <c r="F48" s="1164"/>
      <c r="G48" s="1164"/>
      <c r="H48" s="1164"/>
      <c r="I48" s="1164"/>
      <c r="J48" s="1164"/>
      <c r="K48" s="1164"/>
      <c r="L48" s="1164"/>
      <c r="M48" s="210" t="s">
        <v>195</v>
      </c>
      <c r="N48" s="1227">
        <f>N38+N40+N47</f>
        <v>1665</v>
      </c>
      <c r="O48" s="1228"/>
      <c r="P48" s="1228">
        <f>P38+P40+P47</f>
        <v>1615</v>
      </c>
      <c r="Q48" s="1229"/>
      <c r="R48" s="1227">
        <f>R38+R40+R47</f>
        <v>995</v>
      </c>
      <c r="S48" s="1228"/>
      <c r="T48" s="1228">
        <f>T38+T40+T47</f>
        <v>945</v>
      </c>
      <c r="U48" s="1229"/>
      <c r="V48" s="1227">
        <f>V38+V40+V47</f>
        <v>595</v>
      </c>
      <c r="W48" s="1228"/>
      <c r="X48" s="1228">
        <f>X38+X40+X47</f>
        <v>545</v>
      </c>
      <c r="Y48" s="1229"/>
      <c r="Z48" s="1227">
        <f>Z38+Z40+Z47</f>
        <v>475</v>
      </c>
      <c r="AA48" s="1228"/>
      <c r="AB48" s="1228">
        <f>AB38+AB40+AB47</f>
        <v>425</v>
      </c>
      <c r="AC48" s="1229"/>
      <c r="AF48" s="1230"/>
      <c r="AG48" s="1231"/>
      <c r="AI48" s="198"/>
      <c r="AJ48" s="199"/>
      <c r="AK48" s="1"/>
    </row>
    <row r="49" spans="2:45" ht="18" customHeight="1">
      <c r="B49" s="1232" t="s">
        <v>196</v>
      </c>
      <c r="C49" s="1164"/>
      <c r="D49" s="1164"/>
      <c r="E49" s="1164"/>
      <c r="F49" s="1164"/>
      <c r="G49" s="1164"/>
      <c r="H49" s="1164"/>
      <c r="I49" s="1164"/>
      <c r="J49" s="1164"/>
      <c r="K49" s="1164"/>
      <c r="L49" s="1164"/>
      <c r="M49" s="210" t="s">
        <v>99</v>
      </c>
      <c r="N49" s="1233">
        <f>N48*I20</f>
        <v>16650</v>
      </c>
      <c r="O49" s="1234"/>
      <c r="P49" s="1235">
        <f>P48*N20</f>
        <v>8075</v>
      </c>
      <c r="Q49" s="1236"/>
      <c r="R49" s="1233">
        <f>R48*I21</f>
        <v>19900</v>
      </c>
      <c r="S49" s="1234"/>
      <c r="T49" s="1235">
        <f>T48*N21</f>
        <v>4725</v>
      </c>
      <c r="U49" s="1236"/>
      <c r="V49" s="1233">
        <f>V48*I22</f>
        <v>8925</v>
      </c>
      <c r="W49" s="1234"/>
      <c r="X49" s="1235">
        <f>X48*N22</f>
        <v>2725</v>
      </c>
      <c r="Y49" s="1236"/>
      <c r="Z49" s="1233">
        <f>Z48*I23</f>
        <v>14250</v>
      </c>
      <c r="AA49" s="1234"/>
      <c r="AB49" s="1235">
        <f>AB48*N23</f>
        <v>2125</v>
      </c>
      <c r="AC49" s="1236"/>
      <c r="AF49" s="1230">
        <f>SUM(N49:AC49)</f>
        <v>77375</v>
      </c>
      <c r="AG49" s="1231"/>
      <c r="AI49" s="198"/>
      <c r="AJ49" s="199"/>
      <c r="AK49" s="1"/>
    </row>
    <row r="50" spans="2:45" ht="29.25" customHeight="1" thickBot="1">
      <c r="B50" s="1261" t="s">
        <v>103</v>
      </c>
      <c r="C50" s="1262"/>
      <c r="D50" s="1262"/>
      <c r="E50" s="1262"/>
      <c r="F50" s="1262"/>
      <c r="G50" s="1262"/>
      <c r="H50" s="1262"/>
      <c r="I50" s="1262"/>
      <c r="J50" s="1262"/>
      <c r="K50" s="1262"/>
      <c r="L50" s="1263"/>
      <c r="M50" s="211" t="s">
        <v>102</v>
      </c>
      <c r="N50" s="1250">
        <f>N49*$H$16*100*$X$16</f>
        <v>1398600</v>
      </c>
      <c r="O50" s="1251"/>
      <c r="P50" s="1251">
        <f>P49*$H$16*100*$X$16</f>
        <v>678300</v>
      </c>
      <c r="Q50" s="1252"/>
      <c r="R50" s="1250">
        <f t="shared" ref="R50" si="14">R49*$H$16*100*$X$16</f>
        <v>1671600.0000000005</v>
      </c>
      <c r="S50" s="1251"/>
      <c r="T50" s="1251">
        <f t="shared" ref="T50" si="15">T49*$H$16*100*$X$16</f>
        <v>396900.00000000012</v>
      </c>
      <c r="U50" s="1252"/>
      <c r="V50" s="1250">
        <f t="shared" ref="V50" si="16">V49*$H$16*100*$X$16</f>
        <v>749700.00000000023</v>
      </c>
      <c r="W50" s="1251"/>
      <c r="X50" s="1251">
        <f t="shared" ref="X50" si="17">X49*$H$16*100*$X$16</f>
        <v>228900.00000000006</v>
      </c>
      <c r="Y50" s="1252"/>
      <c r="Z50" s="1250">
        <f t="shared" ref="Z50" si="18">Z49*$H$16*100*$X$16</f>
        <v>1197000.0000000002</v>
      </c>
      <c r="AA50" s="1251"/>
      <c r="AB50" s="1251">
        <f t="shared" ref="AB50" si="19">AB49*$H$16*100*$X$16</f>
        <v>178500</v>
      </c>
      <c r="AC50" s="1252"/>
      <c r="AE50" s="1230">
        <f>SUM(N50:AC50)</f>
        <v>6499500.0000000009</v>
      </c>
      <c r="AF50" s="1231"/>
      <c r="AG50" s="1231"/>
      <c r="AI50" s="198"/>
      <c r="AJ50" s="199"/>
      <c r="AK50" s="1"/>
    </row>
    <row r="51" spans="2:45" ht="18" customHeight="1">
      <c r="B51" s="1298" t="s">
        <v>197</v>
      </c>
      <c r="C51" s="413" t="s">
        <v>141</v>
      </c>
      <c r="D51" s="1253"/>
      <c r="E51" s="1253"/>
      <c r="F51" s="1253"/>
      <c r="G51" s="1253"/>
      <c r="H51" s="1253"/>
      <c r="I51" s="1253"/>
      <c r="J51" s="1253"/>
      <c r="K51" s="1253"/>
      <c r="L51" s="1254" t="s">
        <v>27</v>
      </c>
      <c r="M51" s="1255"/>
      <c r="N51" s="1256">
        <f>IF($L51="○",-ROUNDDOWN(N31*$H$16*100*$L$52,-1),0)</f>
        <v>0</v>
      </c>
      <c r="O51" s="1257"/>
      <c r="P51" s="1259">
        <f>IF($L51="○",-ROUNDDOWN(P31*$H$16*100*$L$52,-1),0)</f>
        <v>0</v>
      </c>
      <c r="Q51" s="1260"/>
      <c r="R51" s="1237">
        <f>IF($L51="○",-ROUNDDOWN(R31*$H$16*100*$L$52,-1),0)</f>
        <v>0</v>
      </c>
      <c r="S51" s="1238"/>
      <c r="T51" s="1259">
        <f>IF($L51="○",-ROUNDDOWN(T31*$H$16*100*$L$52,-1),0)</f>
        <v>0</v>
      </c>
      <c r="U51" s="1260"/>
      <c r="V51" s="1237">
        <f>IF($L51="○",-ROUNDDOWN(V31*$H$16*100*$L$52,-1),0)</f>
        <v>0</v>
      </c>
      <c r="W51" s="1238"/>
      <c r="X51" s="1259">
        <f>IF($L51="○",-ROUNDDOWN(X31*$H$16*100*$L$52,-1),0)</f>
        <v>0</v>
      </c>
      <c r="Y51" s="1260"/>
      <c r="Z51" s="1237">
        <f>IF($L51="○",-ROUNDDOWN(Z31*$H$16*100*$L$52,-1),0)</f>
        <v>0</v>
      </c>
      <c r="AA51" s="1238"/>
      <c r="AB51" s="1241">
        <f>IF($L51="○",-ROUNDDOWN(AB31*$H$16*100*$L$52,-1),0)</f>
        <v>0</v>
      </c>
      <c r="AC51" s="1242"/>
      <c r="AF51" s="1245">
        <f>SUM(N51:AC52)</f>
        <v>0</v>
      </c>
      <c r="AG51" s="1246"/>
      <c r="AQ51" s="198"/>
      <c r="AR51" s="199"/>
      <c r="AS51" s="1"/>
    </row>
    <row r="52" spans="2:45" ht="18" customHeight="1">
      <c r="B52" s="1299"/>
      <c r="C52" s="212"/>
      <c r="D52" s="574" t="s">
        <v>149</v>
      </c>
      <c r="E52" s="1247"/>
      <c r="F52" s="1247"/>
      <c r="G52" s="1247"/>
      <c r="H52" s="1247"/>
      <c r="I52" s="1247"/>
      <c r="J52" s="1247"/>
      <c r="K52" s="1247"/>
      <c r="L52" s="1248"/>
      <c r="M52" s="1249"/>
      <c r="N52" s="1258"/>
      <c r="O52" s="1243"/>
      <c r="P52" s="1244"/>
      <c r="Q52" s="1239"/>
      <c r="R52" s="1239"/>
      <c r="S52" s="1240"/>
      <c r="T52" s="1244"/>
      <c r="U52" s="1239"/>
      <c r="V52" s="1239"/>
      <c r="W52" s="1240"/>
      <c r="X52" s="1244"/>
      <c r="Y52" s="1239"/>
      <c r="Z52" s="1239"/>
      <c r="AA52" s="1240"/>
      <c r="AB52" s="1243"/>
      <c r="AC52" s="1244"/>
      <c r="AF52" s="1246"/>
      <c r="AG52" s="1246"/>
      <c r="AH52" s="199"/>
      <c r="AI52" s="1"/>
      <c r="AQ52" s="198"/>
      <c r="AR52" s="199"/>
      <c r="AS52" s="1"/>
    </row>
    <row r="53" spans="2:45" ht="18" customHeight="1">
      <c r="B53" s="1299"/>
      <c r="C53" s="1275" t="s">
        <v>186</v>
      </c>
      <c r="D53" s="1276"/>
      <c r="E53" s="1276"/>
      <c r="F53" s="1276"/>
      <c r="G53" s="1276"/>
      <c r="H53" s="1276"/>
      <c r="I53" s="1276"/>
      <c r="J53" s="1276"/>
      <c r="K53" s="1276"/>
      <c r="L53" s="1277" t="s">
        <v>11</v>
      </c>
      <c r="M53" s="1278"/>
      <c r="N53" s="1279">
        <f>IF($L53="○",-ROUNDDOWN(SUM(N31,N32,$N36)*$H$16*100*$L$54,-1),0)</f>
        <v>-680</v>
      </c>
      <c r="O53" s="1280"/>
      <c r="P53" s="1282">
        <f>IF($L53="○",-ROUNDDOWN(SUM(P31,P32,$N36)*$H$16*100*$L$54,-1),0)</f>
        <v>-650</v>
      </c>
      <c r="Q53" s="1283"/>
      <c r="R53" s="1264">
        <f>IF($L53="○",-ROUNDDOWN(SUM(R31,R32,$N36)*$H$16*100*$L$54,-1),0)</f>
        <v>-390</v>
      </c>
      <c r="S53" s="1265"/>
      <c r="T53" s="1282">
        <f>IF($L53="○",-ROUNDDOWN(SUM(T31,T32,$N36)*$H$16*100*$L$54,-1),0)</f>
        <v>-370</v>
      </c>
      <c r="U53" s="1283"/>
      <c r="V53" s="1264">
        <f>IF($L53="○",-ROUNDDOWN(SUM(V31,V32,$N36)*$H$16*100*$L$54,-1),0)</f>
        <v>-230</v>
      </c>
      <c r="W53" s="1265"/>
      <c r="X53" s="1282">
        <f>IF($L53="○",-ROUNDDOWN(SUM(X31,X32,$N36)*$H$16*100*$L$54,-1),0)</f>
        <v>-210</v>
      </c>
      <c r="Y53" s="1283"/>
      <c r="Z53" s="1264">
        <f>IF($L53="○",-ROUNDDOWN(SUM(Z31,Z32,$N36)*$H$16*100*$L$54,-1),0)</f>
        <v>-180</v>
      </c>
      <c r="AA53" s="1265"/>
      <c r="AB53" s="1268">
        <f>IF($L53="○",-ROUNDDOWN(SUM(AB31,AB32,$N36)*$H$16*100*$L$54,-1),0)</f>
        <v>-150</v>
      </c>
      <c r="AC53" s="1269"/>
      <c r="AF53" s="1245">
        <f>SUM(N53:AC54)</f>
        <v>-2860</v>
      </c>
      <c r="AG53" s="1246"/>
      <c r="AQ53" s="198"/>
      <c r="AR53" s="199"/>
      <c r="AS53" s="1"/>
    </row>
    <row r="54" spans="2:45" ht="18" customHeight="1" thickBot="1">
      <c r="B54" s="1299"/>
      <c r="C54" s="213"/>
      <c r="D54" s="831" t="s">
        <v>185</v>
      </c>
      <c r="E54" s="1272"/>
      <c r="F54" s="1272"/>
      <c r="G54" s="1272"/>
      <c r="H54" s="1272"/>
      <c r="I54" s="1272"/>
      <c r="J54" s="1272"/>
      <c r="K54" s="1272"/>
      <c r="L54" s="1273">
        <v>0.06</v>
      </c>
      <c r="M54" s="1274"/>
      <c r="N54" s="1281"/>
      <c r="O54" s="1270"/>
      <c r="P54" s="1271"/>
      <c r="Q54" s="1266"/>
      <c r="R54" s="1266"/>
      <c r="S54" s="1267"/>
      <c r="T54" s="1271"/>
      <c r="U54" s="1266"/>
      <c r="V54" s="1266"/>
      <c r="W54" s="1267"/>
      <c r="X54" s="1271"/>
      <c r="Y54" s="1266"/>
      <c r="Z54" s="1266"/>
      <c r="AA54" s="1267"/>
      <c r="AB54" s="1270"/>
      <c r="AC54" s="1271"/>
      <c r="AF54" s="1246"/>
      <c r="AG54" s="1246"/>
      <c r="AH54" s="199"/>
      <c r="AI54" s="1"/>
      <c r="AQ54" s="198"/>
      <c r="AR54" s="199"/>
      <c r="AS54" s="1"/>
    </row>
    <row r="55" spans="2:45" ht="18" customHeight="1" thickTop="1">
      <c r="B55" s="1300"/>
      <c r="C55" s="1290" t="s">
        <v>126</v>
      </c>
      <c r="D55" s="1291"/>
      <c r="E55" s="1291"/>
      <c r="F55" s="1291"/>
      <c r="G55" s="1291"/>
      <c r="H55" s="1291"/>
      <c r="I55" s="1291"/>
      <c r="J55" s="1291"/>
      <c r="K55" s="1291"/>
      <c r="L55" s="1292"/>
      <c r="M55" s="1293"/>
      <c r="N55" s="1294">
        <f>SUM(N51,N53)</f>
        <v>-680</v>
      </c>
      <c r="O55" s="1295"/>
      <c r="P55" s="1296">
        <f t="shared" ref="P55" si="20">SUM(P51,P53)</f>
        <v>-650</v>
      </c>
      <c r="Q55" s="1297"/>
      <c r="R55" s="1294">
        <f t="shared" ref="R55" si="21">SUM(R51,R53)</f>
        <v>-390</v>
      </c>
      <c r="S55" s="1295"/>
      <c r="T55" s="1296">
        <f t="shared" ref="T55" si="22">SUM(T51,T53)</f>
        <v>-370</v>
      </c>
      <c r="U55" s="1297"/>
      <c r="V55" s="1294">
        <f t="shared" ref="V55" si="23">SUM(V51,V53)</f>
        <v>-230</v>
      </c>
      <c r="W55" s="1295"/>
      <c r="X55" s="1296">
        <f t="shared" ref="X55" si="24">SUM(X51,X53)</f>
        <v>-210</v>
      </c>
      <c r="Y55" s="1297"/>
      <c r="Z55" s="1294">
        <f t="shared" ref="Z55" si="25">SUM(Z51,Z53)</f>
        <v>-180</v>
      </c>
      <c r="AA55" s="1295"/>
      <c r="AB55" s="1296">
        <f t="shared" ref="AB55" si="26">SUM(AB51,AB53)</f>
        <v>-150</v>
      </c>
      <c r="AC55" s="1297"/>
      <c r="AG55" s="198"/>
      <c r="AH55" s="199"/>
      <c r="AI55" s="1"/>
      <c r="AQ55" s="198"/>
      <c r="AR55" s="199"/>
      <c r="AS55" s="1"/>
    </row>
    <row r="56" spans="2:45" ht="18" customHeight="1" thickBot="1">
      <c r="B56" s="1284" t="s">
        <v>198</v>
      </c>
      <c r="C56" s="1285"/>
      <c r="D56" s="1285"/>
      <c r="E56" s="1285"/>
      <c r="F56" s="1285"/>
      <c r="G56" s="1285"/>
      <c r="H56" s="1285"/>
      <c r="I56" s="1285"/>
      <c r="J56" s="1285"/>
      <c r="K56" s="1285"/>
      <c r="L56" s="1285"/>
      <c r="M56" s="193" t="s">
        <v>129</v>
      </c>
      <c r="N56" s="1286">
        <f>I20*N55*$X$16</f>
        <v>-81600</v>
      </c>
      <c r="O56" s="1287"/>
      <c r="P56" s="1288">
        <f>N20*P55*$X$16</f>
        <v>-39000</v>
      </c>
      <c r="Q56" s="1289"/>
      <c r="R56" s="1286">
        <f>I21*R55*$X$16</f>
        <v>-93600</v>
      </c>
      <c r="S56" s="1287"/>
      <c r="T56" s="1288">
        <f>N21*T55*$X$16</f>
        <v>-22200</v>
      </c>
      <c r="U56" s="1289"/>
      <c r="V56" s="1286">
        <f>I22*V55*$X$16</f>
        <v>-41400</v>
      </c>
      <c r="W56" s="1287"/>
      <c r="X56" s="1288">
        <f>N22*X55*$X$16</f>
        <v>-12600</v>
      </c>
      <c r="Y56" s="1289"/>
      <c r="Z56" s="1286">
        <f>I23*Z55*$X$16</f>
        <v>-64800</v>
      </c>
      <c r="AA56" s="1287"/>
      <c r="AB56" s="1288">
        <f>N23*AB55*$X$16</f>
        <v>-9000</v>
      </c>
      <c r="AC56" s="1301"/>
      <c r="AE56" s="1302">
        <f>SUM(N56:AC56)</f>
        <v>-364200</v>
      </c>
      <c r="AF56" s="1302"/>
      <c r="AG56" s="1302"/>
      <c r="AI56" s="198"/>
      <c r="AJ56" s="199"/>
      <c r="AK56" s="1"/>
    </row>
    <row r="57" spans="2:45" ht="24" customHeight="1" thickTop="1" thickBot="1">
      <c r="B57" s="214" t="s">
        <v>174</v>
      </c>
      <c r="C57" s="215"/>
      <c r="D57" s="215"/>
      <c r="E57" s="215"/>
      <c r="F57" s="215"/>
      <c r="G57" s="215"/>
      <c r="H57" s="215"/>
      <c r="I57" s="215"/>
      <c r="J57" s="215"/>
      <c r="K57" s="215"/>
      <c r="L57" s="215"/>
      <c r="M57" s="216" t="s">
        <v>127</v>
      </c>
      <c r="N57" s="356">
        <f>ROUNDDOWN(SUM(N50:AC50)+SUM(N56:AC56),-3)</f>
        <v>6135000</v>
      </c>
      <c r="O57" s="1303"/>
      <c r="P57" s="1303"/>
      <c r="Q57" s="1303"/>
      <c r="R57" s="1303"/>
      <c r="S57" s="1303"/>
      <c r="T57" s="1303"/>
      <c r="U57" s="1303"/>
      <c r="V57" s="1303"/>
      <c r="W57" s="1303"/>
      <c r="X57" s="1303"/>
      <c r="Y57" s="1303"/>
      <c r="Z57" s="1303"/>
      <c r="AA57" s="1303"/>
      <c r="AB57" s="1303"/>
      <c r="AC57" s="1304"/>
      <c r="AE57" s="1230">
        <f>AE50+AE56</f>
        <v>6135300.0000000009</v>
      </c>
      <c r="AF57" s="1231"/>
      <c r="AG57" s="1231"/>
    </row>
    <row r="58" spans="2:45" ht="3.75" customHeight="1" thickTop="1"/>
    <row r="59" spans="2:45" ht="13.5" customHeight="1">
      <c r="B59" s="35" t="s">
        <v>184</v>
      </c>
      <c r="C59" s="217"/>
      <c r="D59" s="217"/>
      <c r="E59" s="217"/>
      <c r="AA59" s="1308" t="s">
        <v>246</v>
      </c>
      <c r="AB59" s="1308"/>
      <c r="AC59" s="1308"/>
    </row>
    <row r="60" spans="2:45" ht="13.5" customHeight="1">
      <c r="B60" s="35" t="s">
        <v>142</v>
      </c>
      <c r="M60" s="217"/>
      <c r="N60" s="217"/>
      <c r="O60" s="217"/>
      <c r="P60" s="217"/>
      <c r="Q60" s="217"/>
      <c r="R60" s="217"/>
      <c r="S60" s="217"/>
      <c r="T60" s="217"/>
      <c r="U60" s="217"/>
      <c r="V60" s="217"/>
      <c r="W60" s="217"/>
      <c r="X60" s="217"/>
      <c r="Y60" s="217"/>
      <c r="Z60" s="217"/>
      <c r="AA60" s="1308"/>
      <c r="AB60" s="1308"/>
      <c r="AC60" s="1308"/>
      <c r="AD60" s="217"/>
      <c r="AE60" s="217"/>
      <c r="AF60" s="217"/>
    </row>
    <row r="61" spans="2:45" ht="13.5" customHeight="1">
      <c r="B61" s="35" t="s">
        <v>187</v>
      </c>
      <c r="C61" s="217"/>
      <c r="D61" s="217"/>
      <c r="E61" s="217"/>
      <c r="AA61" s="1308"/>
      <c r="AB61" s="1308"/>
      <c r="AC61" s="1308"/>
    </row>
    <row r="62" spans="2:45" ht="13.5" customHeight="1">
      <c r="B62" s="35" t="s">
        <v>188</v>
      </c>
      <c r="M62" s="217"/>
      <c r="N62" s="217"/>
      <c r="O62" s="217"/>
      <c r="P62" s="217"/>
      <c r="Q62" s="217"/>
      <c r="R62" s="217"/>
      <c r="S62" s="217"/>
      <c r="T62" s="217"/>
      <c r="U62" s="217"/>
      <c r="V62" s="217"/>
      <c r="W62" s="217"/>
      <c r="X62" s="217"/>
      <c r="Y62" s="217"/>
      <c r="Z62" s="217"/>
      <c r="AA62" s="1308"/>
      <c r="AB62" s="1308"/>
      <c r="AC62" s="1308"/>
      <c r="AD62" s="217"/>
      <c r="AE62" s="217"/>
      <c r="AF62" s="217"/>
    </row>
    <row r="63" spans="2:45" ht="18" customHeight="1">
      <c r="M63" s="217"/>
      <c r="N63" s="217"/>
      <c r="O63" s="217"/>
      <c r="P63" s="217"/>
      <c r="Q63" s="217"/>
      <c r="R63" s="217"/>
      <c r="S63" s="217"/>
      <c r="T63" s="217"/>
      <c r="U63" s="217"/>
      <c r="V63" s="217"/>
      <c r="W63" s="217"/>
      <c r="X63" s="217"/>
      <c r="Y63" s="217"/>
      <c r="Z63" s="217"/>
      <c r="AA63" s="217"/>
      <c r="AB63" s="217"/>
      <c r="AC63" s="217"/>
      <c r="AD63" s="217"/>
      <c r="AE63" s="217"/>
      <c r="AF63" s="217"/>
    </row>
    <row r="64" spans="2:45" ht="18" customHeight="1">
      <c r="M64" s="217"/>
      <c r="N64" s="217"/>
      <c r="O64" s="217"/>
      <c r="P64" s="217"/>
      <c r="Q64" s="217"/>
      <c r="R64" s="217"/>
      <c r="S64" s="217"/>
      <c r="T64" s="217"/>
      <c r="U64" s="217"/>
      <c r="V64" s="217"/>
      <c r="W64" s="217"/>
      <c r="X64" s="217"/>
      <c r="Y64" s="217"/>
      <c r="Z64" s="217"/>
      <c r="AA64" s="217"/>
      <c r="AB64" s="217"/>
      <c r="AC64" s="217"/>
      <c r="AD64" s="217"/>
      <c r="AE64" s="217"/>
      <c r="AF64" s="217"/>
    </row>
    <row r="65" spans="2:37" ht="18" customHeight="1">
      <c r="B65" s="218" t="s">
        <v>200</v>
      </c>
      <c r="M65" s="217"/>
      <c r="N65" s="217"/>
      <c r="O65" s="217"/>
      <c r="P65" s="217"/>
      <c r="Q65" s="217"/>
      <c r="R65" s="217"/>
      <c r="S65" s="217"/>
      <c r="T65" s="217"/>
      <c r="U65" s="217"/>
      <c r="V65" s="217"/>
      <c r="W65" s="217"/>
      <c r="X65" s="217"/>
      <c r="Y65" s="217"/>
      <c r="Z65" s="217"/>
      <c r="AA65" s="217"/>
      <c r="AB65" s="217"/>
      <c r="AC65" s="217"/>
      <c r="AD65" s="217"/>
      <c r="AE65" s="217"/>
      <c r="AF65" s="217"/>
    </row>
    <row r="66" spans="2:37" ht="7.5" customHeight="1" thickBot="1">
      <c r="M66" s="217"/>
      <c r="N66" s="217"/>
      <c r="O66" s="217"/>
      <c r="P66" s="217"/>
      <c r="Q66" s="217"/>
      <c r="R66" s="217"/>
      <c r="S66" s="217"/>
      <c r="T66" s="217"/>
      <c r="U66" s="217"/>
      <c r="V66" s="217"/>
      <c r="W66" s="217"/>
      <c r="X66" s="217"/>
      <c r="Y66" s="217"/>
      <c r="Z66" s="217"/>
      <c r="AA66" s="217"/>
      <c r="AB66" s="217"/>
      <c r="AC66" s="217"/>
      <c r="AD66" s="217"/>
      <c r="AE66" s="217"/>
      <c r="AF66" s="217"/>
    </row>
    <row r="67" spans="2:37" ht="9.75" customHeight="1" thickBot="1">
      <c r="B67" s="219"/>
      <c r="C67" s="220"/>
      <c r="D67" s="220"/>
      <c r="E67" s="220"/>
      <c r="F67" s="220"/>
      <c r="G67" s="220"/>
      <c r="H67" s="220"/>
      <c r="I67" s="220"/>
      <c r="J67" s="220"/>
      <c r="K67" s="220"/>
      <c r="L67" s="220"/>
      <c r="M67" s="221"/>
      <c r="N67" s="221"/>
      <c r="O67" s="221"/>
      <c r="P67" s="221"/>
      <c r="Q67" s="221"/>
      <c r="R67" s="221"/>
      <c r="S67" s="221"/>
      <c r="T67" s="221"/>
      <c r="U67" s="221"/>
      <c r="V67" s="222"/>
      <c r="W67" s="217"/>
      <c r="X67" s="217"/>
      <c r="Y67" s="217"/>
      <c r="Z67" s="217"/>
      <c r="AA67" s="217"/>
      <c r="AB67" s="217"/>
      <c r="AC67" s="217"/>
      <c r="AD67" s="217"/>
      <c r="AE67" s="217"/>
      <c r="AF67" s="217"/>
    </row>
    <row r="68" spans="2:37" ht="18.75" customHeight="1" thickBot="1">
      <c r="B68" s="223"/>
      <c r="C68" s="224"/>
      <c r="D68" s="225" t="s">
        <v>202</v>
      </c>
      <c r="E68" s="226"/>
      <c r="F68" s="226"/>
      <c r="G68" s="226"/>
      <c r="H68" s="226"/>
      <c r="I68" s="226"/>
      <c r="J68" s="226"/>
      <c r="K68" s="226"/>
      <c r="L68" s="226"/>
      <c r="M68" s="226"/>
      <c r="N68" s="226" t="s">
        <v>204</v>
      </c>
      <c r="O68" s="226"/>
      <c r="P68" s="226"/>
      <c r="Q68" s="227"/>
      <c r="R68" s="1305">
        <v>8.9999999999999993E-3</v>
      </c>
      <c r="S68" s="1306"/>
      <c r="T68" s="1307"/>
      <c r="U68" s="228"/>
      <c r="V68" s="229"/>
      <c r="W68" s="230"/>
      <c r="X68" s="231" t="s">
        <v>159</v>
      </c>
      <c r="Y68" s="232"/>
      <c r="Z68" s="232"/>
      <c r="AA68" s="232"/>
      <c r="AB68" s="233"/>
      <c r="AC68" s="233"/>
      <c r="AD68" s="233"/>
      <c r="AE68" s="233"/>
    </row>
    <row r="69" spans="2:37" ht="14.25" customHeight="1">
      <c r="B69" s="223"/>
      <c r="C69" s="224"/>
      <c r="D69" s="234"/>
      <c r="E69" s="235"/>
      <c r="F69" s="235"/>
      <c r="G69" s="235"/>
      <c r="H69" s="235"/>
      <c r="I69" s="235"/>
      <c r="J69" s="235"/>
      <c r="K69" s="235"/>
      <c r="L69" s="235"/>
      <c r="M69" s="235"/>
      <c r="N69" s="235"/>
      <c r="O69" s="235"/>
      <c r="P69" s="236"/>
      <c r="Q69" s="236"/>
      <c r="R69" s="236"/>
      <c r="S69" s="236"/>
      <c r="T69" s="236"/>
      <c r="U69" s="236"/>
      <c r="V69" s="237"/>
      <c r="W69" s="230"/>
      <c r="X69" s="230"/>
      <c r="Y69" s="232"/>
      <c r="Z69" s="232"/>
      <c r="AA69" s="232"/>
      <c r="AB69" s="233"/>
      <c r="AC69" s="233"/>
      <c r="AD69" s="233"/>
      <c r="AE69" s="233"/>
    </row>
    <row r="70" spans="2:37" ht="21">
      <c r="B70" s="1309" t="s">
        <v>205</v>
      </c>
      <c r="C70" s="1310"/>
      <c r="D70" s="1310"/>
      <c r="E70" s="1310"/>
      <c r="F70" s="1310"/>
      <c r="G70" s="1310"/>
      <c r="H70" s="1310"/>
      <c r="I70" s="1310"/>
      <c r="J70" s="1310"/>
      <c r="K70" s="1310"/>
      <c r="L70" s="1310"/>
      <c r="M70" s="1310"/>
      <c r="N70" s="1310"/>
      <c r="O70" s="1310"/>
      <c r="P70" s="1310"/>
      <c r="Q70" s="1310"/>
      <c r="R70" s="1310"/>
      <c r="S70" s="1310"/>
      <c r="T70" s="1310"/>
      <c r="U70" s="1310"/>
      <c r="V70" s="1311"/>
      <c r="W70" s="238"/>
      <c r="X70" s="238"/>
      <c r="Y70" s="238"/>
      <c r="Z70" s="238"/>
      <c r="AA70" s="238"/>
      <c r="AB70" s="239"/>
      <c r="AC70" s="239"/>
      <c r="AD70" s="239"/>
      <c r="AE70" s="239"/>
    </row>
    <row r="71" spans="2:37" ht="27" customHeight="1" thickBot="1">
      <c r="B71" s="1312"/>
      <c r="C71" s="1313"/>
      <c r="D71" s="1313"/>
      <c r="E71" s="1313"/>
      <c r="F71" s="1313"/>
      <c r="G71" s="1313"/>
      <c r="H71" s="1313"/>
      <c r="I71" s="1313"/>
      <c r="J71" s="1313"/>
      <c r="K71" s="1313"/>
      <c r="L71" s="1313"/>
      <c r="M71" s="1313"/>
      <c r="N71" s="1313"/>
      <c r="O71" s="1313"/>
      <c r="P71" s="1313"/>
      <c r="Q71" s="1313"/>
      <c r="R71" s="1313"/>
      <c r="S71" s="1313"/>
      <c r="T71" s="1313"/>
      <c r="U71" s="1313"/>
      <c r="V71" s="1314"/>
      <c r="W71" s="240"/>
      <c r="X71" s="240"/>
      <c r="Y71" s="240"/>
      <c r="Z71" s="240"/>
      <c r="AA71" s="240"/>
      <c r="AB71" s="241"/>
      <c r="AC71" s="241"/>
      <c r="AD71" s="242"/>
      <c r="AE71" s="242"/>
    </row>
    <row r="72" spans="2:37">
      <c r="B72" s="240"/>
      <c r="C72" s="240"/>
      <c r="D72" s="240"/>
      <c r="E72" s="240"/>
      <c r="F72" s="240"/>
      <c r="G72" s="240"/>
      <c r="H72" s="240"/>
      <c r="I72" s="240"/>
      <c r="J72" s="240"/>
      <c r="K72" s="240"/>
      <c r="L72" s="240"/>
      <c r="M72" s="240"/>
      <c r="N72" s="240"/>
      <c r="O72" s="240"/>
      <c r="P72" s="240"/>
      <c r="Q72" s="240"/>
      <c r="R72" s="240"/>
      <c r="S72" s="240"/>
      <c r="T72" s="240"/>
      <c r="U72" s="240"/>
      <c r="V72" s="240"/>
      <c r="W72" s="240"/>
      <c r="X72" s="240"/>
      <c r="Y72" s="240"/>
      <c r="Z72" s="240"/>
      <c r="AA72" s="240"/>
      <c r="AB72" s="241"/>
      <c r="AC72" s="241"/>
      <c r="AD72" s="242"/>
      <c r="AE72" s="242"/>
    </row>
    <row r="73" spans="2:37" ht="18" customHeight="1">
      <c r="M73" s="217"/>
      <c r="N73" s="217"/>
      <c r="O73" s="217"/>
      <c r="P73" s="217"/>
      <c r="Q73" s="217"/>
      <c r="R73" s="217"/>
      <c r="S73" s="217"/>
      <c r="T73" s="217"/>
      <c r="U73" s="217"/>
      <c r="V73" s="217"/>
      <c r="W73" s="217"/>
      <c r="X73" s="217"/>
      <c r="Y73" s="217"/>
      <c r="Z73" s="217"/>
      <c r="AA73" s="217"/>
      <c r="AB73" s="217"/>
      <c r="AC73" s="217"/>
      <c r="AD73" s="217"/>
      <c r="AE73" s="217"/>
      <c r="AF73" s="217"/>
    </row>
    <row r="74" spans="2:37">
      <c r="B74" s="240" t="s">
        <v>169</v>
      </c>
      <c r="C74" s="240"/>
      <c r="D74" s="240"/>
      <c r="E74" s="240"/>
      <c r="F74" s="240"/>
      <c r="G74" s="240"/>
      <c r="H74" s="240"/>
      <c r="I74" s="240"/>
      <c r="J74" s="240"/>
      <c r="K74" s="240"/>
      <c r="L74" s="240"/>
      <c r="M74" s="240"/>
      <c r="N74" s="240"/>
      <c r="O74" s="240"/>
      <c r="P74" s="240"/>
      <c r="Q74" s="240"/>
      <c r="R74" s="240"/>
      <c r="S74" s="240"/>
      <c r="T74" s="240"/>
      <c r="U74" s="240"/>
      <c r="V74" s="240"/>
      <c r="W74" s="240"/>
      <c r="X74" s="240"/>
      <c r="Y74" s="240"/>
      <c r="Z74" s="240"/>
      <c r="AA74" s="240"/>
      <c r="AB74" s="243"/>
      <c r="AC74" s="243"/>
      <c r="AD74" s="242"/>
      <c r="AE74" s="242"/>
    </row>
    <row r="75" spans="2:37" ht="18" customHeight="1">
      <c r="B75" s="1315" t="s">
        <v>116</v>
      </c>
      <c r="C75" s="1102"/>
      <c r="D75" s="1102"/>
      <c r="E75" s="1102"/>
      <c r="F75" s="1102"/>
      <c r="G75" s="1102"/>
      <c r="H75" s="1102"/>
      <c r="I75" s="1102"/>
      <c r="J75" s="1102"/>
      <c r="K75" s="1102"/>
      <c r="L75" s="1102"/>
      <c r="M75" s="1103"/>
      <c r="N75" s="1319" t="s">
        <v>0</v>
      </c>
      <c r="O75" s="1319"/>
      <c r="P75" s="1319"/>
      <c r="Q75" s="1319"/>
      <c r="R75" s="1320" t="s">
        <v>12</v>
      </c>
      <c r="S75" s="1319"/>
      <c r="T75" s="1319"/>
      <c r="U75" s="1321"/>
      <c r="V75" s="1320" t="s">
        <v>3</v>
      </c>
      <c r="W75" s="1319"/>
      <c r="X75" s="1319"/>
      <c r="Y75" s="1321"/>
      <c r="Z75" s="1320" t="s">
        <v>4</v>
      </c>
      <c r="AA75" s="1319"/>
      <c r="AB75" s="1319"/>
      <c r="AC75" s="1321"/>
    </row>
    <row r="76" spans="2:37" ht="18" customHeight="1">
      <c r="B76" s="1316"/>
      <c r="C76" s="1317"/>
      <c r="D76" s="1317"/>
      <c r="E76" s="1317"/>
      <c r="F76" s="1317"/>
      <c r="G76" s="1317"/>
      <c r="H76" s="1317"/>
      <c r="I76" s="1317"/>
      <c r="J76" s="1317"/>
      <c r="K76" s="1317"/>
      <c r="L76" s="1317"/>
      <c r="M76" s="1318"/>
      <c r="N76" s="1322" t="s">
        <v>5</v>
      </c>
      <c r="O76" s="1323"/>
      <c r="P76" s="1323" t="s">
        <v>6</v>
      </c>
      <c r="Q76" s="1324"/>
      <c r="R76" s="1325" t="s">
        <v>5</v>
      </c>
      <c r="S76" s="1323"/>
      <c r="T76" s="1323" t="s">
        <v>6</v>
      </c>
      <c r="U76" s="1324"/>
      <c r="V76" s="1325" t="s">
        <v>5</v>
      </c>
      <c r="W76" s="1323"/>
      <c r="X76" s="1323" t="s">
        <v>6</v>
      </c>
      <c r="Y76" s="1324"/>
      <c r="Z76" s="1325" t="s">
        <v>5</v>
      </c>
      <c r="AA76" s="1323"/>
      <c r="AB76" s="1323" t="s">
        <v>6</v>
      </c>
      <c r="AC76" s="1324"/>
    </row>
    <row r="77" spans="2:37" ht="18" customHeight="1">
      <c r="B77" s="1232" t="s">
        <v>155</v>
      </c>
      <c r="C77" s="1164"/>
      <c r="D77" s="1164"/>
      <c r="E77" s="1164"/>
      <c r="F77" s="1164"/>
      <c r="G77" s="1164"/>
      <c r="H77" s="1164"/>
      <c r="I77" s="1164"/>
      <c r="J77" s="1164"/>
      <c r="K77" s="1164"/>
      <c r="L77" s="1164"/>
      <c r="M77" s="210" t="s">
        <v>112</v>
      </c>
      <c r="N77" s="1227">
        <f>N48</f>
        <v>1665</v>
      </c>
      <c r="O77" s="1228"/>
      <c r="P77" s="1228">
        <f t="shared" ref="P77:P78" si="27">P48</f>
        <v>1615</v>
      </c>
      <c r="Q77" s="1229"/>
      <c r="R77" s="1227">
        <f t="shared" ref="R77:R78" si="28">R48</f>
        <v>995</v>
      </c>
      <c r="S77" s="1228"/>
      <c r="T77" s="1228">
        <f t="shared" ref="T77:T78" si="29">T48</f>
        <v>945</v>
      </c>
      <c r="U77" s="1229"/>
      <c r="V77" s="1227">
        <f t="shared" ref="V77:V78" si="30">V48</f>
        <v>595</v>
      </c>
      <c r="W77" s="1228"/>
      <c r="X77" s="1228">
        <f t="shared" ref="X77:X78" si="31">X48</f>
        <v>545</v>
      </c>
      <c r="Y77" s="1229"/>
      <c r="Z77" s="1227">
        <f t="shared" ref="Z77:Z78" si="32">Z48</f>
        <v>475</v>
      </c>
      <c r="AA77" s="1228"/>
      <c r="AB77" s="1228">
        <f>AB48</f>
        <v>425</v>
      </c>
      <c r="AC77" s="1229"/>
      <c r="AF77" s="1230"/>
      <c r="AG77" s="1231"/>
      <c r="AI77" s="198"/>
      <c r="AJ77" s="199"/>
      <c r="AK77" s="1"/>
    </row>
    <row r="78" spans="2:37" ht="18" customHeight="1">
      <c r="B78" s="1232" t="s">
        <v>115</v>
      </c>
      <c r="C78" s="1164"/>
      <c r="D78" s="1164"/>
      <c r="E78" s="1164"/>
      <c r="F78" s="1164"/>
      <c r="G78" s="1164"/>
      <c r="H78" s="1164"/>
      <c r="I78" s="1164"/>
      <c r="J78" s="1164"/>
      <c r="K78" s="1164"/>
      <c r="L78" s="1164"/>
      <c r="M78" s="210" t="s">
        <v>113</v>
      </c>
      <c r="N78" s="1233">
        <f>N49</f>
        <v>16650</v>
      </c>
      <c r="O78" s="1234"/>
      <c r="P78" s="1235">
        <f t="shared" si="27"/>
        <v>8075</v>
      </c>
      <c r="Q78" s="1236"/>
      <c r="R78" s="1233">
        <f t="shared" si="28"/>
        <v>19900</v>
      </c>
      <c r="S78" s="1234"/>
      <c r="T78" s="1235">
        <f t="shared" si="29"/>
        <v>4725</v>
      </c>
      <c r="U78" s="1236"/>
      <c r="V78" s="1233">
        <f t="shared" si="30"/>
        <v>8925</v>
      </c>
      <c r="W78" s="1234"/>
      <c r="X78" s="1235">
        <f t="shared" si="31"/>
        <v>2725</v>
      </c>
      <c r="Y78" s="1236"/>
      <c r="Z78" s="1233">
        <f t="shared" si="32"/>
        <v>14250</v>
      </c>
      <c r="AA78" s="1234"/>
      <c r="AB78" s="1235">
        <f t="shared" ref="AB78" si="33">AB49</f>
        <v>2125</v>
      </c>
      <c r="AC78" s="1236"/>
      <c r="AE78" s="1326">
        <f t="shared" ref="AE78:AE83" si="34">SUM(N78:AC78)</f>
        <v>77375</v>
      </c>
      <c r="AF78" s="1246"/>
      <c r="AG78" s="1246"/>
      <c r="AI78" s="198"/>
      <c r="AJ78" s="199"/>
      <c r="AK78" s="1"/>
    </row>
    <row r="79" spans="2:37" ht="18" customHeight="1">
      <c r="B79" s="1261" t="s">
        <v>206</v>
      </c>
      <c r="C79" s="1262"/>
      <c r="D79" s="1262"/>
      <c r="E79" s="1262"/>
      <c r="F79" s="1262"/>
      <c r="G79" s="1262"/>
      <c r="H79" s="1262"/>
      <c r="I79" s="1262"/>
      <c r="J79" s="1262"/>
      <c r="K79" s="1262"/>
      <c r="L79" s="1262"/>
      <c r="M79" s="210" t="s">
        <v>114</v>
      </c>
      <c r="N79" s="1250">
        <f>N78*$R$68*100*$X$16</f>
        <v>179820</v>
      </c>
      <c r="O79" s="1251"/>
      <c r="P79" s="1251">
        <f t="shared" ref="P79" si="35">P78*$R$68*100*$X$16</f>
        <v>87210</v>
      </c>
      <c r="Q79" s="1252"/>
      <c r="R79" s="1250">
        <f t="shared" ref="R79" si="36">R78*$R$68*100*$X$16</f>
        <v>214920</v>
      </c>
      <c r="S79" s="1251"/>
      <c r="T79" s="1251">
        <f t="shared" ref="T79" si="37">T78*$R$68*100*$X$16</f>
        <v>51030</v>
      </c>
      <c r="U79" s="1252"/>
      <c r="V79" s="1250">
        <f t="shared" ref="V79" si="38">V78*$R$68*100*$X$16</f>
        <v>96389.999999999985</v>
      </c>
      <c r="W79" s="1251"/>
      <c r="X79" s="1251">
        <f t="shared" ref="X79" si="39">X78*$R$68*100*$X$16</f>
        <v>29430</v>
      </c>
      <c r="Y79" s="1252"/>
      <c r="Z79" s="1250">
        <f t="shared" ref="Z79" si="40">Z78*$R$68*100*$X$16</f>
        <v>153900</v>
      </c>
      <c r="AA79" s="1251"/>
      <c r="AB79" s="1251">
        <f t="shared" ref="AB79" si="41">AB78*$R$68*100*$X$16</f>
        <v>22950</v>
      </c>
      <c r="AC79" s="1252"/>
      <c r="AE79" s="1230">
        <f t="shared" si="34"/>
        <v>835650</v>
      </c>
      <c r="AF79" s="1231"/>
      <c r="AG79" s="1231"/>
      <c r="AI79" s="198"/>
      <c r="AJ79" s="199"/>
      <c r="AK79" s="1"/>
    </row>
    <row r="80" spans="2:37" ht="18" customHeight="1">
      <c r="B80" s="1327" t="s">
        <v>105</v>
      </c>
      <c r="C80" s="1330" t="s">
        <v>143</v>
      </c>
      <c r="D80" s="1247"/>
      <c r="E80" s="1247"/>
      <c r="F80" s="1247"/>
      <c r="G80" s="1247"/>
      <c r="H80" s="1247"/>
      <c r="I80" s="1247"/>
      <c r="J80" s="1247"/>
      <c r="K80" s="1247"/>
      <c r="L80" s="1247"/>
      <c r="M80" s="1331"/>
      <c r="N80" s="1332">
        <f>IF($L$51="○",-ROUNDDOWN(N31*$R$68*100*$L$52,-1),0)</f>
        <v>0</v>
      </c>
      <c r="O80" s="1333"/>
      <c r="P80" s="1332">
        <f>IF($L$51="○",-ROUNDDOWN(P31*$R$68*100*$L$52,-1),0)</f>
        <v>0</v>
      </c>
      <c r="Q80" s="1333"/>
      <c r="R80" s="1334">
        <f>IF($L$51="○",-ROUNDDOWN(R31*$R$68*100*$L$52,-1),0)</f>
        <v>0</v>
      </c>
      <c r="S80" s="1335"/>
      <c r="T80" s="1333">
        <f>IF($L$51="○",-ROUNDDOWN(T31*$R$68*100*$L$52,-1),0)</f>
        <v>0</v>
      </c>
      <c r="U80" s="1336"/>
      <c r="V80" s="1334">
        <f>IF($L$51="○",-ROUNDDOWN(V31*$R$68*100*$L$52,-1),0)</f>
        <v>0</v>
      </c>
      <c r="W80" s="1335"/>
      <c r="X80" s="1333">
        <f>IF($L$51="○",-ROUNDDOWN(X31*$R$68*100*$L$52,-1),0)</f>
        <v>0</v>
      </c>
      <c r="Y80" s="1336"/>
      <c r="Z80" s="1334">
        <f>IF($L$51="○",-ROUNDDOWN(Z31*$R$68*100*$L$52,-1),0)</f>
        <v>0</v>
      </c>
      <c r="AA80" s="1335"/>
      <c r="AB80" s="1333">
        <f>IF($L$51="○",-ROUNDDOWN(AB31*$R$68*100*$L$52,-1),0)</f>
        <v>0</v>
      </c>
      <c r="AC80" s="1336"/>
      <c r="AE80" s="1245">
        <f t="shared" si="34"/>
        <v>0</v>
      </c>
      <c r="AF80" s="1246"/>
      <c r="AG80" s="1246"/>
    </row>
    <row r="81" spans="2:35" ht="18" customHeight="1" thickBot="1">
      <c r="B81" s="1328"/>
      <c r="C81" s="1337" t="s">
        <v>208</v>
      </c>
      <c r="D81" s="1338"/>
      <c r="E81" s="1338"/>
      <c r="F81" s="1338"/>
      <c r="G81" s="1338"/>
      <c r="H81" s="1338"/>
      <c r="I81" s="1338"/>
      <c r="J81" s="1338"/>
      <c r="K81" s="1338"/>
      <c r="L81" s="1338"/>
      <c r="M81" s="1339"/>
      <c r="N81" s="1340">
        <f>IF($L$53="○",-ROUNDDOWN(SUM(N31,N32,$N36)*$R$68*100*$L$54,-1),0)</f>
        <v>-80</v>
      </c>
      <c r="O81" s="1341"/>
      <c r="P81" s="1340">
        <f>IF($L$53="○",-ROUNDDOWN(SUM(P31,P32,$N36)*$R$68*100*$L$54,-1),0)</f>
        <v>-80</v>
      </c>
      <c r="Q81" s="1341"/>
      <c r="R81" s="1342">
        <f>IF($L$53="○",-ROUNDDOWN(SUM(R31,R32,$N36)*$R$68*100*$L$54,-1),0)</f>
        <v>-50</v>
      </c>
      <c r="S81" s="1343"/>
      <c r="T81" s="1341">
        <f>IF($L$53="○",-ROUNDDOWN(SUM(T31,T32,$N36)*$R$68*100*$L$54,-1),0)</f>
        <v>-40</v>
      </c>
      <c r="U81" s="1344"/>
      <c r="V81" s="1342">
        <f>IF($L$53="○",-ROUNDDOWN(SUM(V31,V32,$N36)*$R$68*100*$L$54,-1),0)</f>
        <v>-20</v>
      </c>
      <c r="W81" s="1343"/>
      <c r="X81" s="1341">
        <f>IF($L$53="○",-ROUNDDOWN(SUM(X31,X32,$N36)*$R$68*100*$L$54,-1),0)</f>
        <v>-20</v>
      </c>
      <c r="Y81" s="1344"/>
      <c r="Z81" s="1342">
        <f>IF($L$53="○",-ROUNDDOWN(SUM(Z31,Z32,$N36)*$R$68*100*$L$54,-1),0)</f>
        <v>-20</v>
      </c>
      <c r="AA81" s="1343"/>
      <c r="AB81" s="1341">
        <f>IF($L$53="○",-ROUNDDOWN(SUM(AB31,AB32,$N36)*$R$68*100*$L$54,-1),0)</f>
        <v>-20</v>
      </c>
      <c r="AC81" s="1344"/>
      <c r="AE81" s="1245">
        <f t="shared" si="34"/>
        <v>-330</v>
      </c>
      <c r="AF81" s="1246"/>
      <c r="AG81" s="1246"/>
    </row>
    <row r="82" spans="2:35" ht="18" customHeight="1" thickTop="1">
      <c r="B82" s="1329"/>
      <c r="C82" s="1345" t="s">
        <v>118</v>
      </c>
      <c r="D82" s="1346"/>
      <c r="E82" s="1346"/>
      <c r="F82" s="1346"/>
      <c r="G82" s="1346"/>
      <c r="H82" s="1346"/>
      <c r="I82" s="1346"/>
      <c r="J82" s="1346"/>
      <c r="K82" s="1346"/>
      <c r="L82" s="1346"/>
      <c r="M82" s="1347"/>
      <c r="N82" s="1348">
        <f>SUM(N80,N81)</f>
        <v>-80</v>
      </c>
      <c r="O82" s="1349"/>
      <c r="P82" s="1350">
        <f t="shared" ref="P82" si="42">SUM(P80,P81)</f>
        <v>-80</v>
      </c>
      <c r="Q82" s="1351"/>
      <c r="R82" s="1348">
        <f t="shared" ref="R82" si="43">SUM(R80,R81)</f>
        <v>-50</v>
      </c>
      <c r="S82" s="1349"/>
      <c r="T82" s="1350">
        <f t="shared" ref="T82" si="44">SUM(T80,T81)</f>
        <v>-40</v>
      </c>
      <c r="U82" s="1351"/>
      <c r="V82" s="1348">
        <f t="shared" ref="V82" si="45">SUM(V80,V81)</f>
        <v>-20</v>
      </c>
      <c r="W82" s="1349"/>
      <c r="X82" s="1350">
        <f t="shared" ref="X82" si="46">SUM(X80,X81)</f>
        <v>-20</v>
      </c>
      <c r="Y82" s="1351"/>
      <c r="Z82" s="1348">
        <f t="shared" ref="Z82" si="47">SUM(Z80,Z81)</f>
        <v>-20</v>
      </c>
      <c r="AA82" s="1349"/>
      <c r="AB82" s="1350">
        <f>SUM(AB80,AB81)</f>
        <v>-20</v>
      </c>
      <c r="AC82" s="1351"/>
      <c r="AE82" s="1245">
        <f t="shared" si="34"/>
        <v>-330</v>
      </c>
      <c r="AF82" s="1246"/>
      <c r="AG82" s="1246"/>
    </row>
    <row r="83" spans="2:35" ht="18" customHeight="1" thickBot="1">
      <c r="B83" s="1361" t="s">
        <v>122</v>
      </c>
      <c r="C83" s="1362"/>
      <c r="D83" s="1362"/>
      <c r="E83" s="1362"/>
      <c r="F83" s="1362"/>
      <c r="G83" s="1362"/>
      <c r="H83" s="1362"/>
      <c r="I83" s="1362"/>
      <c r="J83" s="1362"/>
      <c r="K83" s="1362"/>
      <c r="L83" s="1362"/>
      <c r="M83" s="244" t="s">
        <v>120</v>
      </c>
      <c r="N83" s="1352">
        <f>N82*I20*$X$16</f>
        <v>-9600</v>
      </c>
      <c r="O83" s="1353"/>
      <c r="P83" s="1353">
        <f>P82*N20*$X$16</f>
        <v>-4800</v>
      </c>
      <c r="Q83" s="1354"/>
      <c r="R83" s="1352">
        <f>R82*I21*$X$16</f>
        <v>-12000</v>
      </c>
      <c r="S83" s="1353"/>
      <c r="T83" s="1353">
        <f>T82*N21*$X$16</f>
        <v>-2400</v>
      </c>
      <c r="U83" s="1354"/>
      <c r="V83" s="1352">
        <f>V82*I22*$X$16</f>
        <v>-3600</v>
      </c>
      <c r="W83" s="1353"/>
      <c r="X83" s="1353">
        <f>X82*N22*$X$16</f>
        <v>-1200</v>
      </c>
      <c r="Y83" s="1354"/>
      <c r="Z83" s="1352">
        <f>Z82*I23*$X$16</f>
        <v>-7200</v>
      </c>
      <c r="AA83" s="1353"/>
      <c r="AB83" s="1353">
        <f>AB82*N23*$X$16</f>
        <v>-1200</v>
      </c>
      <c r="AC83" s="1354"/>
      <c r="AE83" s="1355">
        <f t="shared" si="34"/>
        <v>-42000</v>
      </c>
      <c r="AF83" s="1302"/>
      <c r="AG83" s="1302"/>
      <c r="AH83" s="245"/>
      <c r="AI83" s="245"/>
    </row>
    <row r="84" spans="2:35" ht="37.5" customHeight="1" thickTop="1" thickBot="1">
      <c r="B84" s="1356" t="s">
        <v>203</v>
      </c>
      <c r="C84" s="1357"/>
      <c r="D84" s="1357"/>
      <c r="E84" s="1357"/>
      <c r="F84" s="1357"/>
      <c r="G84" s="1357"/>
      <c r="H84" s="1357"/>
      <c r="I84" s="1357"/>
      <c r="J84" s="1357"/>
      <c r="K84" s="1357"/>
      <c r="L84" s="215"/>
      <c r="M84" s="216" t="s">
        <v>121</v>
      </c>
      <c r="N84" s="1358">
        <f>ROUNDDOWN(SUM(N79:AC79)+SUM(N83:AC83),-3)</f>
        <v>793000</v>
      </c>
      <c r="O84" s="1359"/>
      <c r="P84" s="1359"/>
      <c r="Q84" s="1359"/>
      <c r="R84" s="1359"/>
      <c r="S84" s="1359"/>
      <c r="T84" s="1359"/>
      <c r="U84" s="1359"/>
      <c r="V84" s="1359"/>
      <c r="W84" s="1359"/>
      <c r="X84" s="1359"/>
      <c r="Y84" s="1359"/>
      <c r="Z84" s="1359"/>
      <c r="AA84" s="1359"/>
      <c r="AB84" s="1359"/>
      <c r="AC84" s="1360"/>
      <c r="AE84" s="1355">
        <f>AE79+AE83</f>
        <v>793650</v>
      </c>
      <c r="AF84" s="1302"/>
      <c r="AG84" s="1302"/>
    </row>
    <row r="85" spans="2:35" ht="18" customHeight="1" thickTop="1">
      <c r="M85" s="217"/>
      <c r="N85" s="217"/>
      <c r="O85" s="217"/>
      <c r="P85" s="217"/>
      <c r="Q85" s="217"/>
      <c r="S85" s="35" t="s">
        <v>176</v>
      </c>
      <c r="T85" s="217"/>
      <c r="U85" s="217"/>
      <c r="V85" s="217"/>
      <c r="W85" s="217"/>
      <c r="X85" s="217"/>
      <c r="Y85" s="217"/>
      <c r="Z85" s="217"/>
      <c r="AA85" s="217"/>
      <c r="AB85" s="217"/>
      <c r="AC85" s="217"/>
      <c r="AD85" s="217"/>
      <c r="AE85" s="217"/>
      <c r="AF85" s="217"/>
    </row>
    <row r="86" spans="2:35" ht="18" customHeight="1">
      <c r="M86" s="217"/>
      <c r="N86" s="217"/>
      <c r="O86" s="217"/>
      <c r="P86" s="217"/>
      <c r="Q86" s="217"/>
      <c r="R86" s="209" t="s">
        <v>247</v>
      </c>
      <c r="S86" s="217"/>
      <c r="T86" s="217"/>
      <c r="U86" s="217"/>
      <c r="V86" s="217"/>
      <c r="W86" s="217"/>
      <c r="X86" s="217"/>
      <c r="Y86" s="217"/>
      <c r="Z86" s="217"/>
      <c r="AA86" s="217"/>
      <c r="AB86" s="217"/>
      <c r="AC86" s="217"/>
      <c r="AD86" s="217"/>
      <c r="AE86" s="217"/>
      <c r="AF86" s="217"/>
    </row>
    <row r="89" spans="2:35" ht="18" customHeight="1">
      <c r="M89" s="217"/>
      <c r="N89" s="217"/>
      <c r="O89" s="217"/>
      <c r="P89" s="217"/>
      <c r="Q89" s="217"/>
      <c r="R89" s="217"/>
      <c r="S89" s="217"/>
      <c r="T89" s="217"/>
      <c r="U89" s="217"/>
      <c r="V89" s="217"/>
      <c r="W89" s="217"/>
      <c r="X89" s="217"/>
      <c r="Y89" s="217"/>
      <c r="Z89" s="217"/>
      <c r="AA89" s="217"/>
      <c r="AB89" s="217"/>
      <c r="AC89" s="217"/>
      <c r="AD89" s="217"/>
      <c r="AE89" s="217"/>
      <c r="AF89" s="217"/>
    </row>
    <row r="90" spans="2:35" ht="18" customHeight="1">
      <c r="M90" s="217"/>
      <c r="N90" s="217"/>
      <c r="O90" s="217"/>
      <c r="P90" s="217"/>
      <c r="Q90" s="217"/>
      <c r="R90" s="217"/>
      <c r="S90" s="217"/>
      <c r="T90" s="217"/>
      <c r="U90" s="217"/>
      <c r="V90" s="217"/>
      <c r="W90" s="217"/>
      <c r="X90" s="217"/>
      <c r="Y90" s="217"/>
      <c r="Z90" s="217"/>
      <c r="AA90" s="217"/>
      <c r="AB90" s="217"/>
      <c r="AC90" s="217"/>
      <c r="AD90" s="217"/>
      <c r="AE90" s="217"/>
      <c r="AF90" s="217"/>
    </row>
    <row r="91" spans="2:35" ht="18" customHeight="1">
      <c r="M91" s="217"/>
      <c r="N91" s="217"/>
      <c r="O91" s="217"/>
      <c r="P91" s="217"/>
      <c r="Q91" s="217"/>
      <c r="R91" s="217"/>
      <c r="S91" s="217"/>
      <c r="T91" s="217"/>
      <c r="U91" s="217"/>
      <c r="V91" s="217"/>
      <c r="W91" s="217"/>
      <c r="X91" s="217"/>
      <c r="Y91" s="217"/>
      <c r="Z91" s="217"/>
      <c r="AA91" s="217"/>
      <c r="AB91" s="217"/>
      <c r="AC91" s="217"/>
      <c r="AD91" s="217"/>
      <c r="AE91" s="217"/>
      <c r="AF91" s="217"/>
    </row>
    <row r="92" spans="2:35" ht="18" customHeight="1">
      <c r="B92" s="218" t="s">
        <v>175</v>
      </c>
      <c r="M92" s="217"/>
      <c r="N92" s="217"/>
      <c r="O92" s="217"/>
      <c r="P92" s="217"/>
      <c r="Q92" s="217"/>
      <c r="R92" s="217"/>
      <c r="S92" s="217"/>
      <c r="T92" s="217"/>
      <c r="U92" s="217"/>
      <c r="V92" s="217"/>
      <c r="W92" s="217"/>
      <c r="X92" s="217"/>
      <c r="Y92" s="217"/>
      <c r="Z92" s="217"/>
      <c r="AA92" s="217"/>
      <c r="AB92" s="217"/>
      <c r="AC92" s="217"/>
      <c r="AD92" s="217"/>
      <c r="AE92" s="217"/>
      <c r="AF92" s="217"/>
    </row>
    <row r="93" spans="2:35" ht="7.5" customHeight="1" thickBot="1">
      <c r="M93" s="217"/>
      <c r="N93" s="217"/>
      <c r="O93" s="217"/>
      <c r="P93" s="217"/>
      <c r="Q93" s="217"/>
      <c r="R93" s="217"/>
      <c r="S93" s="217"/>
      <c r="T93" s="217"/>
      <c r="U93" s="217"/>
      <c r="V93" s="217"/>
      <c r="W93" s="217"/>
      <c r="X93" s="217"/>
      <c r="Y93" s="217"/>
      <c r="Z93" s="217"/>
      <c r="AA93" s="217"/>
      <c r="AB93" s="217"/>
      <c r="AC93" s="217"/>
      <c r="AD93" s="217"/>
      <c r="AE93" s="217"/>
      <c r="AF93" s="217"/>
    </row>
    <row r="94" spans="2:35" ht="9.75" customHeight="1" thickBot="1">
      <c r="B94" s="219"/>
      <c r="C94" s="220"/>
      <c r="D94" s="220"/>
      <c r="E94" s="220"/>
      <c r="F94" s="220"/>
      <c r="G94" s="220"/>
      <c r="H94" s="220"/>
      <c r="I94" s="220"/>
      <c r="J94" s="220"/>
      <c r="K94" s="220"/>
      <c r="L94" s="220"/>
      <c r="M94" s="221"/>
      <c r="N94" s="221"/>
      <c r="O94" s="221"/>
      <c r="P94" s="221"/>
      <c r="Q94" s="221"/>
      <c r="R94" s="221"/>
      <c r="S94" s="221"/>
      <c r="T94" s="221"/>
      <c r="U94" s="221"/>
      <c r="V94" s="222"/>
      <c r="W94" s="217"/>
      <c r="X94" s="217"/>
      <c r="Y94" s="217"/>
      <c r="Z94" s="217"/>
      <c r="AA94" s="217"/>
      <c r="AB94" s="217"/>
      <c r="AC94" s="217"/>
      <c r="AD94" s="217"/>
      <c r="AE94" s="217"/>
      <c r="AF94" s="217"/>
    </row>
    <row r="95" spans="2:35" ht="18.75" customHeight="1" thickBot="1">
      <c r="B95" s="246"/>
      <c r="C95" s="225" t="s">
        <v>170</v>
      </c>
      <c r="D95" s="224"/>
      <c r="E95" s="247"/>
      <c r="F95" s="247"/>
      <c r="G95" s="247"/>
      <c r="H95" s="247"/>
      <c r="I95" s="247"/>
      <c r="J95" s="247"/>
      <c r="K95" s="247"/>
      <c r="L95" s="247"/>
      <c r="M95" s="226" t="s">
        <v>171</v>
      </c>
      <c r="N95" s="247"/>
      <c r="O95" s="247"/>
      <c r="P95" s="247"/>
      <c r="Q95" s="227"/>
      <c r="R95" s="1305">
        <v>0.01</v>
      </c>
      <c r="S95" s="1306"/>
      <c r="T95" s="1307"/>
      <c r="U95" s="227"/>
      <c r="V95" s="229"/>
      <c r="W95" s="230"/>
      <c r="X95" s="231"/>
      <c r="Y95" s="232"/>
      <c r="Z95" s="232"/>
      <c r="AA95" s="232"/>
      <c r="AB95" s="233"/>
      <c r="AC95" s="233"/>
      <c r="AD95" s="233"/>
      <c r="AE95" s="233"/>
    </row>
    <row r="96" spans="2:35" ht="21.75" customHeight="1">
      <c r="B96" s="223"/>
      <c r="C96" s="224"/>
      <c r="D96" s="234"/>
      <c r="E96" s="235"/>
      <c r="F96" s="235"/>
      <c r="G96" s="235"/>
      <c r="H96" s="235"/>
      <c r="I96" s="235"/>
      <c r="J96" s="235"/>
      <c r="K96" s="235"/>
      <c r="L96" s="235"/>
      <c r="M96" s="235"/>
      <c r="N96" s="235"/>
      <c r="O96" s="235"/>
      <c r="P96" s="236"/>
      <c r="Q96" s="236"/>
      <c r="R96" s="236"/>
      <c r="S96" s="236"/>
      <c r="T96" s="236"/>
      <c r="U96" s="236"/>
      <c r="V96" s="237"/>
      <c r="W96" s="230"/>
      <c r="X96" s="230"/>
      <c r="Y96" s="232"/>
      <c r="Z96" s="232"/>
      <c r="AA96" s="232"/>
      <c r="AB96" s="233"/>
      <c r="AC96" s="233"/>
      <c r="AD96" s="233"/>
      <c r="AE96" s="233"/>
    </row>
    <row r="97" spans="2:37" ht="21" customHeight="1">
      <c r="B97" s="1363" t="s">
        <v>178</v>
      </c>
      <c r="C97" s="1364"/>
      <c r="D97" s="1364"/>
      <c r="E97" s="1364"/>
      <c r="F97" s="1364"/>
      <c r="G97" s="1364"/>
      <c r="H97" s="1364"/>
      <c r="I97" s="1364"/>
      <c r="J97" s="1364"/>
      <c r="K97" s="1364"/>
      <c r="L97" s="1364"/>
      <c r="M97" s="1364"/>
      <c r="N97" s="1364"/>
      <c r="O97" s="1364"/>
      <c r="P97" s="1364"/>
      <c r="Q97" s="1364"/>
      <c r="R97" s="1364"/>
      <c r="S97" s="1364"/>
      <c r="T97" s="1364"/>
      <c r="U97" s="1364"/>
      <c r="V97" s="1365"/>
      <c r="W97" s="238"/>
      <c r="X97" s="238"/>
      <c r="Y97" s="238"/>
      <c r="Z97" s="238"/>
      <c r="AA97" s="238"/>
      <c r="AB97" s="239"/>
      <c r="AC97" s="239"/>
      <c r="AD97" s="239"/>
      <c r="AE97" s="239"/>
    </row>
    <row r="98" spans="2:37" ht="21" customHeight="1">
      <c r="B98" s="248"/>
      <c r="C98" s="1364" t="s">
        <v>218</v>
      </c>
      <c r="D98" s="1364"/>
      <c r="E98" s="1364"/>
      <c r="F98" s="1364"/>
      <c r="G98" s="1364"/>
      <c r="H98" s="1364"/>
      <c r="I98" s="1364"/>
      <c r="J98" s="1364"/>
      <c r="K98" s="1364"/>
      <c r="L98" s="1364"/>
      <c r="M98" s="1364"/>
      <c r="N98" s="1364"/>
      <c r="O98" s="1364"/>
      <c r="P98" s="1364"/>
      <c r="Q98" s="1364"/>
      <c r="R98" s="1364"/>
      <c r="S98" s="1364"/>
      <c r="T98" s="1364"/>
      <c r="U98" s="1364"/>
      <c r="V98" s="1365"/>
      <c r="W98" s="238"/>
      <c r="X98" s="238"/>
      <c r="Y98" s="238"/>
      <c r="Z98" s="238"/>
      <c r="AA98" s="238"/>
      <c r="AB98" s="239"/>
      <c r="AC98" s="239"/>
      <c r="AD98" s="239"/>
      <c r="AE98" s="239"/>
    </row>
    <row r="99" spans="2:37" ht="117" customHeight="1" thickBot="1">
      <c r="B99" s="249"/>
      <c r="C99" s="1366"/>
      <c r="D99" s="1366"/>
      <c r="E99" s="1366"/>
      <c r="F99" s="1366"/>
      <c r="G99" s="1366"/>
      <c r="H99" s="1366"/>
      <c r="I99" s="1366"/>
      <c r="J99" s="1366"/>
      <c r="K99" s="1366"/>
      <c r="L99" s="1366"/>
      <c r="M99" s="1366"/>
      <c r="N99" s="1366"/>
      <c r="O99" s="1366"/>
      <c r="P99" s="1366"/>
      <c r="Q99" s="1366"/>
      <c r="R99" s="1366"/>
      <c r="S99" s="1366"/>
      <c r="T99" s="1366"/>
      <c r="U99" s="1366"/>
      <c r="V99" s="1367"/>
      <c r="W99" s="240"/>
      <c r="X99" s="240"/>
      <c r="Y99" s="240"/>
      <c r="Z99" s="240"/>
      <c r="AA99" s="240"/>
      <c r="AB99" s="241"/>
      <c r="AC99" s="241"/>
      <c r="AD99" s="242"/>
      <c r="AE99" s="242"/>
    </row>
    <row r="100" spans="2:37" ht="18" customHeight="1">
      <c r="M100" s="217"/>
      <c r="N100" s="217"/>
      <c r="O100" s="217"/>
      <c r="P100" s="217"/>
      <c r="Q100" s="217"/>
      <c r="R100" s="217"/>
      <c r="S100" s="217"/>
      <c r="T100" s="217"/>
      <c r="U100" s="217"/>
      <c r="V100" s="217"/>
      <c r="W100" s="217"/>
      <c r="X100" s="217"/>
      <c r="Y100" s="217"/>
      <c r="Z100" s="217"/>
      <c r="AA100" s="217"/>
      <c r="AB100" s="217"/>
      <c r="AC100" s="217"/>
      <c r="AD100" s="217"/>
      <c r="AE100" s="217"/>
      <c r="AF100" s="217"/>
    </row>
    <row r="101" spans="2:37">
      <c r="B101" s="240"/>
      <c r="C101" s="240"/>
      <c r="D101" s="240"/>
      <c r="E101" s="240"/>
      <c r="F101" s="240"/>
      <c r="G101" s="240"/>
      <c r="H101" s="240"/>
      <c r="I101" s="240"/>
      <c r="J101" s="240"/>
      <c r="K101" s="240"/>
      <c r="L101" s="240"/>
      <c r="M101" s="240"/>
      <c r="N101" s="240"/>
      <c r="O101" s="240"/>
      <c r="P101" s="240"/>
      <c r="Q101" s="240"/>
      <c r="R101" s="240"/>
      <c r="S101" s="240"/>
      <c r="T101" s="240"/>
      <c r="U101" s="240"/>
      <c r="V101" s="240"/>
      <c r="W101" s="240"/>
      <c r="X101" s="240"/>
      <c r="Y101" s="240"/>
      <c r="Z101" s="240"/>
      <c r="AA101" s="240"/>
      <c r="AB101" s="243"/>
      <c r="AC101" s="243"/>
      <c r="AD101" s="242"/>
      <c r="AE101" s="242"/>
    </row>
    <row r="102" spans="2:37">
      <c r="B102" s="240" t="s">
        <v>169</v>
      </c>
      <c r="C102" s="240"/>
      <c r="D102" s="240"/>
      <c r="E102" s="240"/>
      <c r="F102" s="240"/>
      <c r="G102" s="240"/>
      <c r="H102" s="240"/>
      <c r="I102" s="240"/>
      <c r="J102" s="240"/>
      <c r="K102" s="240"/>
      <c r="L102" s="240"/>
      <c r="M102" s="240"/>
      <c r="N102" s="240"/>
      <c r="O102" s="240"/>
      <c r="P102" s="240"/>
      <c r="Q102" s="240"/>
      <c r="R102" s="240"/>
      <c r="S102" s="240"/>
      <c r="T102" s="240"/>
      <c r="U102" s="240"/>
      <c r="V102" s="240"/>
      <c r="W102" s="240"/>
      <c r="X102" s="240"/>
      <c r="Y102" s="240"/>
      <c r="Z102" s="240"/>
      <c r="AA102" s="240"/>
      <c r="AB102" s="243"/>
      <c r="AC102" s="243"/>
      <c r="AD102" s="242"/>
      <c r="AE102" s="242"/>
    </row>
    <row r="103" spans="2:37" ht="18" customHeight="1">
      <c r="B103" s="1315" t="s">
        <v>116</v>
      </c>
      <c r="C103" s="1102"/>
      <c r="D103" s="1102"/>
      <c r="E103" s="1102"/>
      <c r="F103" s="1102"/>
      <c r="G103" s="1102"/>
      <c r="H103" s="1102"/>
      <c r="I103" s="1102"/>
      <c r="J103" s="1102"/>
      <c r="K103" s="1102"/>
      <c r="L103" s="1102"/>
      <c r="M103" s="1103"/>
      <c r="N103" s="1319" t="s">
        <v>0</v>
      </c>
      <c r="O103" s="1319"/>
      <c r="P103" s="1319"/>
      <c r="Q103" s="1319"/>
      <c r="R103" s="1320" t="s">
        <v>12</v>
      </c>
      <c r="S103" s="1319"/>
      <c r="T103" s="1319"/>
      <c r="U103" s="1321"/>
      <c r="V103" s="1320" t="s">
        <v>3</v>
      </c>
      <c r="W103" s="1319"/>
      <c r="X103" s="1319"/>
      <c r="Y103" s="1321"/>
      <c r="Z103" s="1320" t="s">
        <v>4</v>
      </c>
      <c r="AA103" s="1319"/>
      <c r="AB103" s="1319"/>
      <c r="AC103" s="1321"/>
    </row>
    <row r="104" spans="2:37" ht="18" customHeight="1">
      <c r="B104" s="1316"/>
      <c r="C104" s="1317"/>
      <c r="D104" s="1317"/>
      <c r="E104" s="1317"/>
      <c r="F104" s="1317"/>
      <c r="G104" s="1317"/>
      <c r="H104" s="1317"/>
      <c r="I104" s="1317"/>
      <c r="J104" s="1317"/>
      <c r="K104" s="1317"/>
      <c r="L104" s="1317"/>
      <c r="M104" s="1318"/>
      <c r="N104" s="1322" t="s">
        <v>5</v>
      </c>
      <c r="O104" s="1323"/>
      <c r="P104" s="1323" t="s">
        <v>6</v>
      </c>
      <c r="Q104" s="1324"/>
      <c r="R104" s="1325" t="s">
        <v>5</v>
      </c>
      <c r="S104" s="1323"/>
      <c r="T104" s="1323" t="s">
        <v>6</v>
      </c>
      <c r="U104" s="1324"/>
      <c r="V104" s="1325" t="s">
        <v>5</v>
      </c>
      <c r="W104" s="1323"/>
      <c r="X104" s="1323" t="s">
        <v>6</v>
      </c>
      <c r="Y104" s="1324"/>
      <c r="Z104" s="1325" t="s">
        <v>5</v>
      </c>
      <c r="AA104" s="1323"/>
      <c r="AB104" s="1323" t="s">
        <v>6</v>
      </c>
      <c r="AC104" s="1324"/>
    </row>
    <row r="105" spans="2:37" ht="18" customHeight="1">
      <c r="B105" s="1232" t="s">
        <v>155</v>
      </c>
      <c r="C105" s="1164"/>
      <c r="D105" s="1164"/>
      <c r="E105" s="1164"/>
      <c r="F105" s="1164"/>
      <c r="G105" s="1164"/>
      <c r="H105" s="1164"/>
      <c r="I105" s="1164"/>
      <c r="J105" s="1164"/>
      <c r="K105" s="1164"/>
      <c r="L105" s="1164"/>
      <c r="M105" s="210" t="s">
        <v>112</v>
      </c>
      <c r="N105" s="1227">
        <f>N48</f>
        <v>1665</v>
      </c>
      <c r="O105" s="1228"/>
      <c r="P105" s="1228">
        <f>P48</f>
        <v>1615</v>
      </c>
      <c r="Q105" s="1229"/>
      <c r="R105" s="1227">
        <f>R48</f>
        <v>995</v>
      </c>
      <c r="S105" s="1228"/>
      <c r="T105" s="1228">
        <f>T48</f>
        <v>945</v>
      </c>
      <c r="U105" s="1229"/>
      <c r="V105" s="1227">
        <f>V48</f>
        <v>595</v>
      </c>
      <c r="W105" s="1228"/>
      <c r="X105" s="1228">
        <f>X48</f>
        <v>545</v>
      </c>
      <c r="Y105" s="1229"/>
      <c r="Z105" s="1227">
        <f>Z48</f>
        <v>475</v>
      </c>
      <c r="AA105" s="1228"/>
      <c r="AB105" s="1228">
        <f>AB48</f>
        <v>425</v>
      </c>
      <c r="AC105" s="1229"/>
      <c r="AF105" s="1230"/>
      <c r="AG105" s="1231"/>
      <c r="AI105" s="198"/>
      <c r="AJ105" s="199"/>
      <c r="AK105" s="1"/>
    </row>
    <row r="106" spans="2:37" ht="18" customHeight="1">
      <c r="B106" s="1232" t="s">
        <v>115</v>
      </c>
      <c r="C106" s="1164"/>
      <c r="D106" s="1164"/>
      <c r="E106" s="1164"/>
      <c r="F106" s="1164"/>
      <c r="G106" s="1164"/>
      <c r="H106" s="1164"/>
      <c r="I106" s="1164"/>
      <c r="J106" s="1164"/>
      <c r="K106" s="1164"/>
      <c r="L106" s="1164"/>
      <c r="M106" s="210" t="s">
        <v>113</v>
      </c>
      <c r="N106" s="1233">
        <f>N49</f>
        <v>16650</v>
      </c>
      <c r="O106" s="1234"/>
      <c r="P106" s="1235">
        <f>P49</f>
        <v>8075</v>
      </c>
      <c r="Q106" s="1236"/>
      <c r="R106" s="1233">
        <f>R49</f>
        <v>19900</v>
      </c>
      <c r="S106" s="1234"/>
      <c r="T106" s="1235">
        <f>T49</f>
        <v>4725</v>
      </c>
      <c r="U106" s="1236"/>
      <c r="V106" s="1233">
        <f>V49</f>
        <v>8925</v>
      </c>
      <c r="W106" s="1234"/>
      <c r="X106" s="1235">
        <f>X49</f>
        <v>2725</v>
      </c>
      <c r="Y106" s="1236"/>
      <c r="Z106" s="1233">
        <f>Z49</f>
        <v>14250</v>
      </c>
      <c r="AA106" s="1234"/>
      <c r="AB106" s="1235">
        <f>AB49</f>
        <v>2125</v>
      </c>
      <c r="AC106" s="1236"/>
      <c r="AE106" s="1326">
        <f t="shared" ref="AE106:AE111" si="48">SUM(N106:AC106)</f>
        <v>77375</v>
      </c>
      <c r="AF106" s="1246"/>
      <c r="AG106" s="1246"/>
      <c r="AI106" s="198"/>
      <c r="AJ106" s="199"/>
      <c r="AK106" s="1"/>
    </row>
    <row r="107" spans="2:37" ht="36" customHeight="1">
      <c r="B107" s="1261" t="s">
        <v>172</v>
      </c>
      <c r="C107" s="1262"/>
      <c r="D107" s="1262"/>
      <c r="E107" s="1262"/>
      <c r="F107" s="1262"/>
      <c r="G107" s="1262"/>
      <c r="H107" s="1262"/>
      <c r="I107" s="1262"/>
      <c r="J107" s="1262"/>
      <c r="K107" s="1262"/>
      <c r="L107" s="1262"/>
      <c r="M107" s="210" t="s">
        <v>114</v>
      </c>
      <c r="N107" s="1250">
        <f>N106*$R$95*100*$X$16</f>
        <v>199800</v>
      </c>
      <c r="O107" s="1251"/>
      <c r="P107" s="1251">
        <f>P106*$R$95*100*$X$16</f>
        <v>96900</v>
      </c>
      <c r="Q107" s="1252"/>
      <c r="R107" s="1250">
        <f>R106*$R$95*100*$X$16</f>
        <v>238800</v>
      </c>
      <c r="S107" s="1251"/>
      <c r="T107" s="1251">
        <f>T106*$R$95*100*$X$16</f>
        <v>56700</v>
      </c>
      <c r="U107" s="1252"/>
      <c r="V107" s="1250">
        <f>V106*$R$95*100*$X$16</f>
        <v>107100</v>
      </c>
      <c r="W107" s="1251"/>
      <c r="X107" s="1251">
        <f>X106*$R$95*100*$X$16</f>
        <v>32700</v>
      </c>
      <c r="Y107" s="1252"/>
      <c r="Z107" s="1250">
        <f>Z106*$R$95*100*$X$16</f>
        <v>171000</v>
      </c>
      <c r="AA107" s="1251"/>
      <c r="AB107" s="1251">
        <f>AB106*$R$95*100*$X$16</f>
        <v>25500</v>
      </c>
      <c r="AC107" s="1252"/>
      <c r="AE107" s="1230">
        <f t="shared" si="48"/>
        <v>928500</v>
      </c>
      <c r="AF107" s="1231"/>
      <c r="AG107" s="1231"/>
      <c r="AI107" s="198"/>
      <c r="AJ107" s="199"/>
      <c r="AK107" s="1"/>
    </row>
    <row r="108" spans="2:37" ht="18" customHeight="1">
      <c r="B108" s="1368" t="s">
        <v>105</v>
      </c>
      <c r="C108" s="1330" t="s">
        <v>189</v>
      </c>
      <c r="D108" s="1247"/>
      <c r="E108" s="1247"/>
      <c r="F108" s="1247"/>
      <c r="G108" s="1247"/>
      <c r="H108" s="1247"/>
      <c r="I108" s="1247"/>
      <c r="J108" s="1247"/>
      <c r="K108" s="1247"/>
      <c r="L108" s="1247"/>
      <c r="M108" s="1331"/>
      <c r="N108" s="1332">
        <f>IF($L$51="○",-ROUNDDOWN(N31*$R$95*100*$L$52,-1),0)</f>
        <v>0</v>
      </c>
      <c r="O108" s="1333"/>
      <c r="P108" s="1332">
        <f>IF($L$51="○",-ROUNDDOWN(P31*$R$95*100*$L$52,-1),0)</f>
        <v>0</v>
      </c>
      <c r="Q108" s="1333"/>
      <c r="R108" s="1334">
        <f>IF($L$51="○",-ROUNDDOWN(R31*$R$95*100*$L$52,-1),0)</f>
        <v>0</v>
      </c>
      <c r="S108" s="1335"/>
      <c r="T108" s="1333">
        <f>IF($L$51="○",-ROUNDDOWN(T31*$R$95*100*$L$52,-1),0)</f>
        <v>0</v>
      </c>
      <c r="U108" s="1336"/>
      <c r="V108" s="1334">
        <f>IF($L$51="○",-ROUNDDOWN(V31*$R$95*100*$L$52,-1),0)</f>
        <v>0</v>
      </c>
      <c r="W108" s="1335"/>
      <c r="X108" s="1333">
        <f>IF($L$51="○",-ROUNDDOWN(X31*$R$95*100*$L$52,-1),0)</f>
        <v>0</v>
      </c>
      <c r="Y108" s="1336"/>
      <c r="Z108" s="1334">
        <f>IF($L$51="○",-ROUNDDOWN(Z31*$R$95*100*$L$52,-1),0)</f>
        <v>0</v>
      </c>
      <c r="AA108" s="1335"/>
      <c r="AB108" s="1333">
        <f>IF($L$51="○",-ROUNDDOWN(AB31*$R$95*100*$L$52,-1),0)</f>
        <v>0</v>
      </c>
      <c r="AC108" s="1336"/>
      <c r="AE108" s="1245">
        <f t="shared" si="48"/>
        <v>0</v>
      </c>
      <c r="AF108" s="1246"/>
      <c r="AG108" s="1246"/>
    </row>
    <row r="109" spans="2:37" ht="18" customHeight="1" thickBot="1">
      <c r="B109" s="1369"/>
      <c r="C109" s="1337" t="s">
        <v>190</v>
      </c>
      <c r="D109" s="1338"/>
      <c r="E109" s="1338"/>
      <c r="F109" s="1338"/>
      <c r="G109" s="1338"/>
      <c r="H109" s="1338"/>
      <c r="I109" s="1338"/>
      <c r="J109" s="1338"/>
      <c r="K109" s="1338"/>
      <c r="L109" s="1338"/>
      <c r="M109" s="1339"/>
      <c r="N109" s="1340">
        <f>IF($L$53="○",-ROUNDDOWN(SUM(N31,N32,$N36)*$R$95*100*$L$54,-1),0)</f>
        <v>-90</v>
      </c>
      <c r="O109" s="1341"/>
      <c r="P109" s="1340">
        <f>IF($L$53="○",-ROUNDDOWN(SUM(P31,P32,$N36)*$R$95*100*$L$54,-1),0)</f>
        <v>-90</v>
      </c>
      <c r="Q109" s="1341"/>
      <c r="R109" s="1342">
        <f>IF($L$53="○",-ROUNDDOWN(SUM(R31,R32,$N36)*$R$95*100*$L$54,-1),0)</f>
        <v>-50</v>
      </c>
      <c r="S109" s="1343"/>
      <c r="T109" s="1341">
        <f>IF($L$53="○",-ROUNDDOWN(SUM(T31,T32,$N36)*$R$95*100*$L$54,-1),0)</f>
        <v>-50</v>
      </c>
      <c r="U109" s="1344"/>
      <c r="V109" s="1342">
        <f>IF($L$53="○",-ROUNDDOWN(SUM(V31,V32,$N36)*$R$95*100*$L$54,-1),0)</f>
        <v>-30</v>
      </c>
      <c r="W109" s="1343"/>
      <c r="X109" s="1341">
        <f>IF($L$53="○",-ROUNDDOWN(SUM(X31,X32,$N36)*$R$95*100*$L$54,-1),0)</f>
        <v>-30</v>
      </c>
      <c r="Y109" s="1344"/>
      <c r="Z109" s="1342">
        <f>IF($L$53="○",-ROUNDDOWN(SUM(Z31,Z32,$N36)*$R$95*100*$L$54,-1),0)</f>
        <v>-20</v>
      </c>
      <c r="AA109" s="1343"/>
      <c r="AB109" s="1341">
        <f>IF($L$53="○",-ROUNDDOWN(SUM(AB31,AB32,$N36)*$R$95*100*$L$54,-1),0)</f>
        <v>-20</v>
      </c>
      <c r="AC109" s="1344"/>
      <c r="AE109" s="1245">
        <f t="shared" si="48"/>
        <v>-380</v>
      </c>
      <c r="AF109" s="1246"/>
      <c r="AG109" s="1246"/>
    </row>
    <row r="110" spans="2:37" ht="18" customHeight="1" thickTop="1">
      <c r="B110" s="1370"/>
      <c r="C110" s="1345" t="s">
        <v>118</v>
      </c>
      <c r="D110" s="1346"/>
      <c r="E110" s="1346"/>
      <c r="F110" s="1346"/>
      <c r="G110" s="1346"/>
      <c r="H110" s="1346"/>
      <c r="I110" s="1346"/>
      <c r="J110" s="1346"/>
      <c r="K110" s="1346"/>
      <c r="L110" s="1346"/>
      <c r="M110" s="1347"/>
      <c r="N110" s="1348">
        <f>SUM(N108,N109)</f>
        <v>-90</v>
      </c>
      <c r="O110" s="1371"/>
      <c r="P110" s="1350">
        <f t="shared" ref="P110" si="49">SUM(P108,P109)</f>
        <v>-90</v>
      </c>
      <c r="Q110" s="1372"/>
      <c r="R110" s="1348">
        <f t="shared" ref="R110" si="50">SUM(R108,R109)</f>
        <v>-50</v>
      </c>
      <c r="S110" s="1371"/>
      <c r="T110" s="1350">
        <f t="shared" ref="T110" si="51">SUM(T108,T109)</f>
        <v>-50</v>
      </c>
      <c r="U110" s="1372"/>
      <c r="V110" s="1348">
        <f t="shared" ref="V110" si="52">SUM(V108,V109)</f>
        <v>-30</v>
      </c>
      <c r="W110" s="1371"/>
      <c r="X110" s="1350">
        <f t="shared" ref="X110" si="53">SUM(X108,X109)</f>
        <v>-30</v>
      </c>
      <c r="Y110" s="1372"/>
      <c r="Z110" s="1348">
        <f t="shared" ref="Z110" si="54">SUM(Z108,Z109)</f>
        <v>-20</v>
      </c>
      <c r="AA110" s="1371"/>
      <c r="AB110" s="1350">
        <f t="shared" ref="AB110" si="55">SUM(AB108,AB109)</f>
        <v>-20</v>
      </c>
      <c r="AC110" s="1372"/>
      <c r="AE110" s="1245">
        <f t="shared" si="48"/>
        <v>-380</v>
      </c>
      <c r="AF110" s="1246"/>
      <c r="AG110" s="1246"/>
    </row>
    <row r="111" spans="2:37" ht="18" customHeight="1" thickBot="1">
      <c r="B111" s="1361" t="s">
        <v>122</v>
      </c>
      <c r="C111" s="1362"/>
      <c r="D111" s="1362"/>
      <c r="E111" s="1362"/>
      <c r="F111" s="1362"/>
      <c r="G111" s="1362"/>
      <c r="H111" s="1362"/>
      <c r="I111" s="1362"/>
      <c r="J111" s="1362"/>
      <c r="K111" s="1362"/>
      <c r="L111" s="1362"/>
      <c r="M111" s="244" t="s">
        <v>120</v>
      </c>
      <c r="N111" s="1352">
        <f>N110*I20*$X$16</f>
        <v>-10800</v>
      </c>
      <c r="O111" s="1353"/>
      <c r="P111" s="1353">
        <f>P110*N20*$X$16</f>
        <v>-5400</v>
      </c>
      <c r="Q111" s="1354"/>
      <c r="R111" s="1352">
        <f>R110*I21*$X$16</f>
        <v>-12000</v>
      </c>
      <c r="S111" s="1353"/>
      <c r="T111" s="1353">
        <f>T110*N21*$X$16</f>
        <v>-3000</v>
      </c>
      <c r="U111" s="1354"/>
      <c r="V111" s="1352">
        <f>V110*I22*$X$16</f>
        <v>-5400</v>
      </c>
      <c r="W111" s="1353"/>
      <c r="X111" s="1353">
        <f>X110*N22*$X$16</f>
        <v>-1800</v>
      </c>
      <c r="Y111" s="1354"/>
      <c r="Z111" s="1352">
        <f>Z110*I23*$X$16</f>
        <v>-7200</v>
      </c>
      <c r="AA111" s="1353"/>
      <c r="AB111" s="1353">
        <f>AB110*N23*$X$16</f>
        <v>-1200</v>
      </c>
      <c r="AC111" s="1354"/>
      <c r="AE111" s="1355">
        <f t="shared" si="48"/>
        <v>-46800</v>
      </c>
      <c r="AF111" s="1302"/>
      <c r="AG111" s="1302"/>
      <c r="AH111" s="245"/>
      <c r="AI111" s="245"/>
    </row>
    <row r="112" spans="2:37" ht="36.75" customHeight="1" thickTop="1" thickBot="1">
      <c r="B112" s="1356" t="s">
        <v>191</v>
      </c>
      <c r="C112" s="1357"/>
      <c r="D112" s="1357"/>
      <c r="E112" s="1357"/>
      <c r="F112" s="1357"/>
      <c r="G112" s="1357"/>
      <c r="H112" s="1357"/>
      <c r="I112" s="1357"/>
      <c r="J112" s="1357"/>
      <c r="K112" s="1357"/>
      <c r="L112" s="215"/>
      <c r="M112" s="216" t="s">
        <v>121</v>
      </c>
      <c r="N112" s="356">
        <f>ROUNDDOWN(SUM(N107:AC107)+SUM(N111:AC111),-3)</f>
        <v>881000</v>
      </c>
      <c r="O112" s="1303"/>
      <c r="P112" s="1303"/>
      <c r="Q112" s="1303"/>
      <c r="R112" s="1303"/>
      <c r="S112" s="1303"/>
      <c r="T112" s="1303"/>
      <c r="U112" s="1303"/>
      <c r="V112" s="1303"/>
      <c r="W112" s="1303"/>
      <c r="X112" s="1303"/>
      <c r="Y112" s="1303"/>
      <c r="Z112" s="1303"/>
      <c r="AA112" s="1303"/>
      <c r="AB112" s="1303"/>
      <c r="AC112" s="1304"/>
      <c r="AE112" s="1355">
        <f>AE107+AE111</f>
        <v>881700</v>
      </c>
      <c r="AF112" s="1302"/>
      <c r="AG112" s="1302"/>
    </row>
    <row r="113" spans="20:21" ht="14.25" thickTop="1"/>
    <row r="114" spans="20:21">
      <c r="U114" s="35" t="s">
        <v>176</v>
      </c>
    </row>
    <row r="115" spans="20:21" ht="21">
      <c r="T115" s="209" t="s">
        <v>243</v>
      </c>
      <c r="U115" s="217"/>
    </row>
  </sheetData>
  <mergeCells count="400">
    <mergeCell ref="P110:Q110"/>
    <mergeCell ref="R110:S110"/>
    <mergeCell ref="T110:U110"/>
    <mergeCell ref="V111:W111"/>
    <mergeCell ref="X111:Y111"/>
    <mergeCell ref="Z111:AA111"/>
    <mergeCell ref="AB111:AC111"/>
    <mergeCell ref="AE111:AG111"/>
    <mergeCell ref="B112:K112"/>
    <mergeCell ref="N112:AC112"/>
    <mergeCell ref="AE112:AG112"/>
    <mergeCell ref="V110:W110"/>
    <mergeCell ref="X110:Y110"/>
    <mergeCell ref="Z110:AA110"/>
    <mergeCell ref="AB110:AC110"/>
    <mergeCell ref="AE110:AG110"/>
    <mergeCell ref="B111:L111"/>
    <mergeCell ref="N111:O111"/>
    <mergeCell ref="P111:Q111"/>
    <mergeCell ref="R111:S111"/>
    <mergeCell ref="T111:U111"/>
    <mergeCell ref="AE107:AG107"/>
    <mergeCell ref="B108:B110"/>
    <mergeCell ref="C108:M108"/>
    <mergeCell ref="N108:O108"/>
    <mergeCell ref="P108:Q108"/>
    <mergeCell ref="R108:S108"/>
    <mergeCell ref="T108:U108"/>
    <mergeCell ref="V108:W108"/>
    <mergeCell ref="X108:Y108"/>
    <mergeCell ref="Z108:AA108"/>
    <mergeCell ref="AB108:AC108"/>
    <mergeCell ref="AE108:AG108"/>
    <mergeCell ref="C109:M109"/>
    <mergeCell ref="N109:O109"/>
    <mergeCell ref="P109:Q109"/>
    <mergeCell ref="R109:S109"/>
    <mergeCell ref="T109:U109"/>
    <mergeCell ref="V109:W109"/>
    <mergeCell ref="X109:Y109"/>
    <mergeCell ref="Z109:AA109"/>
    <mergeCell ref="AB109:AC109"/>
    <mergeCell ref="AE109:AG109"/>
    <mergeCell ref="C110:M110"/>
    <mergeCell ref="N110:O110"/>
    <mergeCell ref="B107:L107"/>
    <mergeCell ref="N107:O107"/>
    <mergeCell ref="P107:Q107"/>
    <mergeCell ref="R107:S107"/>
    <mergeCell ref="T107:U107"/>
    <mergeCell ref="V107:W107"/>
    <mergeCell ref="X107:Y107"/>
    <mergeCell ref="Z107:AA107"/>
    <mergeCell ref="AB107:AC107"/>
    <mergeCell ref="X105:Y105"/>
    <mergeCell ref="Z105:AA105"/>
    <mergeCell ref="AB105:AC105"/>
    <mergeCell ref="AF105:AG105"/>
    <mergeCell ref="B106:L106"/>
    <mergeCell ref="N106:O106"/>
    <mergeCell ref="P106:Q106"/>
    <mergeCell ref="R106:S106"/>
    <mergeCell ref="T106:U106"/>
    <mergeCell ref="V106:W106"/>
    <mergeCell ref="B105:L105"/>
    <mergeCell ref="N105:O105"/>
    <mergeCell ref="P105:Q105"/>
    <mergeCell ref="R105:S105"/>
    <mergeCell ref="T105:U105"/>
    <mergeCell ref="V105:W105"/>
    <mergeCell ref="X106:Y106"/>
    <mergeCell ref="Z106:AA106"/>
    <mergeCell ref="AB106:AC106"/>
    <mergeCell ref="AE106:AG106"/>
    <mergeCell ref="Z103:AC103"/>
    <mergeCell ref="N104:O104"/>
    <mergeCell ref="P104:Q104"/>
    <mergeCell ref="R104:S104"/>
    <mergeCell ref="T104:U104"/>
    <mergeCell ref="V104:W104"/>
    <mergeCell ref="X104:Y104"/>
    <mergeCell ref="Z104:AA104"/>
    <mergeCell ref="AB104:AC104"/>
    <mergeCell ref="R95:T95"/>
    <mergeCell ref="B97:V97"/>
    <mergeCell ref="C98:V99"/>
    <mergeCell ref="B103:M104"/>
    <mergeCell ref="N103:Q103"/>
    <mergeCell ref="R103:U103"/>
    <mergeCell ref="V103:Y103"/>
    <mergeCell ref="V83:W83"/>
    <mergeCell ref="X83:Y83"/>
    <mergeCell ref="P82:Q82"/>
    <mergeCell ref="R82:S82"/>
    <mergeCell ref="T82:U82"/>
    <mergeCell ref="Z83:AA83"/>
    <mergeCell ref="AB83:AC83"/>
    <mergeCell ref="AE83:AG83"/>
    <mergeCell ref="B84:K84"/>
    <mergeCell ref="N84:AC84"/>
    <mergeCell ref="AE84:AG84"/>
    <mergeCell ref="V82:W82"/>
    <mergeCell ref="X82:Y82"/>
    <mergeCell ref="Z82:AA82"/>
    <mergeCell ref="AB82:AC82"/>
    <mergeCell ref="AE82:AG82"/>
    <mergeCell ref="B83:L83"/>
    <mergeCell ref="N83:O83"/>
    <mergeCell ref="P83:Q83"/>
    <mergeCell ref="R83:S83"/>
    <mergeCell ref="T83:U83"/>
    <mergeCell ref="AE79:AG79"/>
    <mergeCell ref="B80:B82"/>
    <mergeCell ref="C80:M80"/>
    <mergeCell ref="N80:O80"/>
    <mergeCell ref="P80:Q80"/>
    <mergeCell ref="R80:S80"/>
    <mergeCell ref="T80:U80"/>
    <mergeCell ref="V80:W80"/>
    <mergeCell ref="X80:Y80"/>
    <mergeCell ref="Z80:AA80"/>
    <mergeCell ref="AB80:AC80"/>
    <mergeCell ref="AE80:AG80"/>
    <mergeCell ref="C81:M81"/>
    <mergeCell ref="N81:O81"/>
    <mergeCell ref="P81:Q81"/>
    <mergeCell ref="R81:S81"/>
    <mergeCell ref="T81:U81"/>
    <mergeCell ref="V81:W81"/>
    <mergeCell ref="X81:Y81"/>
    <mergeCell ref="Z81:AA81"/>
    <mergeCell ref="AB81:AC81"/>
    <mergeCell ref="AE81:AG81"/>
    <mergeCell ref="C82:M82"/>
    <mergeCell ref="N82:O82"/>
    <mergeCell ref="B79:L79"/>
    <mergeCell ref="N79:O79"/>
    <mergeCell ref="P79:Q79"/>
    <mergeCell ref="R79:S79"/>
    <mergeCell ref="T79:U79"/>
    <mergeCell ref="V79:W79"/>
    <mergeCell ref="X79:Y79"/>
    <mergeCell ref="Z79:AA79"/>
    <mergeCell ref="AB79:AC79"/>
    <mergeCell ref="AF77:AG77"/>
    <mergeCell ref="B78:L78"/>
    <mergeCell ref="N78:O78"/>
    <mergeCell ref="P78:Q78"/>
    <mergeCell ref="R78:S78"/>
    <mergeCell ref="T78:U78"/>
    <mergeCell ref="V78:W78"/>
    <mergeCell ref="X78:Y78"/>
    <mergeCell ref="Z78:AA78"/>
    <mergeCell ref="AB78:AC78"/>
    <mergeCell ref="AE78:AG78"/>
    <mergeCell ref="B77:L77"/>
    <mergeCell ref="N77:O77"/>
    <mergeCell ref="P77:Q77"/>
    <mergeCell ref="R77:S77"/>
    <mergeCell ref="T77:U77"/>
    <mergeCell ref="V77:W77"/>
    <mergeCell ref="X77:Y77"/>
    <mergeCell ref="Z77:AA77"/>
    <mergeCell ref="AB77:AC77"/>
    <mergeCell ref="B70:V71"/>
    <mergeCell ref="B75:M76"/>
    <mergeCell ref="N75:Q75"/>
    <mergeCell ref="R75:U75"/>
    <mergeCell ref="V75:Y75"/>
    <mergeCell ref="Z75:AC75"/>
    <mergeCell ref="N76:O76"/>
    <mergeCell ref="P76:Q76"/>
    <mergeCell ref="R76:S76"/>
    <mergeCell ref="T76:U76"/>
    <mergeCell ref="V76:W76"/>
    <mergeCell ref="X76:Y76"/>
    <mergeCell ref="Z76:AA76"/>
    <mergeCell ref="AB76:AC76"/>
    <mergeCell ref="Z56:AA56"/>
    <mergeCell ref="AB56:AC56"/>
    <mergeCell ref="AE56:AG56"/>
    <mergeCell ref="N57:AC57"/>
    <mergeCell ref="AE57:AG57"/>
    <mergeCell ref="R68:T68"/>
    <mergeCell ref="X55:Y55"/>
    <mergeCell ref="Z55:AA55"/>
    <mergeCell ref="AB55:AC55"/>
    <mergeCell ref="AA59:AC62"/>
    <mergeCell ref="B56:L56"/>
    <mergeCell ref="N56:O56"/>
    <mergeCell ref="P56:Q56"/>
    <mergeCell ref="R56:S56"/>
    <mergeCell ref="T56:U56"/>
    <mergeCell ref="V56:W56"/>
    <mergeCell ref="X56:Y56"/>
    <mergeCell ref="C55:M55"/>
    <mergeCell ref="N55:O55"/>
    <mergeCell ref="P55:Q55"/>
    <mergeCell ref="R55:S55"/>
    <mergeCell ref="T55:U55"/>
    <mergeCell ref="V55:W55"/>
    <mergeCell ref="B51:B55"/>
    <mergeCell ref="V53:W54"/>
    <mergeCell ref="X53:Y54"/>
    <mergeCell ref="Z53:AA54"/>
    <mergeCell ref="AB53:AC54"/>
    <mergeCell ref="AF53:AG54"/>
    <mergeCell ref="D54:K54"/>
    <mergeCell ref="L54:M54"/>
    <mergeCell ref="C53:K53"/>
    <mergeCell ref="L53:M53"/>
    <mergeCell ref="N53:O54"/>
    <mergeCell ref="P53:Q54"/>
    <mergeCell ref="R53:S54"/>
    <mergeCell ref="T53:U54"/>
    <mergeCell ref="Z51:AA52"/>
    <mergeCell ref="AB51:AC52"/>
    <mergeCell ref="AF51:AG52"/>
    <mergeCell ref="D52:K52"/>
    <mergeCell ref="L52:M52"/>
    <mergeCell ref="Z50:AA50"/>
    <mergeCell ref="AB50:AC50"/>
    <mergeCell ref="AE50:AG50"/>
    <mergeCell ref="C51:K51"/>
    <mergeCell ref="L51:M51"/>
    <mergeCell ref="N51:O52"/>
    <mergeCell ref="P51:Q52"/>
    <mergeCell ref="R51:S52"/>
    <mergeCell ref="T51:U52"/>
    <mergeCell ref="B50:L50"/>
    <mergeCell ref="N50:O50"/>
    <mergeCell ref="P50:Q50"/>
    <mergeCell ref="R50:S50"/>
    <mergeCell ref="T50:U50"/>
    <mergeCell ref="V50:W50"/>
    <mergeCell ref="X50:Y50"/>
    <mergeCell ref="V51:W52"/>
    <mergeCell ref="X51:Y52"/>
    <mergeCell ref="Z48:AA48"/>
    <mergeCell ref="AB48:AC48"/>
    <mergeCell ref="AF48:AG48"/>
    <mergeCell ref="B49:L49"/>
    <mergeCell ref="N49:O49"/>
    <mergeCell ref="P49:Q49"/>
    <mergeCell ref="R49:S49"/>
    <mergeCell ref="T49:U49"/>
    <mergeCell ref="V49:W49"/>
    <mergeCell ref="X49:Y49"/>
    <mergeCell ref="Z49:AA49"/>
    <mergeCell ref="AB49:AC49"/>
    <mergeCell ref="AF49:AG49"/>
    <mergeCell ref="B48:L48"/>
    <mergeCell ref="N48:O48"/>
    <mergeCell ref="P48:Q48"/>
    <mergeCell ref="R48:S48"/>
    <mergeCell ref="T48:U48"/>
    <mergeCell ref="V48:W48"/>
    <mergeCell ref="X48:Y48"/>
    <mergeCell ref="B31:B47"/>
    <mergeCell ref="C41:C47"/>
    <mergeCell ref="J41:K41"/>
    <mergeCell ref="L41:M41"/>
    <mergeCell ref="N41:AC41"/>
    <mergeCell ref="J42:K42"/>
    <mergeCell ref="J45:K45"/>
    <mergeCell ref="L45:M45"/>
    <mergeCell ref="N45:AC45"/>
    <mergeCell ref="J46:K46"/>
    <mergeCell ref="L46:M46"/>
    <mergeCell ref="N46:AC46"/>
    <mergeCell ref="L42:M42"/>
    <mergeCell ref="N42:AC42"/>
    <mergeCell ref="J43:K43"/>
    <mergeCell ref="L43:M43"/>
    <mergeCell ref="N43:AC43"/>
    <mergeCell ref="J44:K44"/>
    <mergeCell ref="L44:M44"/>
    <mergeCell ref="N44:AC44"/>
    <mergeCell ref="X47:Y47"/>
    <mergeCell ref="Z47:AA47"/>
    <mergeCell ref="AB47:AC47"/>
    <mergeCell ref="C39:C40"/>
    <mergeCell ref="L39:M39"/>
    <mergeCell ref="N39:AC39"/>
    <mergeCell ref="D40:M40"/>
    <mergeCell ref="N40:O40"/>
    <mergeCell ref="P40:Q40"/>
    <mergeCell ref="R40:S40"/>
    <mergeCell ref="D47:M47"/>
    <mergeCell ref="N47:O47"/>
    <mergeCell ref="P47:Q47"/>
    <mergeCell ref="R47:S47"/>
    <mergeCell ref="T47:U47"/>
    <mergeCell ref="V47:W47"/>
    <mergeCell ref="C31:C38"/>
    <mergeCell ref="L31:M31"/>
    <mergeCell ref="N31:O31"/>
    <mergeCell ref="P31:Q31"/>
    <mergeCell ref="T40:U40"/>
    <mergeCell ref="V40:W40"/>
    <mergeCell ref="X40:Y40"/>
    <mergeCell ref="Z40:AA40"/>
    <mergeCell ref="AB40:AC40"/>
    <mergeCell ref="L36:M36"/>
    <mergeCell ref="N36:AC36"/>
    <mergeCell ref="L37:M37"/>
    <mergeCell ref="N37:AC37"/>
    <mergeCell ref="D38:M38"/>
    <mergeCell ref="N38:O38"/>
    <mergeCell ref="P38:Q38"/>
    <mergeCell ref="R38:S38"/>
    <mergeCell ref="T38:U38"/>
    <mergeCell ref="V38:W38"/>
    <mergeCell ref="X38:Y38"/>
    <mergeCell ref="Z38:AA38"/>
    <mergeCell ref="AB38:AC38"/>
    <mergeCell ref="X32:Y32"/>
    <mergeCell ref="Z32:AA32"/>
    <mergeCell ref="AB32:AC32"/>
    <mergeCell ref="L33:M33"/>
    <mergeCell ref="N33:AC35"/>
    <mergeCell ref="E34:K34"/>
    <mergeCell ref="L34:M34"/>
    <mergeCell ref="E35:K35"/>
    <mergeCell ref="L35:M35"/>
    <mergeCell ref="L32:M32"/>
    <mergeCell ref="N32:O32"/>
    <mergeCell ref="P32:Q32"/>
    <mergeCell ref="R32:S32"/>
    <mergeCell ref="T32:U32"/>
    <mergeCell ref="V32:W32"/>
    <mergeCell ref="R31:S31"/>
    <mergeCell ref="T31:U31"/>
    <mergeCell ref="V31:W31"/>
    <mergeCell ref="X31:Y31"/>
    <mergeCell ref="Z31:AA31"/>
    <mergeCell ref="AB31:AC31"/>
    <mergeCell ref="T30:U30"/>
    <mergeCell ref="V30:W30"/>
    <mergeCell ref="X30:Y30"/>
    <mergeCell ref="Z30:AA30"/>
    <mergeCell ref="AB30:AC30"/>
    <mergeCell ref="B28:K30"/>
    <mergeCell ref="L28:M30"/>
    <mergeCell ref="N28:AC28"/>
    <mergeCell ref="N29:Q29"/>
    <mergeCell ref="R29:U29"/>
    <mergeCell ref="V29:Y29"/>
    <mergeCell ref="Z29:AC29"/>
    <mergeCell ref="N30:O30"/>
    <mergeCell ref="P30:Q30"/>
    <mergeCell ref="R30:S30"/>
    <mergeCell ref="B23:H23"/>
    <mergeCell ref="I23:M23"/>
    <mergeCell ref="N23:R23"/>
    <mergeCell ref="S23:W23"/>
    <mergeCell ref="B24:H24"/>
    <mergeCell ref="I24:M24"/>
    <mergeCell ref="N24:R24"/>
    <mergeCell ref="S24:W24"/>
    <mergeCell ref="B21:H21"/>
    <mergeCell ref="I21:M21"/>
    <mergeCell ref="N21:R21"/>
    <mergeCell ref="S21:W21"/>
    <mergeCell ref="B22:H22"/>
    <mergeCell ref="I22:M22"/>
    <mergeCell ref="N22:R22"/>
    <mergeCell ref="S22:W22"/>
    <mergeCell ref="B19:H19"/>
    <mergeCell ref="I19:M19"/>
    <mergeCell ref="N19:R19"/>
    <mergeCell ref="S19:W19"/>
    <mergeCell ref="B20:H20"/>
    <mergeCell ref="I20:M20"/>
    <mergeCell ref="N20:R20"/>
    <mergeCell ref="S20:W20"/>
    <mergeCell ref="B14:G15"/>
    <mergeCell ref="H14:Q14"/>
    <mergeCell ref="R14:W15"/>
    <mergeCell ref="A3:AC3"/>
    <mergeCell ref="B5:F6"/>
    <mergeCell ref="S5:V5"/>
    <mergeCell ref="W5:AC5"/>
    <mergeCell ref="S6:V6"/>
    <mergeCell ref="W6:AC6"/>
    <mergeCell ref="X14:AB15"/>
    <mergeCell ref="N15:Q15"/>
    <mergeCell ref="B16:G16"/>
    <mergeCell ref="H16:M16"/>
    <mergeCell ref="N16:Q16"/>
    <mergeCell ref="R16:W16"/>
    <mergeCell ref="X16:AB16"/>
    <mergeCell ref="S7:V7"/>
    <mergeCell ref="W7:AC7"/>
    <mergeCell ref="B10:G10"/>
    <mergeCell ref="H10:N10"/>
    <mergeCell ref="O10:T10"/>
    <mergeCell ref="B11:G11"/>
    <mergeCell ref="H11:N11"/>
    <mergeCell ref="O11:T11"/>
  </mergeCells>
  <phoneticPr fontId="3"/>
  <dataValidations count="6">
    <dataValidation type="list" allowBlank="1" showInputMessage="1" showErrorMessage="1" sqref="H11:N11">
      <formula1>"20人,21人～30人,31人～40人,41人～50人,51人～60人,61人～70人,71人～80人,81人～90人,91人～100人,101人～110人,111人～120人,121人～130人,131人～140人,141人～150人,151人～160人,161人～170人,171人以上"</formula1>
    </dataValidation>
    <dataValidation type="list" allowBlank="1" showInputMessage="1" showErrorMessage="1" sqref="O11:T11">
      <formula1>"その他地域,100分の3地域"</formula1>
    </dataValidation>
    <dataValidation type="list" allowBlank="1" showInputMessage="1" showErrorMessage="1" sqref="N16:Q16">
      <formula1>"適,否"</formula1>
    </dataValidation>
    <dataValidation type="list" allowBlank="1" showInputMessage="1" showErrorMessage="1" sqref="L36:M37 L53:M53 L51:M51 M31:M32 L31:L33 L39:M39 L41:M46">
      <formula1>"○,－"</formula1>
    </dataValidation>
    <dataValidation type="list" allowBlank="1" showInputMessage="1" showErrorMessage="1" sqref="WVS983104:WVS983114 WCA983104:WCA983114 WLW983104:WLW983114 K65599:K65609 JG65600:JG65610 TC65600:TC65610 ACY65600:ACY65610 AMU65600:AMU65610 AWQ65600:AWQ65610 BGM65600:BGM65610 BQI65600:BQI65610 CAE65600:CAE65610 CKA65600:CKA65610 CTW65600:CTW65610 DDS65600:DDS65610 DNO65600:DNO65610 DXK65600:DXK65610 EHG65600:EHG65610 ERC65600:ERC65610 FAY65600:FAY65610 FKU65600:FKU65610 FUQ65600:FUQ65610 GEM65600:GEM65610 GOI65600:GOI65610 GYE65600:GYE65610 HIA65600:HIA65610 HRW65600:HRW65610 IBS65600:IBS65610 ILO65600:ILO65610 IVK65600:IVK65610 JFG65600:JFG65610 JPC65600:JPC65610 JYY65600:JYY65610 KIU65600:KIU65610 KSQ65600:KSQ65610 LCM65600:LCM65610 LMI65600:LMI65610 LWE65600:LWE65610 MGA65600:MGA65610 MPW65600:MPW65610 MZS65600:MZS65610 NJO65600:NJO65610 NTK65600:NTK65610 ODG65600:ODG65610 ONC65600:ONC65610 OWY65600:OWY65610 PGU65600:PGU65610 PQQ65600:PQQ65610 QAM65600:QAM65610 QKI65600:QKI65610 QUE65600:QUE65610 REA65600:REA65610 RNW65600:RNW65610 RXS65600:RXS65610 SHO65600:SHO65610 SRK65600:SRK65610 TBG65600:TBG65610 TLC65600:TLC65610 TUY65600:TUY65610 UEU65600:UEU65610 UOQ65600:UOQ65610 UYM65600:UYM65610 VII65600:VII65610 VSE65600:VSE65610 WCA65600:WCA65610 WLW65600:WLW65610 WVS65600:WVS65610 K131135:K131145 JG131136:JG131146 TC131136:TC131146 ACY131136:ACY131146 AMU131136:AMU131146 AWQ131136:AWQ131146 BGM131136:BGM131146 BQI131136:BQI131146 CAE131136:CAE131146 CKA131136:CKA131146 CTW131136:CTW131146 DDS131136:DDS131146 DNO131136:DNO131146 DXK131136:DXK131146 EHG131136:EHG131146 ERC131136:ERC131146 FAY131136:FAY131146 FKU131136:FKU131146 FUQ131136:FUQ131146 GEM131136:GEM131146 GOI131136:GOI131146 GYE131136:GYE131146 HIA131136:HIA131146 HRW131136:HRW131146 IBS131136:IBS131146 ILO131136:ILO131146 IVK131136:IVK131146 JFG131136:JFG131146 JPC131136:JPC131146 JYY131136:JYY131146 KIU131136:KIU131146 KSQ131136:KSQ131146 LCM131136:LCM131146 LMI131136:LMI131146 LWE131136:LWE131146 MGA131136:MGA131146 MPW131136:MPW131146 MZS131136:MZS131146 NJO131136:NJO131146 NTK131136:NTK131146 ODG131136:ODG131146 ONC131136:ONC131146 OWY131136:OWY131146 PGU131136:PGU131146 PQQ131136:PQQ131146 QAM131136:QAM131146 QKI131136:QKI131146 QUE131136:QUE131146 REA131136:REA131146 RNW131136:RNW131146 RXS131136:RXS131146 SHO131136:SHO131146 SRK131136:SRK131146 TBG131136:TBG131146 TLC131136:TLC131146 TUY131136:TUY131146 UEU131136:UEU131146 UOQ131136:UOQ131146 UYM131136:UYM131146 VII131136:VII131146 VSE131136:VSE131146 WCA131136:WCA131146 WLW131136:WLW131146 WVS131136:WVS131146 K196671:K196681 JG196672:JG196682 TC196672:TC196682 ACY196672:ACY196682 AMU196672:AMU196682 AWQ196672:AWQ196682 BGM196672:BGM196682 BQI196672:BQI196682 CAE196672:CAE196682 CKA196672:CKA196682 CTW196672:CTW196682 DDS196672:DDS196682 DNO196672:DNO196682 DXK196672:DXK196682 EHG196672:EHG196682 ERC196672:ERC196682 FAY196672:FAY196682 FKU196672:FKU196682 FUQ196672:FUQ196682 GEM196672:GEM196682 GOI196672:GOI196682 GYE196672:GYE196682 HIA196672:HIA196682 HRW196672:HRW196682 IBS196672:IBS196682 ILO196672:ILO196682 IVK196672:IVK196682 JFG196672:JFG196682 JPC196672:JPC196682 JYY196672:JYY196682 KIU196672:KIU196682 KSQ196672:KSQ196682 LCM196672:LCM196682 LMI196672:LMI196682 LWE196672:LWE196682 MGA196672:MGA196682 MPW196672:MPW196682 MZS196672:MZS196682 NJO196672:NJO196682 NTK196672:NTK196682 ODG196672:ODG196682 ONC196672:ONC196682 OWY196672:OWY196682 PGU196672:PGU196682 PQQ196672:PQQ196682 QAM196672:QAM196682 QKI196672:QKI196682 QUE196672:QUE196682 REA196672:REA196682 RNW196672:RNW196682 RXS196672:RXS196682 SHO196672:SHO196682 SRK196672:SRK196682 TBG196672:TBG196682 TLC196672:TLC196682 TUY196672:TUY196682 UEU196672:UEU196682 UOQ196672:UOQ196682 UYM196672:UYM196682 VII196672:VII196682 VSE196672:VSE196682 WCA196672:WCA196682 WLW196672:WLW196682 WVS196672:WVS196682 K262207:K262217 JG262208:JG262218 TC262208:TC262218 ACY262208:ACY262218 AMU262208:AMU262218 AWQ262208:AWQ262218 BGM262208:BGM262218 BQI262208:BQI262218 CAE262208:CAE262218 CKA262208:CKA262218 CTW262208:CTW262218 DDS262208:DDS262218 DNO262208:DNO262218 DXK262208:DXK262218 EHG262208:EHG262218 ERC262208:ERC262218 FAY262208:FAY262218 FKU262208:FKU262218 FUQ262208:FUQ262218 GEM262208:GEM262218 GOI262208:GOI262218 GYE262208:GYE262218 HIA262208:HIA262218 HRW262208:HRW262218 IBS262208:IBS262218 ILO262208:ILO262218 IVK262208:IVK262218 JFG262208:JFG262218 JPC262208:JPC262218 JYY262208:JYY262218 KIU262208:KIU262218 KSQ262208:KSQ262218 LCM262208:LCM262218 LMI262208:LMI262218 LWE262208:LWE262218 MGA262208:MGA262218 MPW262208:MPW262218 MZS262208:MZS262218 NJO262208:NJO262218 NTK262208:NTK262218 ODG262208:ODG262218 ONC262208:ONC262218 OWY262208:OWY262218 PGU262208:PGU262218 PQQ262208:PQQ262218 QAM262208:QAM262218 QKI262208:QKI262218 QUE262208:QUE262218 REA262208:REA262218 RNW262208:RNW262218 RXS262208:RXS262218 SHO262208:SHO262218 SRK262208:SRK262218 TBG262208:TBG262218 TLC262208:TLC262218 TUY262208:TUY262218 UEU262208:UEU262218 UOQ262208:UOQ262218 UYM262208:UYM262218 VII262208:VII262218 VSE262208:VSE262218 WCA262208:WCA262218 WLW262208:WLW262218 WVS262208:WVS262218 K327743:K327753 JG327744:JG327754 TC327744:TC327754 ACY327744:ACY327754 AMU327744:AMU327754 AWQ327744:AWQ327754 BGM327744:BGM327754 BQI327744:BQI327754 CAE327744:CAE327754 CKA327744:CKA327754 CTW327744:CTW327754 DDS327744:DDS327754 DNO327744:DNO327754 DXK327744:DXK327754 EHG327744:EHG327754 ERC327744:ERC327754 FAY327744:FAY327754 FKU327744:FKU327754 FUQ327744:FUQ327754 GEM327744:GEM327754 GOI327744:GOI327754 GYE327744:GYE327754 HIA327744:HIA327754 HRW327744:HRW327754 IBS327744:IBS327754 ILO327744:ILO327754 IVK327744:IVK327754 JFG327744:JFG327754 JPC327744:JPC327754 JYY327744:JYY327754 KIU327744:KIU327754 KSQ327744:KSQ327754 LCM327744:LCM327754 LMI327744:LMI327754 LWE327744:LWE327754 MGA327744:MGA327754 MPW327744:MPW327754 MZS327744:MZS327754 NJO327744:NJO327754 NTK327744:NTK327754 ODG327744:ODG327754 ONC327744:ONC327754 OWY327744:OWY327754 PGU327744:PGU327754 PQQ327744:PQQ327754 QAM327744:QAM327754 QKI327744:QKI327754 QUE327744:QUE327754 REA327744:REA327754 RNW327744:RNW327754 RXS327744:RXS327754 SHO327744:SHO327754 SRK327744:SRK327754 TBG327744:TBG327754 TLC327744:TLC327754 TUY327744:TUY327754 UEU327744:UEU327754 UOQ327744:UOQ327754 UYM327744:UYM327754 VII327744:VII327754 VSE327744:VSE327754 WCA327744:WCA327754 WLW327744:WLW327754 WVS327744:WVS327754 K393279:K393289 JG393280:JG393290 TC393280:TC393290 ACY393280:ACY393290 AMU393280:AMU393290 AWQ393280:AWQ393290 BGM393280:BGM393290 BQI393280:BQI393290 CAE393280:CAE393290 CKA393280:CKA393290 CTW393280:CTW393290 DDS393280:DDS393290 DNO393280:DNO393290 DXK393280:DXK393290 EHG393280:EHG393290 ERC393280:ERC393290 FAY393280:FAY393290 FKU393280:FKU393290 FUQ393280:FUQ393290 GEM393280:GEM393290 GOI393280:GOI393290 GYE393280:GYE393290 HIA393280:HIA393290 HRW393280:HRW393290 IBS393280:IBS393290 ILO393280:ILO393290 IVK393280:IVK393290 JFG393280:JFG393290 JPC393280:JPC393290 JYY393280:JYY393290 KIU393280:KIU393290 KSQ393280:KSQ393290 LCM393280:LCM393290 LMI393280:LMI393290 LWE393280:LWE393290 MGA393280:MGA393290 MPW393280:MPW393290 MZS393280:MZS393290 NJO393280:NJO393290 NTK393280:NTK393290 ODG393280:ODG393290 ONC393280:ONC393290 OWY393280:OWY393290 PGU393280:PGU393290 PQQ393280:PQQ393290 QAM393280:QAM393290 QKI393280:QKI393290 QUE393280:QUE393290 REA393280:REA393290 RNW393280:RNW393290 RXS393280:RXS393290 SHO393280:SHO393290 SRK393280:SRK393290 TBG393280:TBG393290 TLC393280:TLC393290 TUY393280:TUY393290 UEU393280:UEU393290 UOQ393280:UOQ393290 UYM393280:UYM393290 VII393280:VII393290 VSE393280:VSE393290 WCA393280:WCA393290 WLW393280:WLW393290 WVS393280:WVS393290 K458815:K458825 JG458816:JG458826 TC458816:TC458826 ACY458816:ACY458826 AMU458816:AMU458826 AWQ458816:AWQ458826 BGM458816:BGM458826 BQI458816:BQI458826 CAE458816:CAE458826 CKA458816:CKA458826 CTW458816:CTW458826 DDS458816:DDS458826 DNO458816:DNO458826 DXK458816:DXK458826 EHG458816:EHG458826 ERC458816:ERC458826 FAY458816:FAY458826 FKU458816:FKU458826 FUQ458816:FUQ458826 GEM458816:GEM458826 GOI458816:GOI458826 GYE458816:GYE458826 HIA458816:HIA458826 HRW458816:HRW458826 IBS458816:IBS458826 ILO458816:ILO458826 IVK458816:IVK458826 JFG458816:JFG458826 JPC458816:JPC458826 JYY458816:JYY458826 KIU458816:KIU458826 KSQ458816:KSQ458826 LCM458816:LCM458826 LMI458816:LMI458826 LWE458816:LWE458826 MGA458816:MGA458826 MPW458816:MPW458826 MZS458816:MZS458826 NJO458816:NJO458826 NTK458816:NTK458826 ODG458816:ODG458826 ONC458816:ONC458826 OWY458816:OWY458826 PGU458816:PGU458826 PQQ458816:PQQ458826 QAM458816:QAM458826 QKI458816:QKI458826 QUE458816:QUE458826 REA458816:REA458826 RNW458816:RNW458826 RXS458816:RXS458826 SHO458816:SHO458826 SRK458816:SRK458826 TBG458816:TBG458826 TLC458816:TLC458826 TUY458816:TUY458826 UEU458816:UEU458826 UOQ458816:UOQ458826 UYM458816:UYM458826 VII458816:VII458826 VSE458816:VSE458826 WCA458816:WCA458826 WLW458816:WLW458826 WVS458816:WVS458826 K524351:K524361 JG524352:JG524362 TC524352:TC524362 ACY524352:ACY524362 AMU524352:AMU524362 AWQ524352:AWQ524362 BGM524352:BGM524362 BQI524352:BQI524362 CAE524352:CAE524362 CKA524352:CKA524362 CTW524352:CTW524362 DDS524352:DDS524362 DNO524352:DNO524362 DXK524352:DXK524362 EHG524352:EHG524362 ERC524352:ERC524362 FAY524352:FAY524362 FKU524352:FKU524362 FUQ524352:FUQ524362 GEM524352:GEM524362 GOI524352:GOI524362 GYE524352:GYE524362 HIA524352:HIA524362 HRW524352:HRW524362 IBS524352:IBS524362 ILO524352:ILO524362 IVK524352:IVK524362 JFG524352:JFG524362 JPC524352:JPC524362 JYY524352:JYY524362 KIU524352:KIU524362 KSQ524352:KSQ524362 LCM524352:LCM524362 LMI524352:LMI524362 LWE524352:LWE524362 MGA524352:MGA524362 MPW524352:MPW524362 MZS524352:MZS524362 NJO524352:NJO524362 NTK524352:NTK524362 ODG524352:ODG524362 ONC524352:ONC524362 OWY524352:OWY524362 PGU524352:PGU524362 PQQ524352:PQQ524362 QAM524352:QAM524362 QKI524352:QKI524362 QUE524352:QUE524362 REA524352:REA524362 RNW524352:RNW524362 RXS524352:RXS524362 SHO524352:SHO524362 SRK524352:SRK524362 TBG524352:TBG524362 TLC524352:TLC524362 TUY524352:TUY524362 UEU524352:UEU524362 UOQ524352:UOQ524362 UYM524352:UYM524362 VII524352:VII524362 VSE524352:VSE524362 WCA524352:WCA524362 WLW524352:WLW524362 WVS524352:WVS524362 K589887:K589897 JG589888:JG589898 TC589888:TC589898 ACY589888:ACY589898 AMU589888:AMU589898 AWQ589888:AWQ589898 BGM589888:BGM589898 BQI589888:BQI589898 CAE589888:CAE589898 CKA589888:CKA589898 CTW589888:CTW589898 DDS589888:DDS589898 DNO589888:DNO589898 DXK589888:DXK589898 EHG589888:EHG589898 ERC589888:ERC589898 FAY589888:FAY589898 FKU589888:FKU589898 FUQ589888:FUQ589898 GEM589888:GEM589898 GOI589888:GOI589898 GYE589888:GYE589898 HIA589888:HIA589898 HRW589888:HRW589898 IBS589888:IBS589898 ILO589888:ILO589898 IVK589888:IVK589898 JFG589888:JFG589898 JPC589888:JPC589898 JYY589888:JYY589898 KIU589888:KIU589898 KSQ589888:KSQ589898 LCM589888:LCM589898 LMI589888:LMI589898 LWE589888:LWE589898 MGA589888:MGA589898 MPW589888:MPW589898 MZS589888:MZS589898 NJO589888:NJO589898 NTK589888:NTK589898 ODG589888:ODG589898 ONC589888:ONC589898 OWY589888:OWY589898 PGU589888:PGU589898 PQQ589888:PQQ589898 QAM589888:QAM589898 QKI589888:QKI589898 QUE589888:QUE589898 REA589888:REA589898 RNW589888:RNW589898 RXS589888:RXS589898 SHO589888:SHO589898 SRK589888:SRK589898 TBG589888:TBG589898 TLC589888:TLC589898 TUY589888:TUY589898 UEU589888:UEU589898 UOQ589888:UOQ589898 UYM589888:UYM589898 VII589888:VII589898 VSE589888:VSE589898 WCA589888:WCA589898 WLW589888:WLW589898 WVS589888:WVS589898 K655423:K655433 JG655424:JG655434 TC655424:TC655434 ACY655424:ACY655434 AMU655424:AMU655434 AWQ655424:AWQ655434 BGM655424:BGM655434 BQI655424:BQI655434 CAE655424:CAE655434 CKA655424:CKA655434 CTW655424:CTW655434 DDS655424:DDS655434 DNO655424:DNO655434 DXK655424:DXK655434 EHG655424:EHG655434 ERC655424:ERC655434 FAY655424:FAY655434 FKU655424:FKU655434 FUQ655424:FUQ655434 GEM655424:GEM655434 GOI655424:GOI655434 GYE655424:GYE655434 HIA655424:HIA655434 HRW655424:HRW655434 IBS655424:IBS655434 ILO655424:ILO655434 IVK655424:IVK655434 JFG655424:JFG655434 JPC655424:JPC655434 JYY655424:JYY655434 KIU655424:KIU655434 KSQ655424:KSQ655434 LCM655424:LCM655434 LMI655424:LMI655434 LWE655424:LWE655434 MGA655424:MGA655434 MPW655424:MPW655434 MZS655424:MZS655434 NJO655424:NJO655434 NTK655424:NTK655434 ODG655424:ODG655434 ONC655424:ONC655434 OWY655424:OWY655434 PGU655424:PGU655434 PQQ655424:PQQ655434 QAM655424:QAM655434 QKI655424:QKI655434 QUE655424:QUE655434 REA655424:REA655434 RNW655424:RNW655434 RXS655424:RXS655434 SHO655424:SHO655434 SRK655424:SRK655434 TBG655424:TBG655434 TLC655424:TLC655434 TUY655424:TUY655434 UEU655424:UEU655434 UOQ655424:UOQ655434 UYM655424:UYM655434 VII655424:VII655434 VSE655424:VSE655434 WCA655424:WCA655434 WLW655424:WLW655434 WVS655424:WVS655434 K720959:K720969 JG720960:JG720970 TC720960:TC720970 ACY720960:ACY720970 AMU720960:AMU720970 AWQ720960:AWQ720970 BGM720960:BGM720970 BQI720960:BQI720970 CAE720960:CAE720970 CKA720960:CKA720970 CTW720960:CTW720970 DDS720960:DDS720970 DNO720960:DNO720970 DXK720960:DXK720970 EHG720960:EHG720970 ERC720960:ERC720970 FAY720960:FAY720970 FKU720960:FKU720970 FUQ720960:FUQ720970 GEM720960:GEM720970 GOI720960:GOI720970 GYE720960:GYE720970 HIA720960:HIA720970 HRW720960:HRW720970 IBS720960:IBS720970 ILO720960:ILO720970 IVK720960:IVK720970 JFG720960:JFG720970 JPC720960:JPC720970 JYY720960:JYY720970 KIU720960:KIU720970 KSQ720960:KSQ720970 LCM720960:LCM720970 LMI720960:LMI720970 LWE720960:LWE720970 MGA720960:MGA720970 MPW720960:MPW720970 MZS720960:MZS720970 NJO720960:NJO720970 NTK720960:NTK720970 ODG720960:ODG720970 ONC720960:ONC720970 OWY720960:OWY720970 PGU720960:PGU720970 PQQ720960:PQQ720970 QAM720960:QAM720970 QKI720960:QKI720970 QUE720960:QUE720970 REA720960:REA720970 RNW720960:RNW720970 RXS720960:RXS720970 SHO720960:SHO720970 SRK720960:SRK720970 TBG720960:TBG720970 TLC720960:TLC720970 TUY720960:TUY720970 UEU720960:UEU720970 UOQ720960:UOQ720970 UYM720960:UYM720970 VII720960:VII720970 VSE720960:VSE720970 WCA720960:WCA720970 WLW720960:WLW720970 WVS720960:WVS720970 K786495:K786505 JG786496:JG786506 TC786496:TC786506 ACY786496:ACY786506 AMU786496:AMU786506 AWQ786496:AWQ786506 BGM786496:BGM786506 BQI786496:BQI786506 CAE786496:CAE786506 CKA786496:CKA786506 CTW786496:CTW786506 DDS786496:DDS786506 DNO786496:DNO786506 DXK786496:DXK786506 EHG786496:EHG786506 ERC786496:ERC786506 FAY786496:FAY786506 FKU786496:FKU786506 FUQ786496:FUQ786506 GEM786496:GEM786506 GOI786496:GOI786506 GYE786496:GYE786506 HIA786496:HIA786506 HRW786496:HRW786506 IBS786496:IBS786506 ILO786496:ILO786506 IVK786496:IVK786506 JFG786496:JFG786506 JPC786496:JPC786506 JYY786496:JYY786506 KIU786496:KIU786506 KSQ786496:KSQ786506 LCM786496:LCM786506 LMI786496:LMI786506 LWE786496:LWE786506 MGA786496:MGA786506 MPW786496:MPW786506 MZS786496:MZS786506 NJO786496:NJO786506 NTK786496:NTK786506 ODG786496:ODG786506 ONC786496:ONC786506 OWY786496:OWY786506 PGU786496:PGU786506 PQQ786496:PQQ786506 QAM786496:QAM786506 QKI786496:QKI786506 QUE786496:QUE786506 REA786496:REA786506 RNW786496:RNW786506 RXS786496:RXS786506 SHO786496:SHO786506 SRK786496:SRK786506 TBG786496:TBG786506 TLC786496:TLC786506 TUY786496:TUY786506 UEU786496:UEU786506 UOQ786496:UOQ786506 UYM786496:UYM786506 VII786496:VII786506 VSE786496:VSE786506 WCA786496:WCA786506 WLW786496:WLW786506 WVS786496:WVS786506 K852031:K852041 JG852032:JG852042 TC852032:TC852042 ACY852032:ACY852042 AMU852032:AMU852042 AWQ852032:AWQ852042 BGM852032:BGM852042 BQI852032:BQI852042 CAE852032:CAE852042 CKA852032:CKA852042 CTW852032:CTW852042 DDS852032:DDS852042 DNO852032:DNO852042 DXK852032:DXK852042 EHG852032:EHG852042 ERC852032:ERC852042 FAY852032:FAY852042 FKU852032:FKU852042 FUQ852032:FUQ852042 GEM852032:GEM852042 GOI852032:GOI852042 GYE852032:GYE852042 HIA852032:HIA852042 HRW852032:HRW852042 IBS852032:IBS852042 ILO852032:ILO852042 IVK852032:IVK852042 JFG852032:JFG852042 JPC852032:JPC852042 JYY852032:JYY852042 KIU852032:KIU852042 KSQ852032:KSQ852042 LCM852032:LCM852042 LMI852032:LMI852042 LWE852032:LWE852042 MGA852032:MGA852042 MPW852032:MPW852042 MZS852032:MZS852042 NJO852032:NJO852042 NTK852032:NTK852042 ODG852032:ODG852042 ONC852032:ONC852042 OWY852032:OWY852042 PGU852032:PGU852042 PQQ852032:PQQ852042 QAM852032:QAM852042 QKI852032:QKI852042 QUE852032:QUE852042 REA852032:REA852042 RNW852032:RNW852042 RXS852032:RXS852042 SHO852032:SHO852042 SRK852032:SRK852042 TBG852032:TBG852042 TLC852032:TLC852042 TUY852032:TUY852042 UEU852032:UEU852042 UOQ852032:UOQ852042 UYM852032:UYM852042 VII852032:VII852042 VSE852032:VSE852042 WCA852032:WCA852042 WLW852032:WLW852042 WVS852032:WVS852042 K917567:K917577 JG917568:JG917578 TC917568:TC917578 ACY917568:ACY917578 AMU917568:AMU917578 AWQ917568:AWQ917578 BGM917568:BGM917578 BQI917568:BQI917578 CAE917568:CAE917578 CKA917568:CKA917578 CTW917568:CTW917578 DDS917568:DDS917578 DNO917568:DNO917578 DXK917568:DXK917578 EHG917568:EHG917578 ERC917568:ERC917578 FAY917568:FAY917578 FKU917568:FKU917578 FUQ917568:FUQ917578 GEM917568:GEM917578 GOI917568:GOI917578 GYE917568:GYE917578 HIA917568:HIA917578 HRW917568:HRW917578 IBS917568:IBS917578 ILO917568:ILO917578 IVK917568:IVK917578 JFG917568:JFG917578 JPC917568:JPC917578 JYY917568:JYY917578 KIU917568:KIU917578 KSQ917568:KSQ917578 LCM917568:LCM917578 LMI917568:LMI917578 LWE917568:LWE917578 MGA917568:MGA917578 MPW917568:MPW917578 MZS917568:MZS917578 NJO917568:NJO917578 NTK917568:NTK917578 ODG917568:ODG917578 ONC917568:ONC917578 OWY917568:OWY917578 PGU917568:PGU917578 PQQ917568:PQQ917578 QAM917568:QAM917578 QKI917568:QKI917578 QUE917568:QUE917578 REA917568:REA917578 RNW917568:RNW917578 RXS917568:RXS917578 SHO917568:SHO917578 SRK917568:SRK917578 TBG917568:TBG917578 TLC917568:TLC917578 TUY917568:TUY917578 UEU917568:UEU917578 UOQ917568:UOQ917578 UYM917568:UYM917578 VII917568:VII917578 VSE917568:VSE917578 WCA917568:WCA917578 WLW917568:WLW917578 WVS917568:WVS917578 K983103:K983113 JG983104:JG983114 TC983104:TC983114 ACY983104:ACY983114 AMU983104:AMU983114 AWQ983104:AWQ983114 BGM983104:BGM983114 BQI983104:BQI983114 CAE983104:CAE983114 CKA983104:CKA983114 CTW983104:CTW983114 DDS983104:DDS983114 DNO983104:DNO983114 DXK983104:DXK983114 EHG983104:EHG983114 ERC983104:ERC983114 FAY983104:FAY983114 FKU983104:FKU983114 FUQ983104:FUQ983114 GEM983104:GEM983114 GOI983104:GOI983114 GYE983104:GYE983114 HIA983104:HIA983114 HRW983104:HRW983114 IBS983104:IBS983114 ILO983104:ILO983114 IVK983104:IVK983114 JFG983104:JFG983114 JPC983104:JPC983114 JYY983104:JYY983114 KIU983104:KIU983114 KSQ983104:KSQ983114 LCM983104:LCM983114 LMI983104:LMI983114 LWE983104:LWE983114 MGA983104:MGA983114 MPW983104:MPW983114 MZS983104:MZS983114 NJO983104:NJO983114 NTK983104:NTK983114 ODG983104:ODG983114 ONC983104:ONC983114 OWY983104:OWY983114 PGU983104:PGU983114 PQQ983104:PQQ983114 QAM983104:QAM983114 QKI983104:QKI983114 QUE983104:QUE983114 REA983104:REA983114 RNW983104:RNW983114 RXS983104:RXS983114 SHO983104:SHO983114 SRK983104:SRK983114 TBG983104:TBG983114 TLC983104:TLC983114 TUY983104:TUY983114 UEU983104:UEU983114 UOQ983104:UOQ983114 UYM983104:UYM983114 VII983104:VII983114 VSE983104:VSE983114 ACZ51:ACZ55 AMV51:AMV55 AWR51:AWR55 BGN51:BGN55 BQJ51:BQJ55 CAF51:CAF55 CKB51:CKB55 CTX51:CTX55 DDT51:DDT55 DNP51:DNP55 DXL51:DXL55 EHH51:EHH55 ERD51:ERD55 FAZ51:FAZ55 FKV51:FKV55 FUR51:FUR55 GEN51:GEN55 GOJ51:GOJ55 GYF51:GYF55 HIB51:HIB55 HRX51:HRX55 IBT51:IBT55 ILP51:ILP55 IVL51:IVL55 JFH51:JFH55 JPD51:JPD55 JYZ51:JYZ55 KIV51:KIV55 KSR51:KSR55 LCN51:LCN55 LMJ51:LMJ55 LWF51:LWF55 MGB51:MGB55 MPX51:MPX55 MZT51:MZT55 NJP51:NJP55 NTL51:NTL55 ODH51:ODH55 OND51:OND55 OWZ51:OWZ55 PGV51:PGV55 PQR51:PQR55 QAN51:QAN55 QKJ51:QKJ55 QUF51:QUF55 REB51:REB55 RNX51:RNX55 RXT51:RXT55 SHP51:SHP55 SRL51:SRL55 TBH51:TBH55 TLD51:TLD55 TUZ51:TUZ55 UEV51:UEV55 UOR51:UOR55 UYN51:UYN55 VIJ51:VIJ55 VSF51:VSF55 WCB51:WCB55 WLX51:WLX55 WVT51:WVT55 JH51:JH55 TD51:TD55 ACZ31:ACZ47 AMV31:AMV47 AWR31:AWR47 BGN31:BGN47 BQJ31:BQJ47 CAF31:CAF47 CKB31:CKB47 CTX31:CTX47 DDT31:DDT47 DNP31:DNP47 DXL31:DXL47 EHH31:EHH47 ERD31:ERD47 FAZ31:FAZ47 FKV31:FKV47 FUR31:FUR47 GEN31:GEN47 GOJ31:GOJ47 GYF31:GYF47 HIB31:HIB47 HRX31:HRX47 IBT31:IBT47 ILP31:ILP47 IVL31:IVL47 JFH31:JFH47 JPD31:JPD47 JYZ31:JYZ47 KIV31:KIV47 KSR31:KSR47 LCN31:LCN47 LMJ31:LMJ47 LWF31:LWF47 MGB31:MGB47 MPX31:MPX47 MZT31:MZT47 NJP31:NJP47 NTL31:NTL47 ODH31:ODH47 OND31:OND47 OWZ31:OWZ47 PGV31:PGV47 PQR31:PQR47 QAN31:QAN47 QKJ31:QKJ47 QUF31:QUF47 REB31:REB47 RNX31:RNX47 RXT31:RXT47 SHP31:SHP47 SRL31:SRL47 TBH31:TBH47 TLD31:TLD47 TUZ31:TUZ47 UEV31:UEV47 UOR31:UOR47 UYN31:UYN47 VIJ31:VIJ47 VSF31:VSF47 WCB31:WCB47 WLX31:WLX47 WVT31:WVT47 JH31:JH47 TD31:TD47">
      <formula1>$AE$31:$AE$31</formula1>
    </dataValidation>
    <dataValidation imeMode="off" allowBlank="1" showInputMessage="1" showErrorMessage="1" sqref="KB65607:KC65607 TX65607:TY65607 ADT65607:ADU65607 ANP65607:ANQ65607 AXL65607:AXM65607 BHH65607:BHI65607 BRD65607:BRE65607 CAZ65607:CBA65607 CKV65607:CKW65607 CUR65607:CUS65607 DEN65607:DEO65607 DOJ65607:DOK65607 DYF65607:DYG65607 EIB65607:EIC65607 ERX65607:ERY65607 FBT65607:FBU65607 FLP65607:FLQ65607 FVL65607:FVM65607 GFH65607:GFI65607 GPD65607:GPE65607 GYZ65607:GZA65607 HIV65607:HIW65607 HSR65607:HSS65607 ICN65607:ICO65607 IMJ65607:IMK65607 IWF65607:IWG65607 JGB65607:JGC65607 JPX65607:JPY65607 JZT65607:JZU65607 KJP65607:KJQ65607 KTL65607:KTM65607 LDH65607:LDI65607 LND65607:LNE65607 LWZ65607:LXA65607 MGV65607:MGW65607 MQR65607:MQS65607 NAN65607:NAO65607 NKJ65607:NKK65607 NUF65607:NUG65607 OEB65607:OEC65607 ONX65607:ONY65607 OXT65607:OXU65607 PHP65607:PHQ65607 PRL65607:PRM65607 QBH65607:QBI65607 QLD65607:QLE65607 QUZ65607:QVA65607 REV65607:REW65607 ROR65607:ROS65607 RYN65607:RYO65607 SIJ65607:SIK65607 SSF65607:SSG65607 TCB65607:TCC65607 TLX65607:TLY65607 TVT65607:TVU65607 UFP65607:UFQ65607 UPL65607:UPM65607 UZH65607:UZI65607 VJD65607:VJE65607 VSZ65607:VTA65607 WCV65607:WCW65607 WMR65607:WMS65607 WWN65607:WWO65607 KB131143:KC131143 TX131143:TY131143 ADT131143:ADU131143 ANP131143:ANQ131143 AXL131143:AXM131143 BHH131143:BHI131143 BRD131143:BRE131143 CAZ131143:CBA131143 CKV131143:CKW131143 CUR131143:CUS131143 DEN131143:DEO131143 DOJ131143:DOK131143 DYF131143:DYG131143 EIB131143:EIC131143 ERX131143:ERY131143 FBT131143:FBU131143 FLP131143:FLQ131143 FVL131143:FVM131143 GFH131143:GFI131143 GPD131143:GPE131143 GYZ131143:GZA131143 HIV131143:HIW131143 HSR131143:HSS131143 ICN131143:ICO131143 IMJ131143:IMK131143 IWF131143:IWG131143 JGB131143:JGC131143 JPX131143:JPY131143 JZT131143:JZU131143 KJP131143:KJQ131143 KTL131143:KTM131143 LDH131143:LDI131143 LND131143:LNE131143 LWZ131143:LXA131143 MGV131143:MGW131143 MQR131143:MQS131143 NAN131143:NAO131143 NKJ131143:NKK131143 NUF131143:NUG131143 OEB131143:OEC131143 ONX131143:ONY131143 OXT131143:OXU131143 PHP131143:PHQ131143 PRL131143:PRM131143 QBH131143:QBI131143 QLD131143:QLE131143 QUZ131143:QVA131143 REV131143:REW131143 ROR131143:ROS131143 RYN131143:RYO131143 SIJ131143:SIK131143 SSF131143:SSG131143 TCB131143:TCC131143 TLX131143:TLY131143 TVT131143:TVU131143 UFP131143:UFQ131143 UPL131143:UPM131143 UZH131143:UZI131143 VJD131143:VJE131143 VSZ131143:VTA131143 WCV131143:WCW131143 WMR131143:WMS131143 WWN131143:WWO131143 KB196679:KC196679 TX196679:TY196679 ADT196679:ADU196679 ANP196679:ANQ196679 AXL196679:AXM196679 BHH196679:BHI196679 BRD196679:BRE196679 CAZ196679:CBA196679 CKV196679:CKW196679 CUR196679:CUS196679 DEN196679:DEO196679 DOJ196679:DOK196679 DYF196679:DYG196679 EIB196679:EIC196679 ERX196679:ERY196679 FBT196679:FBU196679 FLP196679:FLQ196679 FVL196679:FVM196679 GFH196679:GFI196679 GPD196679:GPE196679 GYZ196679:GZA196679 HIV196679:HIW196679 HSR196679:HSS196679 ICN196679:ICO196679 IMJ196679:IMK196679 IWF196679:IWG196679 JGB196679:JGC196679 JPX196679:JPY196679 JZT196679:JZU196679 KJP196679:KJQ196679 KTL196679:KTM196679 LDH196679:LDI196679 LND196679:LNE196679 LWZ196679:LXA196679 MGV196679:MGW196679 MQR196679:MQS196679 NAN196679:NAO196679 NKJ196679:NKK196679 NUF196679:NUG196679 OEB196679:OEC196679 ONX196679:ONY196679 OXT196679:OXU196679 PHP196679:PHQ196679 PRL196679:PRM196679 QBH196679:QBI196679 QLD196679:QLE196679 QUZ196679:QVA196679 REV196679:REW196679 ROR196679:ROS196679 RYN196679:RYO196679 SIJ196679:SIK196679 SSF196679:SSG196679 TCB196679:TCC196679 TLX196679:TLY196679 TVT196679:TVU196679 UFP196679:UFQ196679 UPL196679:UPM196679 UZH196679:UZI196679 VJD196679:VJE196679 VSZ196679:VTA196679 WCV196679:WCW196679 WMR196679:WMS196679 WWN196679:WWO196679 KB262215:KC262215 TX262215:TY262215 ADT262215:ADU262215 ANP262215:ANQ262215 AXL262215:AXM262215 BHH262215:BHI262215 BRD262215:BRE262215 CAZ262215:CBA262215 CKV262215:CKW262215 CUR262215:CUS262215 DEN262215:DEO262215 DOJ262215:DOK262215 DYF262215:DYG262215 EIB262215:EIC262215 ERX262215:ERY262215 FBT262215:FBU262215 FLP262215:FLQ262215 FVL262215:FVM262215 GFH262215:GFI262215 GPD262215:GPE262215 GYZ262215:GZA262215 HIV262215:HIW262215 HSR262215:HSS262215 ICN262215:ICO262215 IMJ262215:IMK262215 IWF262215:IWG262215 JGB262215:JGC262215 JPX262215:JPY262215 JZT262215:JZU262215 KJP262215:KJQ262215 KTL262215:KTM262215 LDH262215:LDI262215 LND262215:LNE262215 LWZ262215:LXA262215 MGV262215:MGW262215 MQR262215:MQS262215 NAN262215:NAO262215 NKJ262215:NKK262215 NUF262215:NUG262215 OEB262215:OEC262215 ONX262215:ONY262215 OXT262215:OXU262215 PHP262215:PHQ262215 PRL262215:PRM262215 QBH262215:QBI262215 QLD262215:QLE262215 QUZ262215:QVA262215 REV262215:REW262215 ROR262215:ROS262215 RYN262215:RYO262215 SIJ262215:SIK262215 SSF262215:SSG262215 TCB262215:TCC262215 TLX262215:TLY262215 TVT262215:TVU262215 UFP262215:UFQ262215 UPL262215:UPM262215 UZH262215:UZI262215 VJD262215:VJE262215 VSZ262215:VTA262215 WCV262215:WCW262215 WMR262215:WMS262215 WWN262215:WWO262215 KB327751:KC327751 TX327751:TY327751 ADT327751:ADU327751 ANP327751:ANQ327751 AXL327751:AXM327751 BHH327751:BHI327751 BRD327751:BRE327751 CAZ327751:CBA327751 CKV327751:CKW327751 CUR327751:CUS327751 DEN327751:DEO327751 DOJ327751:DOK327751 DYF327751:DYG327751 EIB327751:EIC327751 ERX327751:ERY327751 FBT327751:FBU327751 FLP327751:FLQ327751 FVL327751:FVM327751 GFH327751:GFI327751 GPD327751:GPE327751 GYZ327751:GZA327751 HIV327751:HIW327751 HSR327751:HSS327751 ICN327751:ICO327751 IMJ327751:IMK327751 IWF327751:IWG327751 JGB327751:JGC327751 JPX327751:JPY327751 JZT327751:JZU327751 KJP327751:KJQ327751 KTL327751:KTM327751 LDH327751:LDI327751 LND327751:LNE327751 LWZ327751:LXA327751 MGV327751:MGW327751 MQR327751:MQS327751 NAN327751:NAO327751 NKJ327751:NKK327751 NUF327751:NUG327751 OEB327751:OEC327751 ONX327751:ONY327751 OXT327751:OXU327751 PHP327751:PHQ327751 PRL327751:PRM327751 QBH327751:QBI327751 QLD327751:QLE327751 QUZ327751:QVA327751 REV327751:REW327751 ROR327751:ROS327751 RYN327751:RYO327751 SIJ327751:SIK327751 SSF327751:SSG327751 TCB327751:TCC327751 TLX327751:TLY327751 TVT327751:TVU327751 UFP327751:UFQ327751 UPL327751:UPM327751 UZH327751:UZI327751 VJD327751:VJE327751 VSZ327751:VTA327751 WCV327751:WCW327751 WMR327751:WMS327751 WWN327751:WWO327751 KB393287:KC393287 TX393287:TY393287 ADT393287:ADU393287 ANP393287:ANQ393287 AXL393287:AXM393287 BHH393287:BHI393287 BRD393287:BRE393287 CAZ393287:CBA393287 CKV393287:CKW393287 CUR393287:CUS393287 DEN393287:DEO393287 DOJ393287:DOK393287 DYF393287:DYG393287 EIB393287:EIC393287 ERX393287:ERY393287 FBT393287:FBU393287 FLP393287:FLQ393287 FVL393287:FVM393287 GFH393287:GFI393287 GPD393287:GPE393287 GYZ393287:GZA393287 HIV393287:HIW393287 HSR393287:HSS393287 ICN393287:ICO393287 IMJ393287:IMK393287 IWF393287:IWG393287 JGB393287:JGC393287 JPX393287:JPY393287 JZT393287:JZU393287 KJP393287:KJQ393287 KTL393287:KTM393287 LDH393287:LDI393287 LND393287:LNE393287 LWZ393287:LXA393287 MGV393287:MGW393287 MQR393287:MQS393287 NAN393287:NAO393287 NKJ393287:NKK393287 NUF393287:NUG393287 OEB393287:OEC393287 ONX393287:ONY393287 OXT393287:OXU393287 PHP393287:PHQ393287 PRL393287:PRM393287 QBH393287:QBI393287 QLD393287:QLE393287 QUZ393287:QVA393287 REV393287:REW393287 ROR393287:ROS393287 RYN393287:RYO393287 SIJ393287:SIK393287 SSF393287:SSG393287 TCB393287:TCC393287 TLX393287:TLY393287 TVT393287:TVU393287 UFP393287:UFQ393287 UPL393287:UPM393287 UZH393287:UZI393287 VJD393287:VJE393287 VSZ393287:VTA393287 WCV393287:WCW393287 WMR393287:WMS393287 WWN393287:WWO393287 KB458823:KC458823 TX458823:TY458823 ADT458823:ADU458823 ANP458823:ANQ458823 AXL458823:AXM458823 BHH458823:BHI458823 BRD458823:BRE458823 CAZ458823:CBA458823 CKV458823:CKW458823 CUR458823:CUS458823 DEN458823:DEO458823 DOJ458823:DOK458823 DYF458823:DYG458823 EIB458823:EIC458823 ERX458823:ERY458823 FBT458823:FBU458823 FLP458823:FLQ458823 FVL458823:FVM458823 GFH458823:GFI458823 GPD458823:GPE458823 GYZ458823:GZA458823 HIV458823:HIW458823 HSR458823:HSS458823 ICN458823:ICO458823 IMJ458823:IMK458823 IWF458823:IWG458823 JGB458823:JGC458823 JPX458823:JPY458823 JZT458823:JZU458823 KJP458823:KJQ458823 KTL458823:KTM458823 LDH458823:LDI458823 LND458823:LNE458823 LWZ458823:LXA458823 MGV458823:MGW458823 MQR458823:MQS458823 NAN458823:NAO458823 NKJ458823:NKK458823 NUF458823:NUG458823 OEB458823:OEC458823 ONX458823:ONY458823 OXT458823:OXU458823 PHP458823:PHQ458823 PRL458823:PRM458823 QBH458823:QBI458823 QLD458823:QLE458823 QUZ458823:QVA458823 REV458823:REW458823 ROR458823:ROS458823 RYN458823:RYO458823 SIJ458823:SIK458823 SSF458823:SSG458823 TCB458823:TCC458823 TLX458823:TLY458823 TVT458823:TVU458823 UFP458823:UFQ458823 UPL458823:UPM458823 UZH458823:UZI458823 VJD458823:VJE458823 VSZ458823:VTA458823 WCV458823:WCW458823 WMR458823:WMS458823 WWN458823:WWO458823 KB524359:KC524359 TX524359:TY524359 ADT524359:ADU524359 ANP524359:ANQ524359 AXL524359:AXM524359 BHH524359:BHI524359 BRD524359:BRE524359 CAZ524359:CBA524359 CKV524359:CKW524359 CUR524359:CUS524359 DEN524359:DEO524359 DOJ524359:DOK524359 DYF524359:DYG524359 EIB524359:EIC524359 ERX524359:ERY524359 FBT524359:FBU524359 FLP524359:FLQ524359 FVL524359:FVM524359 GFH524359:GFI524359 GPD524359:GPE524359 GYZ524359:GZA524359 HIV524359:HIW524359 HSR524359:HSS524359 ICN524359:ICO524359 IMJ524359:IMK524359 IWF524359:IWG524359 JGB524359:JGC524359 JPX524359:JPY524359 JZT524359:JZU524359 KJP524359:KJQ524359 KTL524359:KTM524359 LDH524359:LDI524359 LND524359:LNE524359 LWZ524359:LXA524359 MGV524359:MGW524359 MQR524359:MQS524359 NAN524359:NAO524359 NKJ524359:NKK524359 NUF524359:NUG524359 OEB524359:OEC524359 ONX524359:ONY524359 OXT524359:OXU524359 PHP524359:PHQ524359 PRL524359:PRM524359 QBH524359:QBI524359 QLD524359:QLE524359 QUZ524359:QVA524359 REV524359:REW524359 ROR524359:ROS524359 RYN524359:RYO524359 SIJ524359:SIK524359 SSF524359:SSG524359 TCB524359:TCC524359 TLX524359:TLY524359 TVT524359:TVU524359 UFP524359:UFQ524359 UPL524359:UPM524359 UZH524359:UZI524359 VJD524359:VJE524359 VSZ524359:VTA524359 WCV524359:WCW524359 WMR524359:WMS524359 WWN524359:WWO524359 KB589895:KC589895 TX589895:TY589895 ADT589895:ADU589895 ANP589895:ANQ589895 AXL589895:AXM589895 BHH589895:BHI589895 BRD589895:BRE589895 CAZ589895:CBA589895 CKV589895:CKW589895 CUR589895:CUS589895 DEN589895:DEO589895 DOJ589895:DOK589895 DYF589895:DYG589895 EIB589895:EIC589895 ERX589895:ERY589895 FBT589895:FBU589895 FLP589895:FLQ589895 FVL589895:FVM589895 GFH589895:GFI589895 GPD589895:GPE589895 GYZ589895:GZA589895 HIV589895:HIW589895 HSR589895:HSS589895 ICN589895:ICO589895 IMJ589895:IMK589895 IWF589895:IWG589895 JGB589895:JGC589895 JPX589895:JPY589895 JZT589895:JZU589895 KJP589895:KJQ589895 KTL589895:KTM589895 LDH589895:LDI589895 LND589895:LNE589895 LWZ589895:LXA589895 MGV589895:MGW589895 MQR589895:MQS589895 NAN589895:NAO589895 NKJ589895:NKK589895 NUF589895:NUG589895 OEB589895:OEC589895 ONX589895:ONY589895 OXT589895:OXU589895 PHP589895:PHQ589895 PRL589895:PRM589895 QBH589895:QBI589895 QLD589895:QLE589895 QUZ589895:QVA589895 REV589895:REW589895 ROR589895:ROS589895 RYN589895:RYO589895 SIJ589895:SIK589895 SSF589895:SSG589895 TCB589895:TCC589895 TLX589895:TLY589895 TVT589895:TVU589895 UFP589895:UFQ589895 UPL589895:UPM589895 UZH589895:UZI589895 VJD589895:VJE589895 VSZ589895:VTA589895 WCV589895:WCW589895 WMR589895:WMS589895 WWN589895:WWO589895 KB655431:KC655431 TX655431:TY655431 ADT655431:ADU655431 ANP655431:ANQ655431 AXL655431:AXM655431 BHH655431:BHI655431 BRD655431:BRE655431 CAZ655431:CBA655431 CKV655431:CKW655431 CUR655431:CUS655431 DEN655431:DEO655431 DOJ655431:DOK655431 DYF655431:DYG655431 EIB655431:EIC655431 ERX655431:ERY655431 FBT655431:FBU655431 FLP655431:FLQ655431 FVL655431:FVM655431 GFH655431:GFI655431 GPD655431:GPE655431 GYZ655431:GZA655431 HIV655431:HIW655431 HSR655431:HSS655431 ICN655431:ICO655431 IMJ655431:IMK655431 IWF655431:IWG655431 JGB655431:JGC655431 JPX655431:JPY655431 JZT655431:JZU655431 KJP655431:KJQ655431 KTL655431:KTM655431 LDH655431:LDI655431 LND655431:LNE655431 LWZ655431:LXA655431 MGV655431:MGW655431 MQR655431:MQS655431 NAN655431:NAO655431 NKJ655431:NKK655431 NUF655431:NUG655431 OEB655431:OEC655431 ONX655431:ONY655431 OXT655431:OXU655431 PHP655431:PHQ655431 PRL655431:PRM655431 QBH655431:QBI655431 QLD655431:QLE655431 QUZ655431:QVA655431 REV655431:REW655431 ROR655431:ROS655431 RYN655431:RYO655431 SIJ655431:SIK655431 SSF655431:SSG655431 TCB655431:TCC655431 TLX655431:TLY655431 TVT655431:TVU655431 UFP655431:UFQ655431 UPL655431:UPM655431 UZH655431:UZI655431 VJD655431:VJE655431 VSZ655431:VTA655431 WCV655431:WCW655431 WMR655431:WMS655431 WWN655431:WWO655431 KB720967:KC720967 TX720967:TY720967 ADT720967:ADU720967 ANP720967:ANQ720967 AXL720967:AXM720967 BHH720967:BHI720967 BRD720967:BRE720967 CAZ720967:CBA720967 CKV720967:CKW720967 CUR720967:CUS720967 DEN720967:DEO720967 DOJ720967:DOK720967 DYF720967:DYG720967 EIB720967:EIC720967 ERX720967:ERY720967 FBT720967:FBU720967 FLP720967:FLQ720967 FVL720967:FVM720967 GFH720967:GFI720967 GPD720967:GPE720967 GYZ720967:GZA720967 HIV720967:HIW720967 HSR720967:HSS720967 ICN720967:ICO720967 IMJ720967:IMK720967 IWF720967:IWG720967 JGB720967:JGC720967 JPX720967:JPY720967 JZT720967:JZU720967 KJP720967:KJQ720967 KTL720967:KTM720967 LDH720967:LDI720967 LND720967:LNE720967 LWZ720967:LXA720967 MGV720967:MGW720967 MQR720967:MQS720967 NAN720967:NAO720967 NKJ720967:NKK720967 NUF720967:NUG720967 OEB720967:OEC720967 ONX720967:ONY720967 OXT720967:OXU720967 PHP720967:PHQ720967 PRL720967:PRM720967 QBH720967:QBI720967 QLD720967:QLE720967 QUZ720967:QVA720967 REV720967:REW720967 ROR720967:ROS720967 RYN720967:RYO720967 SIJ720967:SIK720967 SSF720967:SSG720967 TCB720967:TCC720967 TLX720967:TLY720967 TVT720967:TVU720967 UFP720967:UFQ720967 UPL720967:UPM720967 UZH720967:UZI720967 VJD720967:VJE720967 VSZ720967:VTA720967 WCV720967:WCW720967 WMR720967:WMS720967 WWN720967:WWO720967 KB786503:KC786503 TX786503:TY786503 ADT786503:ADU786503 ANP786503:ANQ786503 AXL786503:AXM786503 BHH786503:BHI786503 BRD786503:BRE786503 CAZ786503:CBA786503 CKV786503:CKW786503 CUR786503:CUS786503 DEN786503:DEO786503 DOJ786503:DOK786503 DYF786503:DYG786503 EIB786503:EIC786503 ERX786503:ERY786503 FBT786503:FBU786503 FLP786503:FLQ786503 FVL786503:FVM786503 GFH786503:GFI786503 GPD786503:GPE786503 GYZ786503:GZA786503 HIV786503:HIW786503 HSR786503:HSS786503 ICN786503:ICO786503 IMJ786503:IMK786503 IWF786503:IWG786503 JGB786503:JGC786503 JPX786503:JPY786503 JZT786503:JZU786503 KJP786503:KJQ786503 KTL786503:KTM786503 LDH786503:LDI786503 LND786503:LNE786503 LWZ786503:LXA786503 MGV786503:MGW786503 MQR786503:MQS786503 NAN786503:NAO786503 NKJ786503:NKK786503 NUF786503:NUG786503 OEB786503:OEC786503 ONX786503:ONY786503 OXT786503:OXU786503 PHP786503:PHQ786503 PRL786503:PRM786503 QBH786503:QBI786503 QLD786503:QLE786503 QUZ786503:QVA786503 REV786503:REW786503 ROR786503:ROS786503 RYN786503:RYO786503 SIJ786503:SIK786503 SSF786503:SSG786503 TCB786503:TCC786503 TLX786503:TLY786503 TVT786503:TVU786503 UFP786503:UFQ786503 UPL786503:UPM786503 UZH786503:UZI786503 VJD786503:VJE786503 VSZ786503:VTA786503 WCV786503:WCW786503 WMR786503:WMS786503 WWN786503:WWO786503 KB852039:KC852039 TX852039:TY852039 ADT852039:ADU852039 ANP852039:ANQ852039 AXL852039:AXM852039 BHH852039:BHI852039 BRD852039:BRE852039 CAZ852039:CBA852039 CKV852039:CKW852039 CUR852039:CUS852039 DEN852039:DEO852039 DOJ852039:DOK852039 DYF852039:DYG852039 EIB852039:EIC852039 ERX852039:ERY852039 FBT852039:FBU852039 FLP852039:FLQ852039 FVL852039:FVM852039 GFH852039:GFI852039 GPD852039:GPE852039 GYZ852039:GZA852039 HIV852039:HIW852039 HSR852039:HSS852039 ICN852039:ICO852039 IMJ852039:IMK852039 IWF852039:IWG852039 JGB852039:JGC852039 JPX852039:JPY852039 JZT852039:JZU852039 KJP852039:KJQ852039 KTL852039:KTM852039 LDH852039:LDI852039 LND852039:LNE852039 LWZ852039:LXA852039 MGV852039:MGW852039 MQR852039:MQS852039 NAN852039:NAO852039 NKJ852039:NKK852039 NUF852039:NUG852039 OEB852039:OEC852039 ONX852039:ONY852039 OXT852039:OXU852039 PHP852039:PHQ852039 PRL852039:PRM852039 QBH852039:QBI852039 QLD852039:QLE852039 QUZ852039:QVA852039 REV852039:REW852039 ROR852039:ROS852039 RYN852039:RYO852039 SIJ852039:SIK852039 SSF852039:SSG852039 TCB852039:TCC852039 TLX852039:TLY852039 TVT852039:TVU852039 UFP852039:UFQ852039 UPL852039:UPM852039 UZH852039:UZI852039 VJD852039:VJE852039 VSZ852039:VTA852039 WCV852039:WCW852039 WMR852039:WMS852039 WWN852039:WWO852039 KB917575:KC917575 TX917575:TY917575 ADT917575:ADU917575 ANP917575:ANQ917575 AXL917575:AXM917575 BHH917575:BHI917575 BRD917575:BRE917575 CAZ917575:CBA917575 CKV917575:CKW917575 CUR917575:CUS917575 DEN917575:DEO917575 DOJ917575:DOK917575 DYF917575:DYG917575 EIB917575:EIC917575 ERX917575:ERY917575 FBT917575:FBU917575 FLP917575:FLQ917575 FVL917575:FVM917575 GFH917575:GFI917575 GPD917575:GPE917575 GYZ917575:GZA917575 HIV917575:HIW917575 HSR917575:HSS917575 ICN917575:ICO917575 IMJ917575:IMK917575 IWF917575:IWG917575 JGB917575:JGC917575 JPX917575:JPY917575 JZT917575:JZU917575 KJP917575:KJQ917575 KTL917575:KTM917575 LDH917575:LDI917575 LND917575:LNE917575 LWZ917575:LXA917575 MGV917575:MGW917575 MQR917575:MQS917575 NAN917575:NAO917575 NKJ917575:NKK917575 NUF917575:NUG917575 OEB917575:OEC917575 ONX917575:ONY917575 OXT917575:OXU917575 PHP917575:PHQ917575 PRL917575:PRM917575 QBH917575:QBI917575 QLD917575:QLE917575 QUZ917575:QVA917575 REV917575:REW917575 ROR917575:ROS917575 RYN917575:RYO917575 SIJ917575:SIK917575 SSF917575:SSG917575 TCB917575:TCC917575 TLX917575:TLY917575 TVT917575:TVU917575 UFP917575:UFQ917575 UPL917575:UPM917575 UZH917575:UZI917575 VJD917575:VJE917575 VSZ917575:VTA917575 WCV917575:WCW917575 WMR917575:WMS917575 WWN917575:WWO917575 KB983111:KC983111 TX983111:TY983111 ADT983111:ADU983111 ANP983111:ANQ983111 AXL983111:AXM983111 BHH983111:BHI983111 BRD983111:BRE983111 CAZ983111:CBA983111 CKV983111:CKW983111 CUR983111:CUS983111 DEN983111:DEO983111 DOJ983111:DOK983111 DYF983111:DYG983111 EIB983111:EIC983111 ERX983111:ERY983111 FBT983111:FBU983111 FLP983111:FLQ983111 FVL983111:FVM983111 GFH983111:GFI983111 GPD983111:GPE983111 GYZ983111:GZA983111 HIV983111:HIW983111 HSR983111:HSS983111 ICN983111:ICO983111 IMJ983111:IMK983111 IWF983111:IWG983111 JGB983111:JGC983111 JPX983111:JPY983111 JZT983111:JZU983111 KJP983111:KJQ983111 KTL983111:KTM983111 LDH983111:LDI983111 LND983111:LNE983111 LWZ983111:LXA983111 MGV983111:MGW983111 MQR983111:MQS983111 NAN983111:NAO983111 NKJ983111:NKK983111 NUF983111:NUG983111 OEB983111:OEC983111 ONX983111:ONY983111 OXT983111:OXU983111 PHP983111:PHQ983111 PRL983111:PRM983111 QBH983111:QBI983111 QLD983111:QLE983111 QUZ983111:QVA983111 REV983111:REW983111 ROR983111:ROS983111 RYN983111:RYO983111 SIJ983111:SIK983111 SSF983111:SSG983111 TCB983111:TCC983111 TLX983111:TLY983111 TVT983111:TVU983111 UFP983111:UFQ983111 UPL983111:UPM983111 UZH983111:UZI983111 VJD983111:VJE983111 VSZ983111:VTA983111 WCV983111:WCW983111 WMR983111:WMS983111 WWN983111:WWO983111 AH29:AI29 KD29:KE29 TZ29:UA29 ADV29:ADW29 ANR29:ANS29 AXN29:AXO29 BHJ29:BHK29 BRF29:BRG29 CBB29:CBC29 CKX29:CKY29 CUT29:CUU29 DEP29:DEQ29 DOL29:DOM29 DYH29:DYI29 EID29:EIE29 ERZ29:ESA29 FBV29:FBW29 FLR29:FLS29 FVN29:FVO29 GFJ29:GFK29 GPF29:GPG29 GZB29:GZC29 HIX29:HIY29 HST29:HSU29 ICP29:ICQ29 IML29:IMM29 IWH29:IWI29 JGD29:JGE29 JPZ29:JQA29 JZV29:JZW29 KJR29:KJS29 KTN29:KTO29 LDJ29:LDK29 LNF29:LNG29 LXB29:LXC29 MGX29:MGY29 MQT29:MQU29 NAP29:NAQ29 NKL29:NKM29 NUH29:NUI29 OED29:OEE29 ONZ29:OOA29 OXV29:OXW29 PHR29:PHS29 PRN29:PRO29 QBJ29:QBK29 QLF29:QLG29 QVB29:QVC29 REX29:REY29 ROT29:ROU29 RYP29:RYQ29 SIL29:SIM29 SSH29:SSI29 TCD29:TCE29 TLZ29:TMA29 TVV29:TVW29 UFR29:UFS29 UPN29:UPO29 UZJ29:UZK29 VJF29:VJG29 VTB29:VTC29 WCX29:WCY29 WMT29:WMU29 WWP29:WWQ29 AG65598:AH65598 KC65598:KD65598 TY65598:TZ65598 ADU65598:ADV65598 ANQ65598:ANR65598 AXM65598:AXN65598 BHI65598:BHJ65598 BRE65598:BRF65598 CBA65598:CBB65598 CKW65598:CKX65598 CUS65598:CUT65598 DEO65598:DEP65598 DOK65598:DOL65598 DYG65598:DYH65598 EIC65598:EID65598 ERY65598:ERZ65598 FBU65598:FBV65598 FLQ65598:FLR65598 FVM65598:FVN65598 GFI65598:GFJ65598 GPE65598:GPF65598 GZA65598:GZB65598 HIW65598:HIX65598 HSS65598:HST65598 ICO65598:ICP65598 IMK65598:IML65598 IWG65598:IWH65598 JGC65598:JGD65598 JPY65598:JPZ65598 JZU65598:JZV65598 KJQ65598:KJR65598 KTM65598:KTN65598 LDI65598:LDJ65598 LNE65598:LNF65598 LXA65598:LXB65598 MGW65598:MGX65598 MQS65598:MQT65598 NAO65598:NAP65598 NKK65598:NKL65598 NUG65598:NUH65598 OEC65598:OED65598 ONY65598:ONZ65598 OXU65598:OXV65598 PHQ65598:PHR65598 PRM65598:PRN65598 QBI65598:QBJ65598 QLE65598:QLF65598 QVA65598:QVB65598 REW65598:REX65598 ROS65598:ROT65598 RYO65598:RYP65598 SIK65598:SIL65598 SSG65598:SSH65598 TCC65598:TCD65598 TLY65598:TLZ65598 TVU65598:TVV65598 UFQ65598:UFR65598 UPM65598:UPN65598 UZI65598:UZJ65598 VJE65598:VJF65598 VTA65598:VTB65598 WCW65598:WCX65598 WMS65598:WMT65598 WWO65598:WWP65598 AG131134:AH131134 KC131134:KD131134 TY131134:TZ131134 ADU131134:ADV131134 ANQ131134:ANR131134 AXM131134:AXN131134 BHI131134:BHJ131134 BRE131134:BRF131134 CBA131134:CBB131134 CKW131134:CKX131134 CUS131134:CUT131134 DEO131134:DEP131134 DOK131134:DOL131134 DYG131134:DYH131134 EIC131134:EID131134 ERY131134:ERZ131134 FBU131134:FBV131134 FLQ131134:FLR131134 FVM131134:FVN131134 GFI131134:GFJ131134 GPE131134:GPF131134 GZA131134:GZB131134 HIW131134:HIX131134 HSS131134:HST131134 ICO131134:ICP131134 IMK131134:IML131134 IWG131134:IWH131134 JGC131134:JGD131134 JPY131134:JPZ131134 JZU131134:JZV131134 KJQ131134:KJR131134 KTM131134:KTN131134 LDI131134:LDJ131134 LNE131134:LNF131134 LXA131134:LXB131134 MGW131134:MGX131134 MQS131134:MQT131134 NAO131134:NAP131134 NKK131134:NKL131134 NUG131134:NUH131134 OEC131134:OED131134 ONY131134:ONZ131134 OXU131134:OXV131134 PHQ131134:PHR131134 PRM131134:PRN131134 QBI131134:QBJ131134 QLE131134:QLF131134 QVA131134:QVB131134 REW131134:REX131134 ROS131134:ROT131134 RYO131134:RYP131134 SIK131134:SIL131134 SSG131134:SSH131134 TCC131134:TCD131134 TLY131134:TLZ131134 TVU131134:TVV131134 UFQ131134:UFR131134 UPM131134:UPN131134 UZI131134:UZJ131134 VJE131134:VJF131134 VTA131134:VTB131134 WCW131134:WCX131134 WMS131134:WMT131134 WWO131134:WWP131134 AG196670:AH196670 KC196670:KD196670 TY196670:TZ196670 ADU196670:ADV196670 ANQ196670:ANR196670 AXM196670:AXN196670 BHI196670:BHJ196670 BRE196670:BRF196670 CBA196670:CBB196670 CKW196670:CKX196670 CUS196670:CUT196670 DEO196670:DEP196670 DOK196670:DOL196670 DYG196670:DYH196670 EIC196670:EID196670 ERY196670:ERZ196670 FBU196670:FBV196670 FLQ196670:FLR196670 FVM196670:FVN196670 GFI196670:GFJ196670 GPE196670:GPF196670 GZA196670:GZB196670 HIW196670:HIX196670 HSS196670:HST196670 ICO196670:ICP196670 IMK196670:IML196670 IWG196670:IWH196670 JGC196670:JGD196670 JPY196670:JPZ196670 JZU196670:JZV196670 KJQ196670:KJR196670 KTM196670:KTN196670 LDI196670:LDJ196670 LNE196670:LNF196670 LXA196670:LXB196670 MGW196670:MGX196670 MQS196670:MQT196670 NAO196670:NAP196670 NKK196670:NKL196670 NUG196670:NUH196670 OEC196670:OED196670 ONY196670:ONZ196670 OXU196670:OXV196670 PHQ196670:PHR196670 PRM196670:PRN196670 QBI196670:QBJ196670 QLE196670:QLF196670 QVA196670:QVB196670 REW196670:REX196670 ROS196670:ROT196670 RYO196670:RYP196670 SIK196670:SIL196670 SSG196670:SSH196670 TCC196670:TCD196670 TLY196670:TLZ196670 TVU196670:TVV196670 UFQ196670:UFR196670 UPM196670:UPN196670 UZI196670:UZJ196670 VJE196670:VJF196670 VTA196670:VTB196670 WCW196670:WCX196670 WMS196670:WMT196670 WWO196670:WWP196670 AG262206:AH262206 KC262206:KD262206 TY262206:TZ262206 ADU262206:ADV262206 ANQ262206:ANR262206 AXM262206:AXN262206 BHI262206:BHJ262206 BRE262206:BRF262206 CBA262206:CBB262206 CKW262206:CKX262206 CUS262206:CUT262206 DEO262206:DEP262206 DOK262206:DOL262206 DYG262206:DYH262206 EIC262206:EID262206 ERY262206:ERZ262206 FBU262206:FBV262206 FLQ262206:FLR262206 FVM262206:FVN262206 GFI262206:GFJ262206 GPE262206:GPF262206 GZA262206:GZB262206 HIW262206:HIX262206 HSS262206:HST262206 ICO262206:ICP262206 IMK262206:IML262206 IWG262206:IWH262206 JGC262206:JGD262206 JPY262206:JPZ262206 JZU262206:JZV262206 KJQ262206:KJR262206 KTM262206:KTN262206 LDI262206:LDJ262206 LNE262206:LNF262206 LXA262206:LXB262206 MGW262206:MGX262206 MQS262206:MQT262206 NAO262206:NAP262206 NKK262206:NKL262206 NUG262206:NUH262206 OEC262206:OED262206 ONY262206:ONZ262206 OXU262206:OXV262206 PHQ262206:PHR262206 PRM262206:PRN262206 QBI262206:QBJ262206 QLE262206:QLF262206 QVA262206:QVB262206 REW262206:REX262206 ROS262206:ROT262206 RYO262206:RYP262206 SIK262206:SIL262206 SSG262206:SSH262206 TCC262206:TCD262206 TLY262206:TLZ262206 TVU262206:TVV262206 UFQ262206:UFR262206 UPM262206:UPN262206 UZI262206:UZJ262206 VJE262206:VJF262206 VTA262206:VTB262206 WCW262206:WCX262206 WMS262206:WMT262206 WWO262206:WWP262206 AG327742:AH327742 KC327742:KD327742 TY327742:TZ327742 ADU327742:ADV327742 ANQ327742:ANR327742 AXM327742:AXN327742 BHI327742:BHJ327742 BRE327742:BRF327742 CBA327742:CBB327742 CKW327742:CKX327742 CUS327742:CUT327742 DEO327742:DEP327742 DOK327742:DOL327742 DYG327742:DYH327742 EIC327742:EID327742 ERY327742:ERZ327742 FBU327742:FBV327742 FLQ327742:FLR327742 FVM327742:FVN327742 GFI327742:GFJ327742 GPE327742:GPF327742 GZA327742:GZB327742 HIW327742:HIX327742 HSS327742:HST327742 ICO327742:ICP327742 IMK327742:IML327742 IWG327742:IWH327742 JGC327742:JGD327742 JPY327742:JPZ327742 JZU327742:JZV327742 KJQ327742:KJR327742 KTM327742:KTN327742 LDI327742:LDJ327742 LNE327742:LNF327742 LXA327742:LXB327742 MGW327742:MGX327742 MQS327742:MQT327742 NAO327742:NAP327742 NKK327742:NKL327742 NUG327742:NUH327742 OEC327742:OED327742 ONY327742:ONZ327742 OXU327742:OXV327742 PHQ327742:PHR327742 PRM327742:PRN327742 QBI327742:QBJ327742 QLE327742:QLF327742 QVA327742:QVB327742 REW327742:REX327742 ROS327742:ROT327742 RYO327742:RYP327742 SIK327742:SIL327742 SSG327742:SSH327742 TCC327742:TCD327742 TLY327742:TLZ327742 TVU327742:TVV327742 UFQ327742:UFR327742 UPM327742:UPN327742 UZI327742:UZJ327742 VJE327742:VJF327742 VTA327742:VTB327742 WCW327742:WCX327742 WMS327742:WMT327742 WWO327742:WWP327742 AG393278:AH393278 KC393278:KD393278 TY393278:TZ393278 ADU393278:ADV393278 ANQ393278:ANR393278 AXM393278:AXN393278 BHI393278:BHJ393278 BRE393278:BRF393278 CBA393278:CBB393278 CKW393278:CKX393278 CUS393278:CUT393278 DEO393278:DEP393278 DOK393278:DOL393278 DYG393278:DYH393278 EIC393278:EID393278 ERY393278:ERZ393278 FBU393278:FBV393278 FLQ393278:FLR393278 FVM393278:FVN393278 GFI393278:GFJ393278 GPE393278:GPF393278 GZA393278:GZB393278 HIW393278:HIX393278 HSS393278:HST393278 ICO393278:ICP393278 IMK393278:IML393278 IWG393278:IWH393278 JGC393278:JGD393278 JPY393278:JPZ393278 JZU393278:JZV393278 KJQ393278:KJR393278 KTM393278:KTN393278 LDI393278:LDJ393278 LNE393278:LNF393278 LXA393278:LXB393278 MGW393278:MGX393278 MQS393278:MQT393278 NAO393278:NAP393278 NKK393278:NKL393278 NUG393278:NUH393278 OEC393278:OED393278 ONY393278:ONZ393278 OXU393278:OXV393278 PHQ393278:PHR393278 PRM393278:PRN393278 QBI393278:QBJ393278 QLE393278:QLF393278 QVA393278:QVB393278 REW393278:REX393278 ROS393278:ROT393278 RYO393278:RYP393278 SIK393278:SIL393278 SSG393278:SSH393278 TCC393278:TCD393278 TLY393278:TLZ393278 TVU393278:TVV393278 UFQ393278:UFR393278 UPM393278:UPN393278 UZI393278:UZJ393278 VJE393278:VJF393278 VTA393278:VTB393278 WCW393278:WCX393278 WMS393278:WMT393278 WWO393278:WWP393278 AG458814:AH458814 KC458814:KD458814 TY458814:TZ458814 ADU458814:ADV458814 ANQ458814:ANR458814 AXM458814:AXN458814 BHI458814:BHJ458814 BRE458814:BRF458814 CBA458814:CBB458814 CKW458814:CKX458814 CUS458814:CUT458814 DEO458814:DEP458814 DOK458814:DOL458814 DYG458814:DYH458814 EIC458814:EID458814 ERY458814:ERZ458814 FBU458814:FBV458814 FLQ458814:FLR458814 FVM458814:FVN458814 GFI458814:GFJ458814 GPE458814:GPF458814 GZA458814:GZB458814 HIW458814:HIX458814 HSS458814:HST458814 ICO458814:ICP458814 IMK458814:IML458814 IWG458814:IWH458814 JGC458814:JGD458814 JPY458814:JPZ458814 JZU458814:JZV458814 KJQ458814:KJR458814 KTM458814:KTN458814 LDI458814:LDJ458814 LNE458814:LNF458814 LXA458814:LXB458814 MGW458814:MGX458814 MQS458814:MQT458814 NAO458814:NAP458814 NKK458814:NKL458814 NUG458814:NUH458814 OEC458814:OED458814 ONY458814:ONZ458814 OXU458814:OXV458814 PHQ458814:PHR458814 PRM458814:PRN458814 QBI458814:QBJ458814 QLE458814:QLF458814 QVA458814:QVB458814 REW458814:REX458814 ROS458814:ROT458814 RYO458814:RYP458814 SIK458814:SIL458814 SSG458814:SSH458814 TCC458814:TCD458814 TLY458814:TLZ458814 TVU458814:TVV458814 UFQ458814:UFR458814 UPM458814:UPN458814 UZI458814:UZJ458814 VJE458814:VJF458814 VTA458814:VTB458814 WCW458814:WCX458814 WMS458814:WMT458814 WWO458814:WWP458814 AG524350:AH524350 KC524350:KD524350 TY524350:TZ524350 ADU524350:ADV524350 ANQ524350:ANR524350 AXM524350:AXN524350 BHI524350:BHJ524350 BRE524350:BRF524350 CBA524350:CBB524350 CKW524350:CKX524350 CUS524350:CUT524350 DEO524350:DEP524350 DOK524350:DOL524350 DYG524350:DYH524350 EIC524350:EID524350 ERY524350:ERZ524350 FBU524350:FBV524350 FLQ524350:FLR524350 FVM524350:FVN524350 GFI524350:GFJ524350 GPE524350:GPF524350 GZA524350:GZB524350 HIW524350:HIX524350 HSS524350:HST524350 ICO524350:ICP524350 IMK524350:IML524350 IWG524350:IWH524350 JGC524350:JGD524350 JPY524350:JPZ524350 JZU524350:JZV524350 KJQ524350:KJR524350 KTM524350:KTN524350 LDI524350:LDJ524350 LNE524350:LNF524350 LXA524350:LXB524350 MGW524350:MGX524350 MQS524350:MQT524350 NAO524350:NAP524350 NKK524350:NKL524350 NUG524350:NUH524350 OEC524350:OED524350 ONY524350:ONZ524350 OXU524350:OXV524350 PHQ524350:PHR524350 PRM524350:PRN524350 QBI524350:QBJ524350 QLE524350:QLF524350 QVA524350:QVB524350 REW524350:REX524350 ROS524350:ROT524350 RYO524350:RYP524350 SIK524350:SIL524350 SSG524350:SSH524350 TCC524350:TCD524350 TLY524350:TLZ524350 TVU524350:TVV524350 UFQ524350:UFR524350 UPM524350:UPN524350 UZI524350:UZJ524350 VJE524350:VJF524350 VTA524350:VTB524350 WCW524350:WCX524350 WMS524350:WMT524350 WWO524350:WWP524350 AG589886:AH589886 KC589886:KD589886 TY589886:TZ589886 ADU589886:ADV589886 ANQ589886:ANR589886 AXM589886:AXN589886 BHI589886:BHJ589886 BRE589886:BRF589886 CBA589886:CBB589886 CKW589886:CKX589886 CUS589886:CUT589886 DEO589886:DEP589886 DOK589886:DOL589886 DYG589886:DYH589886 EIC589886:EID589886 ERY589886:ERZ589886 FBU589886:FBV589886 FLQ589886:FLR589886 FVM589886:FVN589886 GFI589886:GFJ589886 GPE589886:GPF589886 GZA589886:GZB589886 HIW589886:HIX589886 HSS589886:HST589886 ICO589886:ICP589886 IMK589886:IML589886 IWG589886:IWH589886 JGC589886:JGD589886 JPY589886:JPZ589886 JZU589886:JZV589886 KJQ589886:KJR589886 KTM589886:KTN589886 LDI589886:LDJ589886 LNE589886:LNF589886 LXA589886:LXB589886 MGW589886:MGX589886 MQS589886:MQT589886 NAO589886:NAP589886 NKK589886:NKL589886 NUG589886:NUH589886 OEC589886:OED589886 ONY589886:ONZ589886 OXU589886:OXV589886 PHQ589886:PHR589886 PRM589886:PRN589886 QBI589886:QBJ589886 QLE589886:QLF589886 QVA589886:QVB589886 REW589886:REX589886 ROS589886:ROT589886 RYO589886:RYP589886 SIK589886:SIL589886 SSG589886:SSH589886 TCC589886:TCD589886 TLY589886:TLZ589886 TVU589886:TVV589886 UFQ589886:UFR589886 UPM589886:UPN589886 UZI589886:UZJ589886 VJE589886:VJF589886 VTA589886:VTB589886 WCW589886:WCX589886 WMS589886:WMT589886 WWO589886:WWP589886 AG655422:AH655422 KC655422:KD655422 TY655422:TZ655422 ADU655422:ADV655422 ANQ655422:ANR655422 AXM655422:AXN655422 BHI655422:BHJ655422 BRE655422:BRF655422 CBA655422:CBB655422 CKW655422:CKX655422 CUS655422:CUT655422 DEO655422:DEP655422 DOK655422:DOL655422 DYG655422:DYH655422 EIC655422:EID655422 ERY655422:ERZ655422 FBU655422:FBV655422 FLQ655422:FLR655422 FVM655422:FVN655422 GFI655422:GFJ655422 GPE655422:GPF655422 GZA655422:GZB655422 HIW655422:HIX655422 HSS655422:HST655422 ICO655422:ICP655422 IMK655422:IML655422 IWG655422:IWH655422 JGC655422:JGD655422 JPY655422:JPZ655422 JZU655422:JZV655422 KJQ655422:KJR655422 KTM655422:KTN655422 LDI655422:LDJ655422 LNE655422:LNF655422 LXA655422:LXB655422 MGW655422:MGX655422 MQS655422:MQT655422 NAO655422:NAP655422 NKK655422:NKL655422 NUG655422:NUH655422 OEC655422:OED655422 ONY655422:ONZ655422 OXU655422:OXV655422 PHQ655422:PHR655422 PRM655422:PRN655422 QBI655422:QBJ655422 QLE655422:QLF655422 QVA655422:QVB655422 REW655422:REX655422 ROS655422:ROT655422 RYO655422:RYP655422 SIK655422:SIL655422 SSG655422:SSH655422 TCC655422:TCD655422 TLY655422:TLZ655422 TVU655422:TVV655422 UFQ655422:UFR655422 UPM655422:UPN655422 UZI655422:UZJ655422 VJE655422:VJF655422 VTA655422:VTB655422 WCW655422:WCX655422 WMS655422:WMT655422 WWO655422:WWP655422 AG720958:AH720958 KC720958:KD720958 TY720958:TZ720958 ADU720958:ADV720958 ANQ720958:ANR720958 AXM720958:AXN720958 BHI720958:BHJ720958 BRE720958:BRF720958 CBA720958:CBB720958 CKW720958:CKX720958 CUS720958:CUT720958 DEO720958:DEP720958 DOK720958:DOL720958 DYG720958:DYH720958 EIC720958:EID720958 ERY720958:ERZ720958 FBU720958:FBV720958 FLQ720958:FLR720958 FVM720958:FVN720958 GFI720958:GFJ720958 GPE720958:GPF720958 GZA720958:GZB720958 HIW720958:HIX720958 HSS720958:HST720958 ICO720958:ICP720958 IMK720958:IML720958 IWG720958:IWH720958 JGC720958:JGD720958 JPY720958:JPZ720958 JZU720958:JZV720958 KJQ720958:KJR720958 KTM720958:KTN720958 LDI720958:LDJ720958 LNE720958:LNF720958 LXA720958:LXB720958 MGW720958:MGX720958 MQS720958:MQT720958 NAO720958:NAP720958 NKK720958:NKL720958 NUG720958:NUH720958 OEC720958:OED720958 ONY720958:ONZ720958 OXU720958:OXV720958 PHQ720958:PHR720958 PRM720958:PRN720958 QBI720958:QBJ720958 QLE720958:QLF720958 QVA720958:QVB720958 REW720958:REX720958 ROS720958:ROT720958 RYO720958:RYP720958 SIK720958:SIL720958 SSG720958:SSH720958 TCC720958:TCD720958 TLY720958:TLZ720958 TVU720958:TVV720958 UFQ720958:UFR720958 UPM720958:UPN720958 UZI720958:UZJ720958 VJE720958:VJF720958 VTA720958:VTB720958 WCW720958:WCX720958 WMS720958:WMT720958 WWO720958:WWP720958 AG786494:AH786494 KC786494:KD786494 TY786494:TZ786494 ADU786494:ADV786494 ANQ786494:ANR786494 AXM786494:AXN786494 BHI786494:BHJ786494 BRE786494:BRF786494 CBA786494:CBB786494 CKW786494:CKX786494 CUS786494:CUT786494 DEO786494:DEP786494 DOK786494:DOL786494 DYG786494:DYH786494 EIC786494:EID786494 ERY786494:ERZ786494 FBU786494:FBV786494 FLQ786494:FLR786494 FVM786494:FVN786494 GFI786494:GFJ786494 GPE786494:GPF786494 GZA786494:GZB786494 HIW786494:HIX786494 HSS786494:HST786494 ICO786494:ICP786494 IMK786494:IML786494 IWG786494:IWH786494 JGC786494:JGD786494 JPY786494:JPZ786494 JZU786494:JZV786494 KJQ786494:KJR786494 KTM786494:KTN786494 LDI786494:LDJ786494 LNE786494:LNF786494 LXA786494:LXB786494 MGW786494:MGX786494 MQS786494:MQT786494 NAO786494:NAP786494 NKK786494:NKL786494 NUG786494:NUH786494 OEC786494:OED786494 ONY786494:ONZ786494 OXU786494:OXV786494 PHQ786494:PHR786494 PRM786494:PRN786494 QBI786494:QBJ786494 QLE786494:QLF786494 QVA786494:QVB786494 REW786494:REX786494 ROS786494:ROT786494 RYO786494:RYP786494 SIK786494:SIL786494 SSG786494:SSH786494 TCC786494:TCD786494 TLY786494:TLZ786494 TVU786494:TVV786494 UFQ786494:UFR786494 UPM786494:UPN786494 UZI786494:UZJ786494 VJE786494:VJF786494 VTA786494:VTB786494 WCW786494:WCX786494 WMS786494:WMT786494 WWO786494:WWP786494 AG852030:AH852030 KC852030:KD852030 TY852030:TZ852030 ADU852030:ADV852030 ANQ852030:ANR852030 AXM852030:AXN852030 BHI852030:BHJ852030 BRE852030:BRF852030 CBA852030:CBB852030 CKW852030:CKX852030 CUS852030:CUT852030 DEO852030:DEP852030 DOK852030:DOL852030 DYG852030:DYH852030 EIC852030:EID852030 ERY852030:ERZ852030 FBU852030:FBV852030 FLQ852030:FLR852030 FVM852030:FVN852030 GFI852030:GFJ852030 GPE852030:GPF852030 GZA852030:GZB852030 HIW852030:HIX852030 HSS852030:HST852030 ICO852030:ICP852030 IMK852030:IML852030 IWG852030:IWH852030 JGC852030:JGD852030 JPY852030:JPZ852030 JZU852030:JZV852030 KJQ852030:KJR852030 KTM852030:KTN852030 LDI852030:LDJ852030 LNE852030:LNF852030 LXA852030:LXB852030 MGW852030:MGX852030 MQS852030:MQT852030 NAO852030:NAP852030 NKK852030:NKL852030 NUG852030:NUH852030 OEC852030:OED852030 ONY852030:ONZ852030 OXU852030:OXV852030 PHQ852030:PHR852030 PRM852030:PRN852030 QBI852030:QBJ852030 QLE852030:QLF852030 QVA852030:QVB852030 REW852030:REX852030 ROS852030:ROT852030 RYO852030:RYP852030 SIK852030:SIL852030 SSG852030:SSH852030 TCC852030:TCD852030 TLY852030:TLZ852030 TVU852030:TVV852030 UFQ852030:UFR852030 UPM852030:UPN852030 UZI852030:UZJ852030 VJE852030:VJF852030 VTA852030:VTB852030 WCW852030:WCX852030 WMS852030:WMT852030 WWO852030:WWP852030 AG917566:AH917566 KC917566:KD917566 TY917566:TZ917566 ADU917566:ADV917566 ANQ917566:ANR917566 AXM917566:AXN917566 BHI917566:BHJ917566 BRE917566:BRF917566 CBA917566:CBB917566 CKW917566:CKX917566 CUS917566:CUT917566 DEO917566:DEP917566 DOK917566:DOL917566 DYG917566:DYH917566 EIC917566:EID917566 ERY917566:ERZ917566 FBU917566:FBV917566 FLQ917566:FLR917566 FVM917566:FVN917566 GFI917566:GFJ917566 GPE917566:GPF917566 GZA917566:GZB917566 HIW917566:HIX917566 HSS917566:HST917566 ICO917566:ICP917566 IMK917566:IML917566 IWG917566:IWH917566 JGC917566:JGD917566 JPY917566:JPZ917566 JZU917566:JZV917566 KJQ917566:KJR917566 KTM917566:KTN917566 LDI917566:LDJ917566 LNE917566:LNF917566 LXA917566:LXB917566 MGW917566:MGX917566 MQS917566:MQT917566 NAO917566:NAP917566 NKK917566:NKL917566 NUG917566:NUH917566 OEC917566:OED917566 ONY917566:ONZ917566 OXU917566:OXV917566 PHQ917566:PHR917566 PRM917566:PRN917566 QBI917566:QBJ917566 QLE917566:QLF917566 QVA917566:QVB917566 REW917566:REX917566 ROS917566:ROT917566 RYO917566:RYP917566 SIK917566:SIL917566 SSG917566:SSH917566 TCC917566:TCD917566 TLY917566:TLZ917566 TVU917566:TVV917566 UFQ917566:UFR917566 UPM917566:UPN917566 UZI917566:UZJ917566 VJE917566:VJF917566 VTA917566:VTB917566 WCW917566:WCX917566 WMS917566:WMT917566 WWO917566:WWP917566 AG983102:AH983102 KC983102:KD983102 TY983102:TZ983102 ADU983102:ADV983102 ANQ983102:ANR983102 AXM983102:AXN983102 BHI983102:BHJ983102 BRE983102:BRF983102 CBA983102:CBB983102 CKW983102:CKX983102 CUS983102:CUT983102 DEO983102:DEP983102 DOK983102:DOL983102 DYG983102:DYH983102 EIC983102:EID983102 ERY983102:ERZ983102 FBU983102:FBV983102 FLQ983102:FLR983102 FVM983102:FVN983102 GFI983102:GFJ983102 GPE983102:GPF983102 GZA983102:GZB983102 HIW983102:HIX983102 HSS983102:HST983102 ICO983102:ICP983102 IMK983102:IML983102 IWG983102:IWH983102 JGC983102:JGD983102 JPY983102:JPZ983102 JZU983102:JZV983102 KJQ983102:KJR983102 KTM983102:KTN983102 LDI983102:LDJ983102 LNE983102:LNF983102 LXA983102:LXB983102 MGW983102:MGX983102 MQS983102:MQT983102 NAO983102:NAP983102 NKK983102:NKL983102 NUG983102:NUH983102 OEC983102:OED983102 ONY983102:ONZ983102 OXU983102:OXV983102 PHQ983102:PHR983102 PRM983102:PRN983102 QBI983102:QBJ983102 QLE983102:QLF983102 QVA983102:QVB983102 REW983102:REX983102 ROS983102:ROT983102 RYO983102:RYP983102 SIK983102:SIL983102 SSG983102:SSH983102 TCC983102:TCD983102 TLY983102:TLZ983102 TVU983102:TVV983102 UFQ983102:UFR983102 UPM983102:UPN983102 UZI983102:UZJ983102 VJE983102:VJF983102 VTA983102:VTB983102 WCW983102:WCX983102 WMS983102:WMT983102 WWO983102:WWP983102 AH65599:AI65599 KD65599:KE65599 TZ65599:UA65599 ADV65599:ADW65599 ANR65599:ANS65599 AXN65599:AXO65599 BHJ65599:BHK65599 BRF65599:BRG65599 CBB65599:CBC65599 CKX65599:CKY65599 CUT65599:CUU65599 DEP65599:DEQ65599 DOL65599:DOM65599 DYH65599:DYI65599 EID65599:EIE65599 ERZ65599:ESA65599 FBV65599:FBW65599 FLR65599:FLS65599 FVN65599:FVO65599 GFJ65599:GFK65599 GPF65599:GPG65599 GZB65599:GZC65599 HIX65599:HIY65599 HST65599:HSU65599 ICP65599:ICQ65599 IML65599:IMM65599 IWH65599:IWI65599 JGD65599:JGE65599 JPZ65599:JQA65599 JZV65599:JZW65599 KJR65599:KJS65599 KTN65599:KTO65599 LDJ65599:LDK65599 LNF65599:LNG65599 LXB65599:LXC65599 MGX65599:MGY65599 MQT65599:MQU65599 NAP65599:NAQ65599 NKL65599:NKM65599 NUH65599:NUI65599 OED65599:OEE65599 ONZ65599:OOA65599 OXV65599:OXW65599 PHR65599:PHS65599 PRN65599:PRO65599 QBJ65599:QBK65599 QLF65599:QLG65599 QVB65599:QVC65599 REX65599:REY65599 ROT65599:ROU65599 RYP65599:RYQ65599 SIL65599:SIM65599 SSH65599:SSI65599 TCD65599:TCE65599 TLZ65599:TMA65599 TVV65599:TVW65599 UFR65599:UFS65599 UPN65599:UPO65599 UZJ65599:UZK65599 VJF65599:VJG65599 VTB65599:VTC65599 WCX65599:WCY65599 WMT65599:WMU65599 WWP65599:WWQ65599 AH131135:AI131135 KD131135:KE131135 TZ131135:UA131135 ADV131135:ADW131135 ANR131135:ANS131135 AXN131135:AXO131135 BHJ131135:BHK131135 BRF131135:BRG131135 CBB131135:CBC131135 CKX131135:CKY131135 CUT131135:CUU131135 DEP131135:DEQ131135 DOL131135:DOM131135 DYH131135:DYI131135 EID131135:EIE131135 ERZ131135:ESA131135 FBV131135:FBW131135 FLR131135:FLS131135 FVN131135:FVO131135 GFJ131135:GFK131135 GPF131135:GPG131135 GZB131135:GZC131135 HIX131135:HIY131135 HST131135:HSU131135 ICP131135:ICQ131135 IML131135:IMM131135 IWH131135:IWI131135 JGD131135:JGE131135 JPZ131135:JQA131135 JZV131135:JZW131135 KJR131135:KJS131135 KTN131135:KTO131135 LDJ131135:LDK131135 LNF131135:LNG131135 LXB131135:LXC131135 MGX131135:MGY131135 MQT131135:MQU131135 NAP131135:NAQ131135 NKL131135:NKM131135 NUH131135:NUI131135 OED131135:OEE131135 ONZ131135:OOA131135 OXV131135:OXW131135 PHR131135:PHS131135 PRN131135:PRO131135 QBJ131135:QBK131135 QLF131135:QLG131135 QVB131135:QVC131135 REX131135:REY131135 ROT131135:ROU131135 RYP131135:RYQ131135 SIL131135:SIM131135 SSH131135:SSI131135 TCD131135:TCE131135 TLZ131135:TMA131135 TVV131135:TVW131135 UFR131135:UFS131135 UPN131135:UPO131135 UZJ131135:UZK131135 VJF131135:VJG131135 VTB131135:VTC131135 WCX131135:WCY131135 WMT131135:WMU131135 WWP131135:WWQ131135 AH196671:AI196671 KD196671:KE196671 TZ196671:UA196671 ADV196671:ADW196671 ANR196671:ANS196671 AXN196671:AXO196671 BHJ196671:BHK196671 BRF196671:BRG196671 CBB196671:CBC196671 CKX196671:CKY196671 CUT196671:CUU196671 DEP196671:DEQ196671 DOL196671:DOM196671 DYH196671:DYI196671 EID196671:EIE196671 ERZ196671:ESA196671 FBV196671:FBW196671 FLR196671:FLS196671 FVN196671:FVO196671 GFJ196671:GFK196671 GPF196671:GPG196671 GZB196671:GZC196671 HIX196671:HIY196671 HST196671:HSU196671 ICP196671:ICQ196671 IML196671:IMM196671 IWH196671:IWI196671 JGD196671:JGE196671 JPZ196671:JQA196671 JZV196671:JZW196671 KJR196671:KJS196671 KTN196671:KTO196671 LDJ196671:LDK196671 LNF196671:LNG196671 LXB196671:LXC196671 MGX196671:MGY196671 MQT196671:MQU196671 NAP196671:NAQ196671 NKL196671:NKM196671 NUH196671:NUI196671 OED196671:OEE196671 ONZ196671:OOA196671 OXV196671:OXW196671 PHR196671:PHS196671 PRN196671:PRO196671 QBJ196671:QBK196671 QLF196671:QLG196671 QVB196671:QVC196671 REX196671:REY196671 ROT196671:ROU196671 RYP196671:RYQ196671 SIL196671:SIM196671 SSH196671:SSI196671 TCD196671:TCE196671 TLZ196671:TMA196671 TVV196671:TVW196671 UFR196671:UFS196671 UPN196671:UPO196671 UZJ196671:UZK196671 VJF196671:VJG196671 VTB196671:VTC196671 WCX196671:WCY196671 WMT196671:WMU196671 WWP196671:WWQ196671 AH262207:AI262207 KD262207:KE262207 TZ262207:UA262207 ADV262207:ADW262207 ANR262207:ANS262207 AXN262207:AXO262207 BHJ262207:BHK262207 BRF262207:BRG262207 CBB262207:CBC262207 CKX262207:CKY262207 CUT262207:CUU262207 DEP262207:DEQ262207 DOL262207:DOM262207 DYH262207:DYI262207 EID262207:EIE262207 ERZ262207:ESA262207 FBV262207:FBW262207 FLR262207:FLS262207 FVN262207:FVO262207 GFJ262207:GFK262207 GPF262207:GPG262207 GZB262207:GZC262207 HIX262207:HIY262207 HST262207:HSU262207 ICP262207:ICQ262207 IML262207:IMM262207 IWH262207:IWI262207 JGD262207:JGE262207 JPZ262207:JQA262207 JZV262207:JZW262207 KJR262207:KJS262207 KTN262207:KTO262207 LDJ262207:LDK262207 LNF262207:LNG262207 LXB262207:LXC262207 MGX262207:MGY262207 MQT262207:MQU262207 NAP262207:NAQ262207 NKL262207:NKM262207 NUH262207:NUI262207 OED262207:OEE262207 ONZ262207:OOA262207 OXV262207:OXW262207 PHR262207:PHS262207 PRN262207:PRO262207 QBJ262207:QBK262207 QLF262207:QLG262207 QVB262207:QVC262207 REX262207:REY262207 ROT262207:ROU262207 RYP262207:RYQ262207 SIL262207:SIM262207 SSH262207:SSI262207 TCD262207:TCE262207 TLZ262207:TMA262207 TVV262207:TVW262207 UFR262207:UFS262207 UPN262207:UPO262207 UZJ262207:UZK262207 VJF262207:VJG262207 VTB262207:VTC262207 WCX262207:WCY262207 WMT262207:WMU262207 WWP262207:WWQ262207 AH327743:AI327743 KD327743:KE327743 TZ327743:UA327743 ADV327743:ADW327743 ANR327743:ANS327743 AXN327743:AXO327743 BHJ327743:BHK327743 BRF327743:BRG327743 CBB327743:CBC327743 CKX327743:CKY327743 CUT327743:CUU327743 DEP327743:DEQ327743 DOL327743:DOM327743 DYH327743:DYI327743 EID327743:EIE327743 ERZ327743:ESA327743 FBV327743:FBW327743 FLR327743:FLS327743 FVN327743:FVO327743 GFJ327743:GFK327743 GPF327743:GPG327743 GZB327743:GZC327743 HIX327743:HIY327743 HST327743:HSU327743 ICP327743:ICQ327743 IML327743:IMM327743 IWH327743:IWI327743 JGD327743:JGE327743 JPZ327743:JQA327743 JZV327743:JZW327743 KJR327743:KJS327743 KTN327743:KTO327743 LDJ327743:LDK327743 LNF327743:LNG327743 LXB327743:LXC327743 MGX327743:MGY327743 MQT327743:MQU327743 NAP327743:NAQ327743 NKL327743:NKM327743 NUH327743:NUI327743 OED327743:OEE327743 ONZ327743:OOA327743 OXV327743:OXW327743 PHR327743:PHS327743 PRN327743:PRO327743 QBJ327743:QBK327743 QLF327743:QLG327743 QVB327743:QVC327743 REX327743:REY327743 ROT327743:ROU327743 RYP327743:RYQ327743 SIL327743:SIM327743 SSH327743:SSI327743 TCD327743:TCE327743 TLZ327743:TMA327743 TVV327743:TVW327743 UFR327743:UFS327743 UPN327743:UPO327743 UZJ327743:UZK327743 VJF327743:VJG327743 VTB327743:VTC327743 WCX327743:WCY327743 WMT327743:WMU327743 WWP327743:WWQ327743 AH393279:AI393279 KD393279:KE393279 TZ393279:UA393279 ADV393279:ADW393279 ANR393279:ANS393279 AXN393279:AXO393279 BHJ393279:BHK393279 BRF393279:BRG393279 CBB393279:CBC393279 CKX393279:CKY393279 CUT393279:CUU393279 DEP393279:DEQ393279 DOL393279:DOM393279 DYH393279:DYI393279 EID393279:EIE393279 ERZ393279:ESA393279 FBV393279:FBW393279 FLR393279:FLS393279 FVN393279:FVO393279 GFJ393279:GFK393279 GPF393279:GPG393279 GZB393279:GZC393279 HIX393279:HIY393279 HST393279:HSU393279 ICP393279:ICQ393279 IML393279:IMM393279 IWH393279:IWI393279 JGD393279:JGE393279 JPZ393279:JQA393279 JZV393279:JZW393279 KJR393279:KJS393279 KTN393279:KTO393279 LDJ393279:LDK393279 LNF393279:LNG393279 LXB393279:LXC393279 MGX393279:MGY393279 MQT393279:MQU393279 NAP393279:NAQ393279 NKL393279:NKM393279 NUH393279:NUI393279 OED393279:OEE393279 ONZ393279:OOA393279 OXV393279:OXW393279 PHR393279:PHS393279 PRN393279:PRO393279 QBJ393279:QBK393279 QLF393279:QLG393279 QVB393279:QVC393279 REX393279:REY393279 ROT393279:ROU393279 RYP393279:RYQ393279 SIL393279:SIM393279 SSH393279:SSI393279 TCD393279:TCE393279 TLZ393279:TMA393279 TVV393279:TVW393279 UFR393279:UFS393279 UPN393279:UPO393279 UZJ393279:UZK393279 VJF393279:VJG393279 VTB393279:VTC393279 WCX393279:WCY393279 WMT393279:WMU393279 WWP393279:WWQ393279 AH458815:AI458815 KD458815:KE458815 TZ458815:UA458815 ADV458815:ADW458815 ANR458815:ANS458815 AXN458815:AXO458815 BHJ458815:BHK458815 BRF458815:BRG458815 CBB458815:CBC458815 CKX458815:CKY458815 CUT458815:CUU458815 DEP458815:DEQ458815 DOL458815:DOM458815 DYH458815:DYI458815 EID458815:EIE458815 ERZ458815:ESA458815 FBV458815:FBW458815 FLR458815:FLS458815 FVN458815:FVO458815 GFJ458815:GFK458815 GPF458815:GPG458815 GZB458815:GZC458815 HIX458815:HIY458815 HST458815:HSU458815 ICP458815:ICQ458815 IML458815:IMM458815 IWH458815:IWI458815 JGD458815:JGE458815 JPZ458815:JQA458815 JZV458815:JZW458815 KJR458815:KJS458815 KTN458815:KTO458815 LDJ458815:LDK458815 LNF458815:LNG458815 LXB458815:LXC458815 MGX458815:MGY458815 MQT458815:MQU458815 NAP458815:NAQ458815 NKL458815:NKM458815 NUH458815:NUI458815 OED458815:OEE458815 ONZ458815:OOA458815 OXV458815:OXW458815 PHR458815:PHS458815 PRN458815:PRO458815 QBJ458815:QBK458815 QLF458815:QLG458815 QVB458815:QVC458815 REX458815:REY458815 ROT458815:ROU458815 RYP458815:RYQ458815 SIL458815:SIM458815 SSH458815:SSI458815 TCD458815:TCE458815 TLZ458815:TMA458815 TVV458815:TVW458815 UFR458815:UFS458815 UPN458815:UPO458815 UZJ458815:UZK458815 VJF458815:VJG458815 VTB458815:VTC458815 WCX458815:WCY458815 WMT458815:WMU458815 WWP458815:WWQ458815 AH524351:AI524351 KD524351:KE524351 TZ524351:UA524351 ADV524351:ADW524351 ANR524351:ANS524351 AXN524351:AXO524351 BHJ524351:BHK524351 BRF524351:BRG524351 CBB524351:CBC524351 CKX524351:CKY524351 CUT524351:CUU524351 DEP524351:DEQ524351 DOL524351:DOM524351 DYH524351:DYI524351 EID524351:EIE524351 ERZ524351:ESA524351 FBV524351:FBW524351 FLR524351:FLS524351 FVN524351:FVO524351 GFJ524351:GFK524351 GPF524351:GPG524351 GZB524351:GZC524351 HIX524351:HIY524351 HST524351:HSU524351 ICP524351:ICQ524351 IML524351:IMM524351 IWH524351:IWI524351 JGD524351:JGE524351 JPZ524351:JQA524351 JZV524351:JZW524351 KJR524351:KJS524351 KTN524351:KTO524351 LDJ524351:LDK524351 LNF524351:LNG524351 LXB524351:LXC524351 MGX524351:MGY524351 MQT524351:MQU524351 NAP524351:NAQ524351 NKL524351:NKM524351 NUH524351:NUI524351 OED524351:OEE524351 ONZ524351:OOA524351 OXV524351:OXW524351 PHR524351:PHS524351 PRN524351:PRO524351 QBJ524351:QBK524351 QLF524351:QLG524351 QVB524351:QVC524351 REX524351:REY524351 ROT524351:ROU524351 RYP524351:RYQ524351 SIL524351:SIM524351 SSH524351:SSI524351 TCD524351:TCE524351 TLZ524351:TMA524351 TVV524351:TVW524351 UFR524351:UFS524351 UPN524351:UPO524351 UZJ524351:UZK524351 VJF524351:VJG524351 VTB524351:VTC524351 WCX524351:WCY524351 WMT524351:WMU524351 WWP524351:WWQ524351 AH589887:AI589887 KD589887:KE589887 TZ589887:UA589887 ADV589887:ADW589887 ANR589887:ANS589887 AXN589887:AXO589887 BHJ589887:BHK589887 BRF589887:BRG589887 CBB589887:CBC589887 CKX589887:CKY589887 CUT589887:CUU589887 DEP589887:DEQ589887 DOL589887:DOM589887 DYH589887:DYI589887 EID589887:EIE589887 ERZ589887:ESA589887 FBV589887:FBW589887 FLR589887:FLS589887 FVN589887:FVO589887 GFJ589887:GFK589887 GPF589887:GPG589887 GZB589887:GZC589887 HIX589887:HIY589887 HST589887:HSU589887 ICP589887:ICQ589887 IML589887:IMM589887 IWH589887:IWI589887 JGD589887:JGE589887 JPZ589887:JQA589887 JZV589887:JZW589887 KJR589887:KJS589887 KTN589887:KTO589887 LDJ589887:LDK589887 LNF589887:LNG589887 LXB589887:LXC589887 MGX589887:MGY589887 MQT589887:MQU589887 NAP589887:NAQ589887 NKL589887:NKM589887 NUH589887:NUI589887 OED589887:OEE589887 ONZ589887:OOA589887 OXV589887:OXW589887 PHR589887:PHS589887 PRN589887:PRO589887 QBJ589887:QBK589887 QLF589887:QLG589887 QVB589887:QVC589887 REX589887:REY589887 ROT589887:ROU589887 RYP589887:RYQ589887 SIL589887:SIM589887 SSH589887:SSI589887 TCD589887:TCE589887 TLZ589887:TMA589887 TVV589887:TVW589887 UFR589887:UFS589887 UPN589887:UPO589887 UZJ589887:UZK589887 VJF589887:VJG589887 VTB589887:VTC589887 WCX589887:WCY589887 WMT589887:WMU589887 WWP589887:WWQ589887 AH655423:AI655423 KD655423:KE655423 TZ655423:UA655423 ADV655423:ADW655423 ANR655423:ANS655423 AXN655423:AXO655423 BHJ655423:BHK655423 BRF655423:BRG655423 CBB655423:CBC655423 CKX655423:CKY655423 CUT655423:CUU655423 DEP655423:DEQ655423 DOL655423:DOM655423 DYH655423:DYI655423 EID655423:EIE655423 ERZ655423:ESA655423 FBV655423:FBW655423 FLR655423:FLS655423 FVN655423:FVO655423 GFJ655423:GFK655423 GPF655423:GPG655423 GZB655423:GZC655423 HIX655423:HIY655423 HST655423:HSU655423 ICP655423:ICQ655423 IML655423:IMM655423 IWH655423:IWI655423 JGD655423:JGE655423 JPZ655423:JQA655423 JZV655423:JZW655423 KJR655423:KJS655423 KTN655423:KTO655423 LDJ655423:LDK655423 LNF655423:LNG655423 LXB655423:LXC655423 MGX655423:MGY655423 MQT655423:MQU655423 NAP655423:NAQ655423 NKL655423:NKM655423 NUH655423:NUI655423 OED655423:OEE655423 ONZ655423:OOA655423 OXV655423:OXW655423 PHR655423:PHS655423 PRN655423:PRO655423 QBJ655423:QBK655423 QLF655423:QLG655423 QVB655423:QVC655423 REX655423:REY655423 ROT655423:ROU655423 RYP655423:RYQ655423 SIL655423:SIM655423 SSH655423:SSI655423 TCD655423:TCE655423 TLZ655423:TMA655423 TVV655423:TVW655423 UFR655423:UFS655423 UPN655423:UPO655423 UZJ655423:UZK655423 VJF655423:VJG655423 VTB655423:VTC655423 WCX655423:WCY655423 WMT655423:WMU655423 WWP655423:WWQ655423 AH720959:AI720959 KD720959:KE720959 TZ720959:UA720959 ADV720959:ADW720959 ANR720959:ANS720959 AXN720959:AXO720959 BHJ720959:BHK720959 BRF720959:BRG720959 CBB720959:CBC720959 CKX720959:CKY720959 CUT720959:CUU720959 DEP720959:DEQ720959 DOL720959:DOM720959 DYH720959:DYI720959 EID720959:EIE720959 ERZ720959:ESA720959 FBV720959:FBW720959 FLR720959:FLS720959 FVN720959:FVO720959 GFJ720959:GFK720959 GPF720959:GPG720959 GZB720959:GZC720959 HIX720959:HIY720959 HST720959:HSU720959 ICP720959:ICQ720959 IML720959:IMM720959 IWH720959:IWI720959 JGD720959:JGE720959 JPZ720959:JQA720959 JZV720959:JZW720959 KJR720959:KJS720959 KTN720959:KTO720959 LDJ720959:LDK720959 LNF720959:LNG720959 LXB720959:LXC720959 MGX720959:MGY720959 MQT720959:MQU720959 NAP720959:NAQ720959 NKL720959:NKM720959 NUH720959:NUI720959 OED720959:OEE720959 ONZ720959:OOA720959 OXV720959:OXW720959 PHR720959:PHS720959 PRN720959:PRO720959 QBJ720959:QBK720959 QLF720959:QLG720959 QVB720959:QVC720959 REX720959:REY720959 ROT720959:ROU720959 RYP720959:RYQ720959 SIL720959:SIM720959 SSH720959:SSI720959 TCD720959:TCE720959 TLZ720959:TMA720959 TVV720959:TVW720959 UFR720959:UFS720959 UPN720959:UPO720959 UZJ720959:UZK720959 VJF720959:VJG720959 VTB720959:VTC720959 WCX720959:WCY720959 WMT720959:WMU720959 WWP720959:WWQ720959 AH786495:AI786495 KD786495:KE786495 TZ786495:UA786495 ADV786495:ADW786495 ANR786495:ANS786495 AXN786495:AXO786495 BHJ786495:BHK786495 BRF786495:BRG786495 CBB786495:CBC786495 CKX786495:CKY786495 CUT786495:CUU786495 DEP786495:DEQ786495 DOL786495:DOM786495 DYH786495:DYI786495 EID786495:EIE786495 ERZ786495:ESA786495 FBV786495:FBW786495 FLR786495:FLS786495 FVN786495:FVO786495 GFJ786495:GFK786495 GPF786495:GPG786495 GZB786495:GZC786495 HIX786495:HIY786495 HST786495:HSU786495 ICP786495:ICQ786495 IML786495:IMM786495 IWH786495:IWI786495 JGD786495:JGE786495 JPZ786495:JQA786495 JZV786495:JZW786495 KJR786495:KJS786495 KTN786495:KTO786495 LDJ786495:LDK786495 LNF786495:LNG786495 LXB786495:LXC786495 MGX786495:MGY786495 MQT786495:MQU786495 NAP786495:NAQ786495 NKL786495:NKM786495 NUH786495:NUI786495 OED786495:OEE786495 ONZ786495:OOA786495 OXV786495:OXW786495 PHR786495:PHS786495 PRN786495:PRO786495 QBJ786495:QBK786495 QLF786495:QLG786495 QVB786495:QVC786495 REX786495:REY786495 ROT786495:ROU786495 RYP786495:RYQ786495 SIL786495:SIM786495 SSH786495:SSI786495 TCD786495:TCE786495 TLZ786495:TMA786495 TVV786495:TVW786495 UFR786495:UFS786495 UPN786495:UPO786495 UZJ786495:UZK786495 VJF786495:VJG786495 VTB786495:VTC786495 WCX786495:WCY786495 WMT786495:WMU786495 WWP786495:WWQ786495 AH852031:AI852031 KD852031:KE852031 TZ852031:UA852031 ADV852031:ADW852031 ANR852031:ANS852031 AXN852031:AXO852031 BHJ852031:BHK852031 BRF852031:BRG852031 CBB852031:CBC852031 CKX852031:CKY852031 CUT852031:CUU852031 DEP852031:DEQ852031 DOL852031:DOM852031 DYH852031:DYI852031 EID852031:EIE852031 ERZ852031:ESA852031 FBV852031:FBW852031 FLR852031:FLS852031 FVN852031:FVO852031 GFJ852031:GFK852031 GPF852031:GPG852031 GZB852031:GZC852031 HIX852031:HIY852031 HST852031:HSU852031 ICP852031:ICQ852031 IML852031:IMM852031 IWH852031:IWI852031 JGD852031:JGE852031 JPZ852031:JQA852031 JZV852031:JZW852031 KJR852031:KJS852031 KTN852031:KTO852031 LDJ852031:LDK852031 LNF852031:LNG852031 LXB852031:LXC852031 MGX852031:MGY852031 MQT852031:MQU852031 NAP852031:NAQ852031 NKL852031:NKM852031 NUH852031:NUI852031 OED852031:OEE852031 ONZ852031:OOA852031 OXV852031:OXW852031 PHR852031:PHS852031 PRN852031:PRO852031 QBJ852031:QBK852031 QLF852031:QLG852031 QVB852031:QVC852031 REX852031:REY852031 ROT852031:ROU852031 RYP852031:RYQ852031 SIL852031:SIM852031 SSH852031:SSI852031 TCD852031:TCE852031 TLZ852031:TMA852031 TVV852031:TVW852031 UFR852031:UFS852031 UPN852031:UPO852031 UZJ852031:UZK852031 VJF852031:VJG852031 VTB852031:VTC852031 WCX852031:WCY852031 WMT852031:WMU852031 WWP852031:WWQ852031 AH917567:AI917567 KD917567:KE917567 TZ917567:UA917567 ADV917567:ADW917567 ANR917567:ANS917567 AXN917567:AXO917567 BHJ917567:BHK917567 BRF917567:BRG917567 CBB917567:CBC917567 CKX917567:CKY917567 CUT917567:CUU917567 DEP917567:DEQ917567 DOL917567:DOM917567 DYH917567:DYI917567 EID917567:EIE917567 ERZ917567:ESA917567 FBV917567:FBW917567 FLR917567:FLS917567 FVN917567:FVO917567 GFJ917567:GFK917567 GPF917567:GPG917567 GZB917567:GZC917567 HIX917567:HIY917567 HST917567:HSU917567 ICP917567:ICQ917567 IML917567:IMM917567 IWH917567:IWI917567 JGD917567:JGE917567 JPZ917567:JQA917567 JZV917567:JZW917567 KJR917567:KJS917567 KTN917567:KTO917567 LDJ917567:LDK917567 LNF917567:LNG917567 LXB917567:LXC917567 MGX917567:MGY917567 MQT917567:MQU917567 NAP917567:NAQ917567 NKL917567:NKM917567 NUH917567:NUI917567 OED917567:OEE917567 ONZ917567:OOA917567 OXV917567:OXW917567 PHR917567:PHS917567 PRN917567:PRO917567 QBJ917567:QBK917567 QLF917567:QLG917567 QVB917567:QVC917567 REX917567:REY917567 ROT917567:ROU917567 RYP917567:RYQ917567 SIL917567:SIM917567 SSH917567:SSI917567 TCD917567:TCE917567 TLZ917567:TMA917567 TVV917567:TVW917567 UFR917567:UFS917567 UPN917567:UPO917567 UZJ917567:UZK917567 VJF917567:VJG917567 VTB917567:VTC917567 WCX917567:WCY917567 WMT917567:WMU917567 WWP917567:WWQ917567 AH983103:AI983103 KD983103:KE983103 TZ983103:UA983103 ADV983103:ADW983103 ANR983103:ANS983103 AXN983103:AXO983103 BHJ983103:BHK983103 BRF983103:BRG983103 CBB983103:CBC983103 CKX983103:CKY983103 CUT983103:CUU983103 DEP983103:DEQ983103 DOL983103:DOM983103 DYH983103:DYI983103 EID983103:EIE983103 ERZ983103:ESA983103 FBV983103:FBW983103 FLR983103:FLS983103 FVN983103:FVO983103 GFJ983103:GFK983103 GPF983103:GPG983103 GZB983103:GZC983103 HIX983103:HIY983103 HST983103:HSU983103 ICP983103:ICQ983103 IML983103:IMM983103 IWH983103:IWI983103 JGD983103:JGE983103 JPZ983103:JQA983103 JZV983103:JZW983103 KJR983103:KJS983103 KTN983103:KTO983103 LDJ983103:LDK983103 LNF983103:LNG983103 LXB983103:LXC983103 MGX983103:MGY983103 MQT983103:MQU983103 NAP983103:NAQ983103 NKL983103:NKM983103 NUH983103:NUI983103 OED983103:OEE983103 ONZ983103:OOA983103 OXV983103:OXW983103 PHR983103:PHS983103 PRN983103:PRO983103 QBJ983103:QBK983103 QLF983103:QLG983103 QVB983103:QVC983103 REX983103:REY983103 ROT983103:ROU983103 RYP983103:RYQ983103 SIL983103:SIM983103 SSH983103:SSI983103 TCD983103:TCE983103 TLZ983103:TMA983103 TVV983103:TVW983103 UFR983103:UFS983103 UPN983103:UPO983103 UZJ983103:UZK983103 VJF983103:VJG983103 VTB983103:VTC983103 WCX983103:WCY983103 WMT983103:WMU983103 WWP983103:WWQ983103 AG65611:AH65611 KC65611:KD65611 TY65611:TZ65611 ADU65611:ADV65611 ANQ65611:ANR65611 AXM65611:AXN65611 BHI65611:BHJ65611 BRE65611:BRF65611 CBA65611:CBB65611 CKW65611:CKX65611 CUS65611:CUT65611 DEO65611:DEP65611 DOK65611:DOL65611 DYG65611:DYH65611 EIC65611:EID65611 ERY65611:ERZ65611 FBU65611:FBV65611 FLQ65611:FLR65611 FVM65611:FVN65611 GFI65611:GFJ65611 GPE65611:GPF65611 GZA65611:GZB65611 HIW65611:HIX65611 HSS65611:HST65611 ICO65611:ICP65611 IMK65611:IML65611 IWG65611:IWH65611 JGC65611:JGD65611 JPY65611:JPZ65611 JZU65611:JZV65611 KJQ65611:KJR65611 KTM65611:KTN65611 LDI65611:LDJ65611 LNE65611:LNF65611 LXA65611:LXB65611 MGW65611:MGX65611 MQS65611:MQT65611 NAO65611:NAP65611 NKK65611:NKL65611 NUG65611:NUH65611 OEC65611:OED65611 ONY65611:ONZ65611 OXU65611:OXV65611 PHQ65611:PHR65611 PRM65611:PRN65611 QBI65611:QBJ65611 QLE65611:QLF65611 QVA65611:QVB65611 REW65611:REX65611 ROS65611:ROT65611 RYO65611:RYP65611 SIK65611:SIL65611 SSG65611:SSH65611 TCC65611:TCD65611 TLY65611:TLZ65611 TVU65611:TVV65611 UFQ65611:UFR65611 UPM65611:UPN65611 UZI65611:UZJ65611 VJE65611:VJF65611 VTA65611:VTB65611 WCW65611:WCX65611 WMS65611:WMT65611 WWO65611:WWP65611 AG131147:AH131147 KC131147:KD131147 TY131147:TZ131147 ADU131147:ADV131147 ANQ131147:ANR131147 AXM131147:AXN131147 BHI131147:BHJ131147 BRE131147:BRF131147 CBA131147:CBB131147 CKW131147:CKX131147 CUS131147:CUT131147 DEO131147:DEP131147 DOK131147:DOL131147 DYG131147:DYH131147 EIC131147:EID131147 ERY131147:ERZ131147 FBU131147:FBV131147 FLQ131147:FLR131147 FVM131147:FVN131147 GFI131147:GFJ131147 GPE131147:GPF131147 GZA131147:GZB131147 HIW131147:HIX131147 HSS131147:HST131147 ICO131147:ICP131147 IMK131147:IML131147 IWG131147:IWH131147 JGC131147:JGD131147 JPY131147:JPZ131147 JZU131147:JZV131147 KJQ131147:KJR131147 KTM131147:KTN131147 LDI131147:LDJ131147 LNE131147:LNF131147 LXA131147:LXB131147 MGW131147:MGX131147 MQS131147:MQT131147 NAO131147:NAP131147 NKK131147:NKL131147 NUG131147:NUH131147 OEC131147:OED131147 ONY131147:ONZ131147 OXU131147:OXV131147 PHQ131147:PHR131147 PRM131147:PRN131147 QBI131147:QBJ131147 QLE131147:QLF131147 QVA131147:QVB131147 REW131147:REX131147 ROS131147:ROT131147 RYO131147:RYP131147 SIK131147:SIL131147 SSG131147:SSH131147 TCC131147:TCD131147 TLY131147:TLZ131147 TVU131147:TVV131147 UFQ131147:UFR131147 UPM131147:UPN131147 UZI131147:UZJ131147 VJE131147:VJF131147 VTA131147:VTB131147 WCW131147:WCX131147 WMS131147:WMT131147 WWO131147:WWP131147 AG196683:AH196683 KC196683:KD196683 TY196683:TZ196683 ADU196683:ADV196683 ANQ196683:ANR196683 AXM196683:AXN196683 BHI196683:BHJ196683 BRE196683:BRF196683 CBA196683:CBB196683 CKW196683:CKX196683 CUS196683:CUT196683 DEO196683:DEP196683 DOK196683:DOL196683 DYG196683:DYH196683 EIC196683:EID196683 ERY196683:ERZ196683 FBU196683:FBV196683 FLQ196683:FLR196683 FVM196683:FVN196683 GFI196683:GFJ196683 GPE196683:GPF196683 GZA196683:GZB196683 HIW196683:HIX196683 HSS196683:HST196683 ICO196683:ICP196683 IMK196683:IML196683 IWG196683:IWH196683 JGC196683:JGD196683 JPY196683:JPZ196683 JZU196683:JZV196683 KJQ196683:KJR196683 KTM196683:KTN196683 LDI196683:LDJ196683 LNE196683:LNF196683 LXA196683:LXB196683 MGW196683:MGX196683 MQS196683:MQT196683 NAO196683:NAP196683 NKK196683:NKL196683 NUG196683:NUH196683 OEC196683:OED196683 ONY196683:ONZ196683 OXU196683:OXV196683 PHQ196683:PHR196683 PRM196683:PRN196683 QBI196683:QBJ196683 QLE196683:QLF196683 QVA196683:QVB196683 REW196683:REX196683 ROS196683:ROT196683 RYO196683:RYP196683 SIK196683:SIL196683 SSG196683:SSH196683 TCC196683:TCD196683 TLY196683:TLZ196683 TVU196683:TVV196683 UFQ196683:UFR196683 UPM196683:UPN196683 UZI196683:UZJ196683 VJE196683:VJF196683 VTA196683:VTB196683 WCW196683:WCX196683 WMS196683:WMT196683 WWO196683:WWP196683 AG262219:AH262219 KC262219:KD262219 TY262219:TZ262219 ADU262219:ADV262219 ANQ262219:ANR262219 AXM262219:AXN262219 BHI262219:BHJ262219 BRE262219:BRF262219 CBA262219:CBB262219 CKW262219:CKX262219 CUS262219:CUT262219 DEO262219:DEP262219 DOK262219:DOL262219 DYG262219:DYH262219 EIC262219:EID262219 ERY262219:ERZ262219 FBU262219:FBV262219 FLQ262219:FLR262219 FVM262219:FVN262219 GFI262219:GFJ262219 GPE262219:GPF262219 GZA262219:GZB262219 HIW262219:HIX262219 HSS262219:HST262219 ICO262219:ICP262219 IMK262219:IML262219 IWG262219:IWH262219 JGC262219:JGD262219 JPY262219:JPZ262219 JZU262219:JZV262219 KJQ262219:KJR262219 KTM262219:KTN262219 LDI262219:LDJ262219 LNE262219:LNF262219 LXA262219:LXB262219 MGW262219:MGX262219 MQS262219:MQT262219 NAO262219:NAP262219 NKK262219:NKL262219 NUG262219:NUH262219 OEC262219:OED262219 ONY262219:ONZ262219 OXU262219:OXV262219 PHQ262219:PHR262219 PRM262219:PRN262219 QBI262219:QBJ262219 QLE262219:QLF262219 QVA262219:QVB262219 REW262219:REX262219 ROS262219:ROT262219 RYO262219:RYP262219 SIK262219:SIL262219 SSG262219:SSH262219 TCC262219:TCD262219 TLY262219:TLZ262219 TVU262219:TVV262219 UFQ262219:UFR262219 UPM262219:UPN262219 UZI262219:UZJ262219 VJE262219:VJF262219 VTA262219:VTB262219 WCW262219:WCX262219 WMS262219:WMT262219 WWO262219:WWP262219 AG327755:AH327755 KC327755:KD327755 TY327755:TZ327755 ADU327755:ADV327755 ANQ327755:ANR327755 AXM327755:AXN327755 BHI327755:BHJ327755 BRE327755:BRF327755 CBA327755:CBB327755 CKW327755:CKX327755 CUS327755:CUT327755 DEO327755:DEP327755 DOK327755:DOL327755 DYG327755:DYH327755 EIC327755:EID327755 ERY327755:ERZ327755 FBU327755:FBV327755 FLQ327755:FLR327755 FVM327755:FVN327755 GFI327755:GFJ327755 GPE327755:GPF327755 GZA327755:GZB327755 HIW327755:HIX327755 HSS327755:HST327755 ICO327755:ICP327755 IMK327755:IML327755 IWG327755:IWH327755 JGC327755:JGD327755 JPY327755:JPZ327755 JZU327755:JZV327755 KJQ327755:KJR327755 KTM327755:KTN327755 LDI327755:LDJ327755 LNE327755:LNF327755 LXA327755:LXB327755 MGW327755:MGX327755 MQS327755:MQT327755 NAO327755:NAP327755 NKK327755:NKL327755 NUG327755:NUH327755 OEC327755:OED327755 ONY327755:ONZ327755 OXU327755:OXV327755 PHQ327755:PHR327755 PRM327755:PRN327755 QBI327755:QBJ327755 QLE327755:QLF327755 QVA327755:QVB327755 REW327755:REX327755 ROS327755:ROT327755 RYO327755:RYP327755 SIK327755:SIL327755 SSG327755:SSH327755 TCC327755:TCD327755 TLY327755:TLZ327755 TVU327755:TVV327755 UFQ327755:UFR327755 UPM327755:UPN327755 UZI327755:UZJ327755 VJE327755:VJF327755 VTA327755:VTB327755 WCW327755:WCX327755 WMS327755:WMT327755 WWO327755:WWP327755 AG393291:AH393291 KC393291:KD393291 TY393291:TZ393291 ADU393291:ADV393291 ANQ393291:ANR393291 AXM393291:AXN393291 BHI393291:BHJ393291 BRE393291:BRF393291 CBA393291:CBB393291 CKW393291:CKX393291 CUS393291:CUT393291 DEO393291:DEP393291 DOK393291:DOL393291 DYG393291:DYH393291 EIC393291:EID393291 ERY393291:ERZ393291 FBU393291:FBV393291 FLQ393291:FLR393291 FVM393291:FVN393291 GFI393291:GFJ393291 GPE393291:GPF393291 GZA393291:GZB393291 HIW393291:HIX393291 HSS393291:HST393291 ICO393291:ICP393291 IMK393291:IML393291 IWG393291:IWH393291 JGC393291:JGD393291 JPY393291:JPZ393291 JZU393291:JZV393291 KJQ393291:KJR393291 KTM393291:KTN393291 LDI393291:LDJ393291 LNE393291:LNF393291 LXA393291:LXB393291 MGW393291:MGX393291 MQS393291:MQT393291 NAO393291:NAP393291 NKK393291:NKL393291 NUG393291:NUH393291 OEC393291:OED393291 ONY393291:ONZ393291 OXU393291:OXV393291 PHQ393291:PHR393291 PRM393291:PRN393291 QBI393291:QBJ393291 QLE393291:QLF393291 QVA393291:QVB393291 REW393291:REX393291 ROS393291:ROT393291 RYO393291:RYP393291 SIK393291:SIL393291 SSG393291:SSH393291 TCC393291:TCD393291 TLY393291:TLZ393291 TVU393291:TVV393291 UFQ393291:UFR393291 UPM393291:UPN393291 UZI393291:UZJ393291 VJE393291:VJF393291 VTA393291:VTB393291 WCW393291:WCX393291 WMS393291:WMT393291 WWO393291:WWP393291 AG458827:AH458827 KC458827:KD458827 TY458827:TZ458827 ADU458827:ADV458827 ANQ458827:ANR458827 AXM458827:AXN458827 BHI458827:BHJ458827 BRE458827:BRF458827 CBA458827:CBB458827 CKW458827:CKX458827 CUS458827:CUT458827 DEO458827:DEP458827 DOK458827:DOL458827 DYG458827:DYH458827 EIC458827:EID458827 ERY458827:ERZ458827 FBU458827:FBV458827 FLQ458827:FLR458827 FVM458827:FVN458827 GFI458827:GFJ458827 GPE458827:GPF458827 GZA458827:GZB458827 HIW458827:HIX458827 HSS458827:HST458827 ICO458827:ICP458827 IMK458827:IML458827 IWG458827:IWH458827 JGC458827:JGD458827 JPY458827:JPZ458827 JZU458827:JZV458827 KJQ458827:KJR458827 KTM458827:KTN458827 LDI458827:LDJ458827 LNE458827:LNF458827 LXA458827:LXB458827 MGW458827:MGX458827 MQS458827:MQT458827 NAO458827:NAP458827 NKK458827:NKL458827 NUG458827:NUH458827 OEC458827:OED458827 ONY458827:ONZ458827 OXU458827:OXV458827 PHQ458827:PHR458827 PRM458827:PRN458827 QBI458827:QBJ458827 QLE458827:QLF458827 QVA458827:QVB458827 REW458827:REX458827 ROS458827:ROT458827 RYO458827:RYP458827 SIK458827:SIL458827 SSG458827:SSH458827 TCC458827:TCD458827 TLY458827:TLZ458827 TVU458827:TVV458827 UFQ458827:UFR458827 UPM458827:UPN458827 UZI458827:UZJ458827 VJE458827:VJF458827 VTA458827:VTB458827 WCW458827:WCX458827 WMS458827:WMT458827 WWO458827:WWP458827 AG524363:AH524363 KC524363:KD524363 TY524363:TZ524363 ADU524363:ADV524363 ANQ524363:ANR524363 AXM524363:AXN524363 BHI524363:BHJ524363 BRE524363:BRF524363 CBA524363:CBB524363 CKW524363:CKX524363 CUS524363:CUT524363 DEO524363:DEP524363 DOK524363:DOL524363 DYG524363:DYH524363 EIC524363:EID524363 ERY524363:ERZ524363 FBU524363:FBV524363 FLQ524363:FLR524363 FVM524363:FVN524363 GFI524363:GFJ524363 GPE524363:GPF524363 GZA524363:GZB524363 HIW524363:HIX524363 HSS524363:HST524363 ICO524363:ICP524363 IMK524363:IML524363 IWG524363:IWH524363 JGC524363:JGD524363 JPY524363:JPZ524363 JZU524363:JZV524363 KJQ524363:KJR524363 KTM524363:KTN524363 LDI524363:LDJ524363 LNE524363:LNF524363 LXA524363:LXB524363 MGW524363:MGX524363 MQS524363:MQT524363 NAO524363:NAP524363 NKK524363:NKL524363 NUG524363:NUH524363 OEC524363:OED524363 ONY524363:ONZ524363 OXU524363:OXV524363 PHQ524363:PHR524363 PRM524363:PRN524363 QBI524363:QBJ524363 QLE524363:QLF524363 QVA524363:QVB524363 REW524363:REX524363 ROS524363:ROT524363 RYO524363:RYP524363 SIK524363:SIL524363 SSG524363:SSH524363 TCC524363:TCD524363 TLY524363:TLZ524363 TVU524363:TVV524363 UFQ524363:UFR524363 UPM524363:UPN524363 UZI524363:UZJ524363 VJE524363:VJF524363 VTA524363:VTB524363 WCW524363:WCX524363 WMS524363:WMT524363 WWO524363:WWP524363 AG589899:AH589899 KC589899:KD589899 TY589899:TZ589899 ADU589899:ADV589899 ANQ589899:ANR589899 AXM589899:AXN589899 BHI589899:BHJ589899 BRE589899:BRF589899 CBA589899:CBB589899 CKW589899:CKX589899 CUS589899:CUT589899 DEO589899:DEP589899 DOK589899:DOL589899 DYG589899:DYH589899 EIC589899:EID589899 ERY589899:ERZ589899 FBU589899:FBV589899 FLQ589899:FLR589899 FVM589899:FVN589899 GFI589899:GFJ589899 GPE589899:GPF589899 GZA589899:GZB589899 HIW589899:HIX589899 HSS589899:HST589899 ICO589899:ICP589899 IMK589899:IML589899 IWG589899:IWH589899 JGC589899:JGD589899 JPY589899:JPZ589899 JZU589899:JZV589899 KJQ589899:KJR589899 KTM589899:KTN589899 LDI589899:LDJ589899 LNE589899:LNF589899 LXA589899:LXB589899 MGW589899:MGX589899 MQS589899:MQT589899 NAO589899:NAP589899 NKK589899:NKL589899 NUG589899:NUH589899 OEC589899:OED589899 ONY589899:ONZ589899 OXU589899:OXV589899 PHQ589899:PHR589899 PRM589899:PRN589899 QBI589899:QBJ589899 QLE589899:QLF589899 QVA589899:QVB589899 REW589899:REX589899 ROS589899:ROT589899 RYO589899:RYP589899 SIK589899:SIL589899 SSG589899:SSH589899 TCC589899:TCD589899 TLY589899:TLZ589899 TVU589899:TVV589899 UFQ589899:UFR589899 UPM589899:UPN589899 UZI589899:UZJ589899 VJE589899:VJF589899 VTA589899:VTB589899 WCW589899:WCX589899 WMS589899:WMT589899 WWO589899:WWP589899 AG655435:AH655435 KC655435:KD655435 TY655435:TZ655435 ADU655435:ADV655435 ANQ655435:ANR655435 AXM655435:AXN655435 BHI655435:BHJ655435 BRE655435:BRF655435 CBA655435:CBB655435 CKW655435:CKX655435 CUS655435:CUT655435 DEO655435:DEP655435 DOK655435:DOL655435 DYG655435:DYH655435 EIC655435:EID655435 ERY655435:ERZ655435 FBU655435:FBV655435 FLQ655435:FLR655435 FVM655435:FVN655435 GFI655435:GFJ655435 GPE655435:GPF655435 GZA655435:GZB655435 HIW655435:HIX655435 HSS655435:HST655435 ICO655435:ICP655435 IMK655435:IML655435 IWG655435:IWH655435 JGC655435:JGD655435 JPY655435:JPZ655435 JZU655435:JZV655435 KJQ655435:KJR655435 KTM655435:KTN655435 LDI655435:LDJ655435 LNE655435:LNF655435 LXA655435:LXB655435 MGW655435:MGX655435 MQS655435:MQT655435 NAO655435:NAP655435 NKK655435:NKL655435 NUG655435:NUH655435 OEC655435:OED655435 ONY655435:ONZ655435 OXU655435:OXV655435 PHQ655435:PHR655435 PRM655435:PRN655435 QBI655435:QBJ655435 QLE655435:QLF655435 QVA655435:QVB655435 REW655435:REX655435 ROS655435:ROT655435 RYO655435:RYP655435 SIK655435:SIL655435 SSG655435:SSH655435 TCC655435:TCD655435 TLY655435:TLZ655435 TVU655435:TVV655435 UFQ655435:UFR655435 UPM655435:UPN655435 UZI655435:UZJ655435 VJE655435:VJF655435 VTA655435:VTB655435 WCW655435:WCX655435 WMS655435:WMT655435 WWO655435:WWP655435 AG720971:AH720971 KC720971:KD720971 TY720971:TZ720971 ADU720971:ADV720971 ANQ720971:ANR720971 AXM720971:AXN720971 BHI720971:BHJ720971 BRE720971:BRF720971 CBA720971:CBB720971 CKW720971:CKX720971 CUS720971:CUT720971 DEO720971:DEP720971 DOK720971:DOL720971 DYG720971:DYH720971 EIC720971:EID720971 ERY720971:ERZ720971 FBU720971:FBV720971 FLQ720971:FLR720971 FVM720971:FVN720971 GFI720971:GFJ720971 GPE720971:GPF720971 GZA720971:GZB720971 HIW720971:HIX720971 HSS720971:HST720971 ICO720971:ICP720971 IMK720971:IML720971 IWG720971:IWH720971 JGC720971:JGD720971 JPY720971:JPZ720971 JZU720971:JZV720971 KJQ720971:KJR720971 KTM720971:KTN720971 LDI720971:LDJ720971 LNE720971:LNF720971 LXA720971:LXB720971 MGW720971:MGX720971 MQS720971:MQT720971 NAO720971:NAP720971 NKK720971:NKL720971 NUG720971:NUH720971 OEC720971:OED720971 ONY720971:ONZ720971 OXU720971:OXV720971 PHQ720971:PHR720971 PRM720971:PRN720971 QBI720971:QBJ720971 QLE720971:QLF720971 QVA720971:QVB720971 REW720971:REX720971 ROS720971:ROT720971 RYO720971:RYP720971 SIK720971:SIL720971 SSG720971:SSH720971 TCC720971:TCD720971 TLY720971:TLZ720971 TVU720971:TVV720971 UFQ720971:UFR720971 UPM720971:UPN720971 UZI720971:UZJ720971 VJE720971:VJF720971 VTA720971:VTB720971 WCW720971:WCX720971 WMS720971:WMT720971 WWO720971:WWP720971 AG786507:AH786507 KC786507:KD786507 TY786507:TZ786507 ADU786507:ADV786507 ANQ786507:ANR786507 AXM786507:AXN786507 BHI786507:BHJ786507 BRE786507:BRF786507 CBA786507:CBB786507 CKW786507:CKX786507 CUS786507:CUT786507 DEO786507:DEP786507 DOK786507:DOL786507 DYG786507:DYH786507 EIC786507:EID786507 ERY786507:ERZ786507 FBU786507:FBV786507 FLQ786507:FLR786507 FVM786507:FVN786507 GFI786507:GFJ786507 GPE786507:GPF786507 GZA786507:GZB786507 HIW786507:HIX786507 HSS786507:HST786507 ICO786507:ICP786507 IMK786507:IML786507 IWG786507:IWH786507 JGC786507:JGD786507 JPY786507:JPZ786507 JZU786507:JZV786507 KJQ786507:KJR786507 KTM786507:KTN786507 LDI786507:LDJ786507 LNE786507:LNF786507 LXA786507:LXB786507 MGW786507:MGX786507 MQS786507:MQT786507 NAO786507:NAP786507 NKK786507:NKL786507 NUG786507:NUH786507 OEC786507:OED786507 ONY786507:ONZ786507 OXU786507:OXV786507 PHQ786507:PHR786507 PRM786507:PRN786507 QBI786507:QBJ786507 QLE786507:QLF786507 QVA786507:QVB786507 REW786507:REX786507 ROS786507:ROT786507 RYO786507:RYP786507 SIK786507:SIL786507 SSG786507:SSH786507 TCC786507:TCD786507 TLY786507:TLZ786507 TVU786507:TVV786507 UFQ786507:UFR786507 UPM786507:UPN786507 UZI786507:UZJ786507 VJE786507:VJF786507 VTA786507:VTB786507 WCW786507:WCX786507 WMS786507:WMT786507 WWO786507:WWP786507 AG852043:AH852043 KC852043:KD852043 TY852043:TZ852043 ADU852043:ADV852043 ANQ852043:ANR852043 AXM852043:AXN852043 BHI852043:BHJ852043 BRE852043:BRF852043 CBA852043:CBB852043 CKW852043:CKX852043 CUS852043:CUT852043 DEO852043:DEP852043 DOK852043:DOL852043 DYG852043:DYH852043 EIC852043:EID852043 ERY852043:ERZ852043 FBU852043:FBV852043 FLQ852043:FLR852043 FVM852043:FVN852043 GFI852043:GFJ852043 GPE852043:GPF852043 GZA852043:GZB852043 HIW852043:HIX852043 HSS852043:HST852043 ICO852043:ICP852043 IMK852043:IML852043 IWG852043:IWH852043 JGC852043:JGD852043 JPY852043:JPZ852043 JZU852043:JZV852043 KJQ852043:KJR852043 KTM852043:KTN852043 LDI852043:LDJ852043 LNE852043:LNF852043 LXA852043:LXB852043 MGW852043:MGX852043 MQS852043:MQT852043 NAO852043:NAP852043 NKK852043:NKL852043 NUG852043:NUH852043 OEC852043:OED852043 ONY852043:ONZ852043 OXU852043:OXV852043 PHQ852043:PHR852043 PRM852043:PRN852043 QBI852043:QBJ852043 QLE852043:QLF852043 QVA852043:QVB852043 REW852043:REX852043 ROS852043:ROT852043 RYO852043:RYP852043 SIK852043:SIL852043 SSG852043:SSH852043 TCC852043:TCD852043 TLY852043:TLZ852043 TVU852043:TVV852043 UFQ852043:UFR852043 UPM852043:UPN852043 UZI852043:UZJ852043 VJE852043:VJF852043 VTA852043:VTB852043 WCW852043:WCX852043 WMS852043:WMT852043 WWO852043:WWP852043 AG917579:AH917579 KC917579:KD917579 TY917579:TZ917579 ADU917579:ADV917579 ANQ917579:ANR917579 AXM917579:AXN917579 BHI917579:BHJ917579 BRE917579:BRF917579 CBA917579:CBB917579 CKW917579:CKX917579 CUS917579:CUT917579 DEO917579:DEP917579 DOK917579:DOL917579 DYG917579:DYH917579 EIC917579:EID917579 ERY917579:ERZ917579 FBU917579:FBV917579 FLQ917579:FLR917579 FVM917579:FVN917579 GFI917579:GFJ917579 GPE917579:GPF917579 GZA917579:GZB917579 HIW917579:HIX917579 HSS917579:HST917579 ICO917579:ICP917579 IMK917579:IML917579 IWG917579:IWH917579 JGC917579:JGD917579 JPY917579:JPZ917579 JZU917579:JZV917579 KJQ917579:KJR917579 KTM917579:KTN917579 LDI917579:LDJ917579 LNE917579:LNF917579 LXA917579:LXB917579 MGW917579:MGX917579 MQS917579:MQT917579 NAO917579:NAP917579 NKK917579:NKL917579 NUG917579:NUH917579 OEC917579:OED917579 ONY917579:ONZ917579 OXU917579:OXV917579 PHQ917579:PHR917579 PRM917579:PRN917579 QBI917579:QBJ917579 QLE917579:QLF917579 QVA917579:QVB917579 REW917579:REX917579 ROS917579:ROT917579 RYO917579:RYP917579 SIK917579:SIL917579 SSG917579:SSH917579 TCC917579:TCD917579 TLY917579:TLZ917579 TVU917579:TVV917579 UFQ917579:UFR917579 UPM917579:UPN917579 UZI917579:UZJ917579 VJE917579:VJF917579 VTA917579:VTB917579 WCW917579:WCX917579 WMS917579:WMT917579 WWO917579:WWP917579 AG983115:AH983115 KC983115:KD983115 TY983115:TZ983115 ADU983115:ADV983115 ANQ983115:ANR983115 AXM983115:AXN983115 BHI983115:BHJ983115 BRE983115:BRF983115 CBA983115:CBB983115 CKW983115:CKX983115 CUS983115:CUT983115 DEO983115:DEP983115 DOK983115:DOL983115 DYG983115:DYH983115 EIC983115:EID983115 ERY983115:ERZ983115 FBU983115:FBV983115 FLQ983115:FLR983115 FVM983115:FVN983115 GFI983115:GFJ983115 GPE983115:GPF983115 GZA983115:GZB983115 HIW983115:HIX983115 HSS983115:HST983115 ICO983115:ICP983115 IMK983115:IML983115 IWG983115:IWH983115 JGC983115:JGD983115 JPY983115:JPZ983115 JZU983115:JZV983115 KJQ983115:KJR983115 KTM983115:KTN983115 LDI983115:LDJ983115 LNE983115:LNF983115 LXA983115:LXB983115 MGW983115:MGX983115 MQS983115:MQT983115 NAO983115:NAP983115 NKK983115:NKL983115 NUG983115:NUH983115 OEC983115:OED983115 ONY983115:ONZ983115 OXU983115:OXV983115 PHQ983115:PHR983115 PRM983115:PRN983115 QBI983115:QBJ983115 QLE983115:QLF983115 QVA983115:QVB983115 REW983115:REX983115 ROS983115:ROT983115 RYO983115:RYP983115 SIK983115:SIL983115 SSG983115:SSH983115 TCC983115:TCD983115 TLY983115:TLZ983115 TVU983115:TVV983115 UFQ983115:UFR983115 UPM983115:UPN983115 UZI983115:UZJ983115 VJE983115:VJF983115 VTA983115:VTB983115 WCW983115:WCX983115 WMS983115:WMT983115 WWO983115:WWP983115 AH65612:AI65614 KD65612:KE65614 TZ65612:UA65614 ADV65612:ADW65614 ANR65612:ANS65614 AXN65612:AXO65614 BHJ65612:BHK65614 BRF65612:BRG65614 CBB65612:CBC65614 CKX65612:CKY65614 CUT65612:CUU65614 DEP65612:DEQ65614 DOL65612:DOM65614 DYH65612:DYI65614 EID65612:EIE65614 ERZ65612:ESA65614 FBV65612:FBW65614 FLR65612:FLS65614 FVN65612:FVO65614 GFJ65612:GFK65614 GPF65612:GPG65614 GZB65612:GZC65614 HIX65612:HIY65614 HST65612:HSU65614 ICP65612:ICQ65614 IML65612:IMM65614 IWH65612:IWI65614 JGD65612:JGE65614 JPZ65612:JQA65614 JZV65612:JZW65614 KJR65612:KJS65614 KTN65612:KTO65614 LDJ65612:LDK65614 LNF65612:LNG65614 LXB65612:LXC65614 MGX65612:MGY65614 MQT65612:MQU65614 NAP65612:NAQ65614 NKL65612:NKM65614 NUH65612:NUI65614 OED65612:OEE65614 ONZ65612:OOA65614 OXV65612:OXW65614 PHR65612:PHS65614 PRN65612:PRO65614 QBJ65612:QBK65614 QLF65612:QLG65614 QVB65612:QVC65614 REX65612:REY65614 ROT65612:ROU65614 RYP65612:RYQ65614 SIL65612:SIM65614 SSH65612:SSI65614 TCD65612:TCE65614 TLZ65612:TMA65614 TVV65612:TVW65614 UFR65612:UFS65614 UPN65612:UPO65614 UZJ65612:UZK65614 VJF65612:VJG65614 VTB65612:VTC65614 WCX65612:WCY65614 WMT65612:WMU65614 WWP65612:WWQ65614 AH131148:AI131150 KD131148:KE131150 TZ131148:UA131150 ADV131148:ADW131150 ANR131148:ANS131150 AXN131148:AXO131150 BHJ131148:BHK131150 BRF131148:BRG131150 CBB131148:CBC131150 CKX131148:CKY131150 CUT131148:CUU131150 DEP131148:DEQ131150 DOL131148:DOM131150 DYH131148:DYI131150 EID131148:EIE131150 ERZ131148:ESA131150 FBV131148:FBW131150 FLR131148:FLS131150 FVN131148:FVO131150 GFJ131148:GFK131150 GPF131148:GPG131150 GZB131148:GZC131150 HIX131148:HIY131150 HST131148:HSU131150 ICP131148:ICQ131150 IML131148:IMM131150 IWH131148:IWI131150 JGD131148:JGE131150 JPZ131148:JQA131150 JZV131148:JZW131150 KJR131148:KJS131150 KTN131148:KTO131150 LDJ131148:LDK131150 LNF131148:LNG131150 LXB131148:LXC131150 MGX131148:MGY131150 MQT131148:MQU131150 NAP131148:NAQ131150 NKL131148:NKM131150 NUH131148:NUI131150 OED131148:OEE131150 ONZ131148:OOA131150 OXV131148:OXW131150 PHR131148:PHS131150 PRN131148:PRO131150 QBJ131148:QBK131150 QLF131148:QLG131150 QVB131148:QVC131150 REX131148:REY131150 ROT131148:ROU131150 RYP131148:RYQ131150 SIL131148:SIM131150 SSH131148:SSI131150 TCD131148:TCE131150 TLZ131148:TMA131150 TVV131148:TVW131150 UFR131148:UFS131150 UPN131148:UPO131150 UZJ131148:UZK131150 VJF131148:VJG131150 VTB131148:VTC131150 WCX131148:WCY131150 WMT131148:WMU131150 WWP131148:WWQ131150 AH196684:AI196686 KD196684:KE196686 TZ196684:UA196686 ADV196684:ADW196686 ANR196684:ANS196686 AXN196684:AXO196686 BHJ196684:BHK196686 BRF196684:BRG196686 CBB196684:CBC196686 CKX196684:CKY196686 CUT196684:CUU196686 DEP196684:DEQ196686 DOL196684:DOM196686 DYH196684:DYI196686 EID196684:EIE196686 ERZ196684:ESA196686 FBV196684:FBW196686 FLR196684:FLS196686 FVN196684:FVO196686 GFJ196684:GFK196686 GPF196684:GPG196686 GZB196684:GZC196686 HIX196684:HIY196686 HST196684:HSU196686 ICP196684:ICQ196686 IML196684:IMM196686 IWH196684:IWI196686 JGD196684:JGE196686 JPZ196684:JQA196686 JZV196684:JZW196686 KJR196684:KJS196686 KTN196684:KTO196686 LDJ196684:LDK196686 LNF196684:LNG196686 LXB196684:LXC196686 MGX196684:MGY196686 MQT196684:MQU196686 NAP196684:NAQ196686 NKL196684:NKM196686 NUH196684:NUI196686 OED196684:OEE196686 ONZ196684:OOA196686 OXV196684:OXW196686 PHR196684:PHS196686 PRN196684:PRO196686 QBJ196684:QBK196686 QLF196684:QLG196686 QVB196684:QVC196686 REX196684:REY196686 ROT196684:ROU196686 RYP196684:RYQ196686 SIL196684:SIM196686 SSH196684:SSI196686 TCD196684:TCE196686 TLZ196684:TMA196686 TVV196684:TVW196686 UFR196684:UFS196686 UPN196684:UPO196686 UZJ196684:UZK196686 VJF196684:VJG196686 VTB196684:VTC196686 WCX196684:WCY196686 WMT196684:WMU196686 WWP196684:WWQ196686 AH262220:AI262222 KD262220:KE262222 TZ262220:UA262222 ADV262220:ADW262222 ANR262220:ANS262222 AXN262220:AXO262222 BHJ262220:BHK262222 BRF262220:BRG262222 CBB262220:CBC262222 CKX262220:CKY262222 CUT262220:CUU262222 DEP262220:DEQ262222 DOL262220:DOM262222 DYH262220:DYI262222 EID262220:EIE262222 ERZ262220:ESA262222 FBV262220:FBW262222 FLR262220:FLS262222 FVN262220:FVO262222 GFJ262220:GFK262222 GPF262220:GPG262222 GZB262220:GZC262222 HIX262220:HIY262222 HST262220:HSU262222 ICP262220:ICQ262222 IML262220:IMM262222 IWH262220:IWI262222 JGD262220:JGE262222 JPZ262220:JQA262222 JZV262220:JZW262222 KJR262220:KJS262222 KTN262220:KTO262222 LDJ262220:LDK262222 LNF262220:LNG262222 LXB262220:LXC262222 MGX262220:MGY262222 MQT262220:MQU262222 NAP262220:NAQ262222 NKL262220:NKM262222 NUH262220:NUI262222 OED262220:OEE262222 ONZ262220:OOA262222 OXV262220:OXW262222 PHR262220:PHS262222 PRN262220:PRO262222 QBJ262220:QBK262222 QLF262220:QLG262222 QVB262220:QVC262222 REX262220:REY262222 ROT262220:ROU262222 RYP262220:RYQ262222 SIL262220:SIM262222 SSH262220:SSI262222 TCD262220:TCE262222 TLZ262220:TMA262222 TVV262220:TVW262222 UFR262220:UFS262222 UPN262220:UPO262222 UZJ262220:UZK262222 VJF262220:VJG262222 VTB262220:VTC262222 WCX262220:WCY262222 WMT262220:WMU262222 WWP262220:WWQ262222 AH327756:AI327758 KD327756:KE327758 TZ327756:UA327758 ADV327756:ADW327758 ANR327756:ANS327758 AXN327756:AXO327758 BHJ327756:BHK327758 BRF327756:BRG327758 CBB327756:CBC327758 CKX327756:CKY327758 CUT327756:CUU327758 DEP327756:DEQ327758 DOL327756:DOM327758 DYH327756:DYI327758 EID327756:EIE327758 ERZ327756:ESA327758 FBV327756:FBW327758 FLR327756:FLS327758 FVN327756:FVO327758 GFJ327756:GFK327758 GPF327756:GPG327758 GZB327756:GZC327758 HIX327756:HIY327758 HST327756:HSU327758 ICP327756:ICQ327758 IML327756:IMM327758 IWH327756:IWI327758 JGD327756:JGE327758 JPZ327756:JQA327758 JZV327756:JZW327758 KJR327756:KJS327758 KTN327756:KTO327758 LDJ327756:LDK327758 LNF327756:LNG327758 LXB327756:LXC327758 MGX327756:MGY327758 MQT327756:MQU327758 NAP327756:NAQ327758 NKL327756:NKM327758 NUH327756:NUI327758 OED327756:OEE327758 ONZ327756:OOA327758 OXV327756:OXW327758 PHR327756:PHS327758 PRN327756:PRO327758 QBJ327756:QBK327758 QLF327756:QLG327758 QVB327756:QVC327758 REX327756:REY327758 ROT327756:ROU327758 RYP327756:RYQ327758 SIL327756:SIM327758 SSH327756:SSI327758 TCD327756:TCE327758 TLZ327756:TMA327758 TVV327756:TVW327758 UFR327756:UFS327758 UPN327756:UPO327758 UZJ327756:UZK327758 VJF327756:VJG327758 VTB327756:VTC327758 WCX327756:WCY327758 WMT327756:WMU327758 WWP327756:WWQ327758 AH393292:AI393294 KD393292:KE393294 TZ393292:UA393294 ADV393292:ADW393294 ANR393292:ANS393294 AXN393292:AXO393294 BHJ393292:BHK393294 BRF393292:BRG393294 CBB393292:CBC393294 CKX393292:CKY393294 CUT393292:CUU393294 DEP393292:DEQ393294 DOL393292:DOM393294 DYH393292:DYI393294 EID393292:EIE393294 ERZ393292:ESA393294 FBV393292:FBW393294 FLR393292:FLS393294 FVN393292:FVO393294 GFJ393292:GFK393294 GPF393292:GPG393294 GZB393292:GZC393294 HIX393292:HIY393294 HST393292:HSU393294 ICP393292:ICQ393294 IML393292:IMM393294 IWH393292:IWI393294 JGD393292:JGE393294 JPZ393292:JQA393294 JZV393292:JZW393294 KJR393292:KJS393294 KTN393292:KTO393294 LDJ393292:LDK393294 LNF393292:LNG393294 LXB393292:LXC393294 MGX393292:MGY393294 MQT393292:MQU393294 NAP393292:NAQ393294 NKL393292:NKM393294 NUH393292:NUI393294 OED393292:OEE393294 ONZ393292:OOA393294 OXV393292:OXW393294 PHR393292:PHS393294 PRN393292:PRO393294 QBJ393292:QBK393294 QLF393292:QLG393294 QVB393292:QVC393294 REX393292:REY393294 ROT393292:ROU393294 RYP393292:RYQ393294 SIL393292:SIM393294 SSH393292:SSI393294 TCD393292:TCE393294 TLZ393292:TMA393294 TVV393292:TVW393294 UFR393292:UFS393294 UPN393292:UPO393294 UZJ393292:UZK393294 VJF393292:VJG393294 VTB393292:VTC393294 WCX393292:WCY393294 WMT393292:WMU393294 WWP393292:WWQ393294 AH458828:AI458830 KD458828:KE458830 TZ458828:UA458830 ADV458828:ADW458830 ANR458828:ANS458830 AXN458828:AXO458830 BHJ458828:BHK458830 BRF458828:BRG458830 CBB458828:CBC458830 CKX458828:CKY458830 CUT458828:CUU458830 DEP458828:DEQ458830 DOL458828:DOM458830 DYH458828:DYI458830 EID458828:EIE458830 ERZ458828:ESA458830 FBV458828:FBW458830 FLR458828:FLS458830 FVN458828:FVO458830 GFJ458828:GFK458830 GPF458828:GPG458830 GZB458828:GZC458830 HIX458828:HIY458830 HST458828:HSU458830 ICP458828:ICQ458830 IML458828:IMM458830 IWH458828:IWI458830 JGD458828:JGE458830 JPZ458828:JQA458830 JZV458828:JZW458830 KJR458828:KJS458830 KTN458828:KTO458830 LDJ458828:LDK458830 LNF458828:LNG458830 LXB458828:LXC458830 MGX458828:MGY458830 MQT458828:MQU458830 NAP458828:NAQ458830 NKL458828:NKM458830 NUH458828:NUI458830 OED458828:OEE458830 ONZ458828:OOA458830 OXV458828:OXW458830 PHR458828:PHS458830 PRN458828:PRO458830 QBJ458828:QBK458830 QLF458828:QLG458830 QVB458828:QVC458830 REX458828:REY458830 ROT458828:ROU458830 RYP458828:RYQ458830 SIL458828:SIM458830 SSH458828:SSI458830 TCD458828:TCE458830 TLZ458828:TMA458830 TVV458828:TVW458830 UFR458828:UFS458830 UPN458828:UPO458830 UZJ458828:UZK458830 VJF458828:VJG458830 VTB458828:VTC458830 WCX458828:WCY458830 WMT458828:WMU458830 WWP458828:WWQ458830 AH524364:AI524366 KD524364:KE524366 TZ524364:UA524366 ADV524364:ADW524366 ANR524364:ANS524366 AXN524364:AXO524366 BHJ524364:BHK524366 BRF524364:BRG524366 CBB524364:CBC524366 CKX524364:CKY524366 CUT524364:CUU524366 DEP524364:DEQ524366 DOL524364:DOM524366 DYH524364:DYI524366 EID524364:EIE524366 ERZ524364:ESA524366 FBV524364:FBW524366 FLR524364:FLS524366 FVN524364:FVO524366 GFJ524364:GFK524366 GPF524364:GPG524366 GZB524364:GZC524366 HIX524364:HIY524366 HST524364:HSU524366 ICP524364:ICQ524366 IML524364:IMM524366 IWH524364:IWI524366 JGD524364:JGE524366 JPZ524364:JQA524366 JZV524364:JZW524366 KJR524364:KJS524366 KTN524364:KTO524366 LDJ524364:LDK524366 LNF524364:LNG524366 LXB524364:LXC524366 MGX524364:MGY524366 MQT524364:MQU524366 NAP524364:NAQ524366 NKL524364:NKM524366 NUH524364:NUI524366 OED524364:OEE524366 ONZ524364:OOA524366 OXV524364:OXW524366 PHR524364:PHS524366 PRN524364:PRO524366 QBJ524364:QBK524366 QLF524364:QLG524366 QVB524364:QVC524366 REX524364:REY524366 ROT524364:ROU524366 RYP524364:RYQ524366 SIL524364:SIM524366 SSH524364:SSI524366 TCD524364:TCE524366 TLZ524364:TMA524366 TVV524364:TVW524366 UFR524364:UFS524366 UPN524364:UPO524366 UZJ524364:UZK524366 VJF524364:VJG524366 VTB524364:VTC524366 WCX524364:WCY524366 WMT524364:WMU524366 WWP524364:WWQ524366 AH589900:AI589902 KD589900:KE589902 TZ589900:UA589902 ADV589900:ADW589902 ANR589900:ANS589902 AXN589900:AXO589902 BHJ589900:BHK589902 BRF589900:BRG589902 CBB589900:CBC589902 CKX589900:CKY589902 CUT589900:CUU589902 DEP589900:DEQ589902 DOL589900:DOM589902 DYH589900:DYI589902 EID589900:EIE589902 ERZ589900:ESA589902 FBV589900:FBW589902 FLR589900:FLS589902 FVN589900:FVO589902 GFJ589900:GFK589902 GPF589900:GPG589902 GZB589900:GZC589902 HIX589900:HIY589902 HST589900:HSU589902 ICP589900:ICQ589902 IML589900:IMM589902 IWH589900:IWI589902 JGD589900:JGE589902 JPZ589900:JQA589902 JZV589900:JZW589902 KJR589900:KJS589902 KTN589900:KTO589902 LDJ589900:LDK589902 LNF589900:LNG589902 LXB589900:LXC589902 MGX589900:MGY589902 MQT589900:MQU589902 NAP589900:NAQ589902 NKL589900:NKM589902 NUH589900:NUI589902 OED589900:OEE589902 ONZ589900:OOA589902 OXV589900:OXW589902 PHR589900:PHS589902 PRN589900:PRO589902 QBJ589900:QBK589902 QLF589900:QLG589902 QVB589900:QVC589902 REX589900:REY589902 ROT589900:ROU589902 RYP589900:RYQ589902 SIL589900:SIM589902 SSH589900:SSI589902 TCD589900:TCE589902 TLZ589900:TMA589902 TVV589900:TVW589902 UFR589900:UFS589902 UPN589900:UPO589902 UZJ589900:UZK589902 VJF589900:VJG589902 VTB589900:VTC589902 WCX589900:WCY589902 WMT589900:WMU589902 WWP589900:WWQ589902 AH655436:AI655438 KD655436:KE655438 TZ655436:UA655438 ADV655436:ADW655438 ANR655436:ANS655438 AXN655436:AXO655438 BHJ655436:BHK655438 BRF655436:BRG655438 CBB655436:CBC655438 CKX655436:CKY655438 CUT655436:CUU655438 DEP655436:DEQ655438 DOL655436:DOM655438 DYH655436:DYI655438 EID655436:EIE655438 ERZ655436:ESA655438 FBV655436:FBW655438 FLR655436:FLS655438 FVN655436:FVO655438 GFJ655436:GFK655438 GPF655436:GPG655438 GZB655436:GZC655438 HIX655436:HIY655438 HST655436:HSU655438 ICP655436:ICQ655438 IML655436:IMM655438 IWH655436:IWI655438 JGD655436:JGE655438 JPZ655436:JQA655438 JZV655436:JZW655438 KJR655436:KJS655438 KTN655436:KTO655438 LDJ655436:LDK655438 LNF655436:LNG655438 LXB655436:LXC655438 MGX655436:MGY655438 MQT655436:MQU655438 NAP655436:NAQ655438 NKL655436:NKM655438 NUH655436:NUI655438 OED655436:OEE655438 ONZ655436:OOA655438 OXV655436:OXW655438 PHR655436:PHS655438 PRN655436:PRO655438 QBJ655436:QBK655438 QLF655436:QLG655438 QVB655436:QVC655438 REX655436:REY655438 ROT655436:ROU655438 RYP655436:RYQ655438 SIL655436:SIM655438 SSH655436:SSI655438 TCD655436:TCE655438 TLZ655436:TMA655438 TVV655436:TVW655438 UFR655436:UFS655438 UPN655436:UPO655438 UZJ655436:UZK655438 VJF655436:VJG655438 VTB655436:VTC655438 WCX655436:WCY655438 WMT655436:WMU655438 WWP655436:WWQ655438 AH720972:AI720974 KD720972:KE720974 TZ720972:UA720974 ADV720972:ADW720974 ANR720972:ANS720974 AXN720972:AXO720974 BHJ720972:BHK720974 BRF720972:BRG720974 CBB720972:CBC720974 CKX720972:CKY720974 CUT720972:CUU720974 DEP720972:DEQ720974 DOL720972:DOM720974 DYH720972:DYI720974 EID720972:EIE720974 ERZ720972:ESA720974 FBV720972:FBW720974 FLR720972:FLS720974 FVN720972:FVO720974 GFJ720972:GFK720974 GPF720972:GPG720974 GZB720972:GZC720974 HIX720972:HIY720974 HST720972:HSU720974 ICP720972:ICQ720974 IML720972:IMM720974 IWH720972:IWI720974 JGD720972:JGE720974 JPZ720972:JQA720974 JZV720972:JZW720974 KJR720972:KJS720974 KTN720972:KTO720974 LDJ720972:LDK720974 LNF720972:LNG720974 LXB720972:LXC720974 MGX720972:MGY720974 MQT720972:MQU720974 NAP720972:NAQ720974 NKL720972:NKM720974 NUH720972:NUI720974 OED720972:OEE720974 ONZ720972:OOA720974 OXV720972:OXW720974 PHR720972:PHS720974 PRN720972:PRO720974 QBJ720972:QBK720974 QLF720972:QLG720974 QVB720972:QVC720974 REX720972:REY720974 ROT720972:ROU720974 RYP720972:RYQ720974 SIL720972:SIM720974 SSH720972:SSI720974 TCD720972:TCE720974 TLZ720972:TMA720974 TVV720972:TVW720974 UFR720972:UFS720974 UPN720972:UPO720974 UZJ720972:UZK720974 VJF720972:VJG720974 VTB720972:VTC720974 WCX720972:WCY720974 WMT720972:WMU720974 WWP720972:WWQ720974 AH786508:AI786510 KD786508:KE786510 TZ786508:UA786510 ADV786508:ADW786510 ANR786508:ANS786510 AXN786508:AXO786510 BHJ786508:BHK786510 BRF786508:BRG786510 CBB786508:CBC786510 CKX786508:CKY786510 CUT786508:CUU786510 DEP786508:DEQ786510 DOL786508:DOM786510 DYH786508:DYI786510 EID786508:EIE786510 ERZ786508:ESA786510 FBV786508:FBW786510 FLR786508:FLS786510 FVN786508:FVO786510 GFJ786508:GFK786510 GPF786508:GPG786510 GZB786508:GZC786510 HIX786508:HIY786510 HST786508:HSU786510 ICP786508:ICQ786510 IML786508:IMM786510 IWH786508:IWI786510 JGD786508:JGE786510 JPZ786508:JQA786510 JZV786508:JZW786510 KJR786508:KJS786510 KTN786508:KTO786510 LDJ786508:LDK786510 LNF786508:LNG786510 LXB786508:LXC786510 MGX786508:MGY786510 MQT786508:MQU786510 NAP786508:NAQ786510 NKL786508:NKM786510 NUH786508:NUI786510 OED786508:OEE786510 ONZ786508:OOA786510 OXV786508:OXW786510 PHR786508:PHS786510 PRN786508:PRO786510 QBJ786508:QBK786510 QLF786508:QLG786510 QVB786508:QVC786510 REX786508:REY786510 ROT786508:ROU786510 RYP786508:RYQ786510 SIL786508:SIM786510 SSH786508:SSI786510 TCD786508:TCE786510 TLZ786508:TMA786510 TVV786508:TVW786510 UFR786508:UFS786510 UPN786508:UPO786510 UZJ786508:UZK786510 VJF786508:VJG786510 VTB786508:VTC786510 WCX786508:WCY786510 WMT786508:WMU786510 WWP786508:WWQ786510 AH852044:AI852046 KD852044:KE852046 TZ852044:UA852046 ADV852044:ADW852046 ANR852044:ANS852046 AXN852044:AXO852046 BHJ852044:BHK852046 BRF852044:BRG852046 CBB852044:CBC852046 CKX852044:CKY852046 CUT852044:CUU852046 DEP852044:DEQ852046 DOL852044:DOM852046 DYH852044:DYI852046 EID852044:EIE852046 ERZ852044:ESA852046 FBV852044:FBW852046 FLR852044:FLS852046 FVN852044:FVO852046 GFJ852044:GFK852046 GPF852044:GPG852046 GZB852044:GZC852046 HIX852044:HIY852046 HST852044:HSU852046 ICP852044:ICQ852046 IML852044:IMM852046 IWH852044:IWI852046 JGD852044:JGE852046 JPZ852044:JQA852046 JZV852044:JZW852046 KJR852044:KJS852046 KTN852044:KTO852046 LDJ852044:LDK852046 LNF852044:LNG852046 LXB852044:LXC852046 MGX852044:MGY852046 MQT852044:MQU852046 NAP852044:NAQ852046 NKL852044:NKM852046 NUH852044:NUI852046 OED852044:OEE852046 ONZ852044:OOA852046 OXV852044:OXW852046 PHR852044:PHS852046 PRN852044:PRO852046 QBJ852044:QBK852046 QLF852044:QLG852046 QVB852044:QVC852046 REX852044:REY852046 ROT852044:ROU852046 RYP852044:RYQ852046 SIL852044:SIM852046 SSH852044:SSI852046 TCD852044:TCE852046 TLZ852044:TMA852046 TVV852044:TVW852046 UFR852044:UFS852046 UPN852044:UPO852046 UZJ852044:UZK852046 VJF852044:VJG852046 VTB852044:VTC852046 WCX852044:WCY852046 WMT852044:WMU852046 WWP852044:WWQ852046 AH917580:AI917582 KD917580:KE917582 TZ917580:UA917582 ADV917580:ADW917582 ANR917580:ANS917582 AXN917580:AXO917582 BHJ917580:BHK917582 BRF917580:BRG917582 CBB917580:CBC917582 CKX917580:CKY917582 CUT917580:CUU917582 DEP917580:DEQ917582 DOL917580:DOM917582 DYH917580:DYI917582 EID917580:EIE917582 ERZ917580:ESA917582 FBV917580:FBW917582 FLR917580:FLS917582 FVN917580:FVO917582 GFJ917580:GFK917582 GPF917580:GPG917582 GZB917580:GZC917582 HIX917580:HIY917582 HST917580:HSU917582 ICP917580:ICQ917582 IML917580:IMM917582 IWH917580:IWI917582 JGD917580:JGE917582 JPZ917580:JQA917582 JZV917580:JZW917582 KJR917580:KJS917582 KTN917580:KTO917582 LDJ917580:LDK917582 LNF917580:LNG917582 LXB917580:LXC917582 MGX917580:MGY917582 MQT917580:MQU917582 NAP917580:NAQ917582 NKL917580:NKM917582 NUH917580:NUI917582 OED917580:OEE917582 ONZ917580:OOA917582 OXV917580:OXW917582 PHR917580:PHS917582 PRN917580:PRO917582 QBJ917580:QBK917582 QLF917580:QLG917582 QVB917580:QVC917582 REX917580:REY917582 ROT917580:ROU917582 RYP917580:RYQ917582 SIL917580:SIM917582 SSH917580:SSI917582 TCD917580:TCE917582 TLZ917580:TMA917582 TVV917580:TVW917582 UFR917580:UFS917582 UPN917580:UPO917582 UZJ917580:UZK917582 VJF917580:VJG917582 VTB917580:VTC917582 WCX917580:WCY917582 WMT917580:WMU917582 WWP917580:WWQ917582 AH983116:AI983118 KD983116:KE983118 TZ983116:UA983118 ADV983116:ADW983118 ANR983116:ANS983118 AXN983116:AXO983118 BHJ983116:BHK983118 BRF983116:BRG983118 CBB983116:CBC983118 CKX983116:CKY983118 CUT983116:CUU983118 DEP983116:DEQ983118 DOL983116:DOM983118 DYH983116:DYI983118 EID983116:EIE983118 ERZ983116:ESA983118 FBV983116:FBW983118 FLR983116:FLS983118 FVN983116:FVO983118 GFJ983116:GFK983118 GPF983116:GPG983118 GZB983116:GZC983118 HIX983116:HIY983118 HST983116:HSU983118 ICP983116:ICQ983118 IML983116:IMM983118 IWH983116:IWI983118 JGD983116:JGE983118 JPZ983116:JQA983118 JZV983116:JZW983118 KJR983116:KJS983118 KTN983116:KTO983118 LDJ983116:LDK983118 LNF983116:LNG983118 LXB983116:LXC983118 MGX983116:MGY983118 MQT983116:MQU983118 NAP983116:NAQ983118 NKL983116:NKM983118 NUH983116:NUI983118 OED983116:OEE983118 ONZ983116:OOA983118 OXV983116:OXW983118 PHR983116:PHS983118 PRN983116:PRO983118 QBJ983116:QBK983118 QLF983116:QLG983118 QVB983116:QVC983118 REX983116:REY983118 ROT983116:ROU983118 RYP983116:RYQ983118 SIL983116:SIM983118 SSH983116:SSI983118 TCD983116:TCE983118 TLZ983116:TMA983118 TVV983116:TVW983118 UFR983116:UFS983118 UPN983116:UPO983118 UZJ983116:UZK983118 VJF983116:VJG983118 VTB983116:VTC983118 WCX983116:WCY983118 WMT983116:WMU983118 WWP983116:WWQ983118 AH65616:AI65616 KD65616:KE65616 TZ65616:UA65616 ADV65616:ADW65616 ANR65616:ANS65616 AXN65616:AXO65616 BHJ65616:BHK65616 BRF65616:BRG65616 CBB65616:CBC65616 CKX65616:CKY65616 CUT65616:CUU65616 DEP65616:DEQ65616 DOL65616:DOM65616 DYH65616:DYI65616 EID65616:EIE65616 ERZ65616:ESA65616 FBV65616:FBW65616 FLR65616:FLS65616 FVN65616:FVO65616 GFJ65616:GFK65616 GPF65616:GPG65616 GZB65616:GZC65616 HIX65616:HIY65616 HST65616:HSU65616 ICP65616:ICQ65616 IML65616:IMM65616 IWH65616:IWI65616 JGD65616:JGE65616 JPZ65616:JQA65616 JZV65616:JZW65616 KJR65616:KJS65616 KTN65616:KTO65616 LDJ65616:LDK65616 LNF65616:LNG65616 LXB65616:LXC65616 MGX65616:MGY65616 MQT65616:MQU65616 NAP65616:NAQ65616 NKL65616:NKM65616 NUH65616:NUI65616 OED65616:OEE65616 ONZ65616:OOA65616 OXV65616:OXW65616 PHR65616:PHS65616 PRN65616:PRO65616 QBJ65616:QBK65616 QLF65616:QLG65616 QVB65616:QVC65616 REX65616:REY65616 ROT65616:ROU65616 RYP65616:RYQ65616 SIL65616:SIM65616 SSH65616:SSI65616 TCD65616:TCE65616 TLZ65616:TMA65616 TVV65616:TVW65616 UFR65616:UFS65616 UPN65616:UPO65616 UZJ65616:UZK65616 VJF65616:VJG65616 VTB65616:VTC65616 WCX65616:WCY65616 WMT65616:WMU65616 WWP65616:WWQ65616 AH131152:AI131152 KD131152:KE131152 TZ131152:UA131152 ADV131152:ADW131152 ANR131152:ANS131152 AXN131152:AXO131152 BHJ131152:BHK131152 BRF131152:BRG131152 CBB131152:CBC131152 CKX131152:CKY131152 CUT131152:CUU131152 DEP131152:DEQ131152 DOL131152:DOM131152 DYH131152:DYI131152 EID131152:EIE131152 ERZ131152:ESA131152 FBV131152:FBW131152 FLR131152:FLS131152 FVN131152:FVO131152 GFJ131152:GFK131152 GPF131152:GPG131152 GZB131152:GZC131152 HIX131152:HIY131152 HST131152:HSU131152 ICP131152:ICQ131152 IML131152:IMM131152 IWH131152:IWI131152 JGD131152:JGE131152 JPZ131152:JQA131152 JZV131152:JZW131152 KJR131152:KJS131152 KTN131152:KTO131152 LDJ131152:LDK131152 LNF131152:LNG131152 LXB131152:LXC131152 MGX131152:MGY131152 MQT131152:MQU131152 NAP131152:NAQ131152 NKL131152:NKM131152 NUH131152:NUI131152 OED131152:OEE131152 ONZ131152:OOA131152 OXV131152:OXW131152 PHR131152:PHS131152 PRN131152:PRO131152 QBJ131152:QBK131152 QLF131152:QLG131152 QVB131152:QVC131152 REX131152:REY131152 ROT131152:ROU131152 RYP131152:RYQ131152 SIL131152:SIM131152 SSH131152:SSI131152 TCD131152:TCE131152 TLZ131152:TMA131152 TVV131152:TVW131152 UFR131152:UFS131152 UPN131152:UPO131152 UZJ131152:UZK131152 VJF131152:VJG131152 VTB131152:VTC131152 WCX131152:WCY131152 WMT131152:WMU131152 WWP131152:WWQ131152 AH196688:AI196688 KD196688:KE196688 TZ196688:UA196688 ADV196688:ADW196688 ANR196688:ANS196688 AXN196688:AXO196688 BHJ196688:BHK196688 BRF196688:BRG196688 CBB196688:CBC196688 CKX196688:CKY196688 CUT196688:CUU196688 DEP196688:DEQ196688 DOL196688:DOM196688 DYH196688:DYI196688 EID196688:EIE196688 ERZ196688:ESA196688 FBV196688:FBW196688 FLR196688:FLS196688 FVN196688:FVO196688 GFJ196688:GFK196688 GPF196688:GPG196688 GZB196688:GZC196688 HIX196688:HIY196688 HST196688:HSU196688 ICP196688:ICQ196688 IML196688:IMM196688 IWH196688:IWI196688 JGD196688:JGE196688 JPZ196688:JQA196688 JZV196688:JZW196688 KJR196688:KJS196688 KTN196688:KTO196688 LDJ196688:LDK196688 LNF196688:LNG196688 LXB196688:LXC196688 MGX196688:MGY196688 MQT196688:MQU196688 NAP196688:NAQ196688 NKL196688:NKM196688 NUH196688:NUI196688 OED196688:OEE196688 ONZ196688:OOA196688 OXV196688:OXW196688 PHR196688:PHS196688 PRN196688:PRO196688 QBJ196688:QBK196688 QLF196688:QLG196688 QVB196688:QVC196688 REX196688:REY196688 ROT196688:ROU196688 RYP196688:RYQ196688 SIL196688:SIM196688 SSH196688:SSI196688 TCD196688:TCE196688 TLZ196688:TMA196688 TVV196688:TVW196688 UFR196688:UFS196688 UPN196688:UPO196688 UZJ196688:UZK196688 VJF196688:VJG196688 VTB196688:VTC196688 WCX196688:WCY196688 WMT196688:WMU196688 WWP196688:WWQ196688 AH262224:AI262224 KD262224:KE262224 TZ262224:UA262224 ADV262224:ADW262224 ANR262224:ANS262224 AXN262224:AXO262224 BHJ262224:BHK262224 BRF262224:BRG262224 CBB262224:CBC262224 CKX262224:CKY262224 CUT262224:CUU262224 DEP262224:DEQ262224 DOL262224:DOM262224 DYH262224:DYI262224 EID262224:EIE262224 ERZ262224:ESA262224 FBV262224:FBW262224 FLR262224:FLS262224 FVN262224:FVO262224 GFJ262224:GFK262224 GPF262224:GPG262224 GZB262224:GZC262224 HIX262224:HIY262224 HST262224:HSU262224 ICP262224:ICQ262224 IML262224:IMM262224 IWH262224:IWI262224 JGD262224:JGE262224 JPZ262224:JQA262224 JZV262224:JZW262224 KJR262224:KJS262224 KTN262224:KTO262224 LDJ262224:LDK262224 LNF262224:LNG262224 LXB262224:LXC262224 MGX262224:MGY262224 MQT262224:MQU262224 NAP262224:NAQ262224 NKL262224:NKM262224 NUH262224:NUI262224 OED262224:OEE262224 ONZ262224:OOA262224 OXV262224:OXW262224 PHR262224:PHS262224 PRN262224:PRO262224 QBJ262224:QBK262224 QLF262224:QLG262224 QVB262224:QVC262224 REX262224:REY262224 ROT262224:ROU262224 RYP262224:RYQ262224 SIL262224:SIM262224 SSH262224:SSI262224 TCD262224:TCE262224 TLZ262224:TMA262224 TVV262224:TVW262224 UFR262224:UFS262224 UPN262224:UPO262224 UZJ262224:UZK262224 VJF262224:VJG262224 VTB262224:VTC262224 WCX262224:WCY262224 WMT262224:WMU262224 WWP262224:WWQ262224 AH327760:AI327760 KD327760:KE327760 TZ327760:UA327760 ADV327760:ADW327760 ANR327760:ANS327760 AXN327760:AXO327760 BHJ327760:BHK327760 BRF327760:BRG327760 CBB327760:CBC327760 CKX327760:CKY327760 CUT327760:CUU327760 DEP327760:DEQ327760 DOL327760:DOM327760 DYH327760:DYI327760 EID327760:EIE327760 ERZ327760:ESA327760 FBV327760:FBW327760 FLR327760:FLS327760 FVN327760:FVO327760 GFJ327760:GFK327760 GPF327760:GPG327760 GZB327760:GZC327760 HIX327760:HIY327760 HST327760:HSU327760 ICP327760:ICQ327760 IML327760:IMM327760 IWH327760:IWI327760 JGD327760:JGE327760 JPZ327760:JQA327760 JZV327760:JZW327760 KJR327760:KJS327760 KTN327760:KTO327760 LDJ327760:LDK327760 LNF327760:LNG327760 LXB327760:LXC327760 MGX327760:MGY327760 MQT327760:MQU327760 NAP327760:NAQ327760 NKL327760:NKM327760 NUH327760:NUI327760 OED327760:OEE327760 ONZ327760:OOA327760 OXV327760:OXW327760 PHR327760:PHS327760 PRN327760:PRO327760 QBJ327760:QBK327760 QLF327760:QLG327760 QVB327760:QVC327760 REX327760:REY327760 ROT327760:ROU327760 RYP327760:RYQ327760 SIL327760:SIM327760 SSH327760:SSI327760 TCD327760:TCE327760 TLZ327760:TMA327760 TVV327760:TVW327760 UFR327760:UFS327760 UPN327760:UPO327760 UZJ327760:UZK327760 VJF327760:VJG327760 VTB327760:VTC327760 WCX327760:WCY327760 WMT327760:WMU327760 WWP327760:WWQ327760 AH393296:AI393296 KD393296:KE393296 TZ393296:UA393296 ADV393296:ADW393296 ANR393296:ANS393296 AXN393296:AXO393296 BHJ393296:BHK393296 BRF393296:BRG393296 CBB393296:CBC393296 CKX393296:CKY393296 CUT393296:CUU393296 DEP393296:DEQ393296 DOL393296:DOM393296 DYH393296:DYI393296 EID393296:EIE393296 ERZ393296:ESA393296 FBV393296:FBW393296 FLR393296:FLS393296 FVN393296:FVO393296 GFJ393296:GFK393296 GPF393296:GPG393296 GZB393296:GZC393296 HIX393296:HIY393296 HST393296:HSU393296 ICP393296:ICQ393296 IML393296:IMM393296 IWH393296:IWI393296 JGD393296:JGE393296 JPZ393296:JQA393296 JZV393296:JZW393296 KJR393296:KJS393296 KTN393296:KTO393296 LDJ393296:LDK393296 LNF393296:LNG393296 LXB393296:LXC393296 MGX393296:MGY393296 MQT393296:MQU393296 NAP393296:NAQ393296 NKL393296:NKM393296 NUH393296:NUI393296 OED393296:OEE393296 ONZ393296:OOA393296 OXV393296:OXW393296 PHR393296:PHS393296 PRN393296:PRO393296 QBJ393296:QBK393296 QLF393296:QLG393296 QVB393296:QVC393296 REX393296:REY393296 ROT393296:ROU393296 RYP393296:RYQ393296 SIL393296:SIM393296 SSH393296:SSI393296 TCD393296:TCE393296 TLZ393296:TMA393296 TVV393296:TVW393296 UFR393296:UFS393296 UPN393296:UPO393296 UZJ393296:UZK393296 VJF393296:VJG393296 VTB393296:VTC393296 WCX393296:WCY393296 WMT393296:WMU393296 WWP393296:WWQ393296 AH458832:AI458832 KD458832:KE458832 TZ458832:UA458832 ADV458832:ADW458832 ANR458832:ANS458832 AXN458832:AXO458832 BHJ458832:BHK458832 BRF458832:BRG458832 CBB458832:CBC458832 CKX458832:CKY458832 CUT458832:CUU458832 DEP458832:DEQ458832 DOL458832:DOM458832 DYH458832:DYI458832 EID458832:EIE458832 ERZ458832:ESA458832 FBV458832:FBW458832 FLR458832:FLS458832 FVN458832:FVO458832 GFJ458832:GFK458832 GPF458832:GPG458832 GZB458832:GZC458832 HIX458832:HIY458832 HST458832:HSU458832 ICP458832:ICQ458832 IML458832:IMM458832 IWH458832:IWI458832 JGD458832:JGE458832 JPZ458832:JQA458832 JZV458832:JZW458832 KJR458832:KJS458832 KTN458832:KTO458832 LDJ458832:LDK458832 LNF458832:LNG458832 LXB458832:LXC458832 MGX458832:MGY458832 MQT458832:MQU458832 NAP458832:NAQ458832 NKL458832:NKM458832 NUH458832:NUI458832 OED458832:OEE458832 ONZ458832:OOA458832 OXV458832:OXW458832 PHR458832:PHS458832 PRN458832:PRO458832 QBJ458832:QBK458832 QLF458832:QLG458832 QVB458832:QVC458832 REX458832:REY458832 ROT458832:ROU458832 RYP458832:RYQ458832 SIL458832:SIM458832 SSH458832:SSI458832 TCD458832:TCE458832 TLZ458832:TMA458832 TVV458832:TVW458832 UFR458832:UFS458832 UPN458832:UPO458832 UZJ458832:UZK458832 VJF458832:VJG458832 VTB458832:VTC458832 WCX458832:WCY458832 WMT458832:WMU458832 WWP458832:WWQ458832 AH524368:AI524368 KD524368:KE524368 TZ524368:UA524368 ADV524368:ADW524368 ANR524368:ANS524368 AXN524368:AXO524368 BHJ524368:BHK524368 BRF524368:BRG524368 CBB524368:CBC524368 CKX524368:CKY524368 CUT524368:CUU524368 DEP524368:DEQ524368 DOL524368:DOM524368 DYH524368:DYI524368 EID524368:EIE524368 ERZ524368:ESA524368 FBV524368:FBW524368 FLR524368:FLS524368 FVN524368:FVO524368 GFJ524368:GFK524368 GPF524368:GPG524368 GZB524368:GZC524368 HIX524368:HIY524368 HST524368:HSU524368 ICP524368:ICQ524368 IML524368:IMM524368 IWH524368:IWI524368 JGD524368:JGE524368 JPZ524368:JQA524368 JZV524368:JZW524368 KJR524368:KJS524368 KTN524368:KTO524368 LDJ524368:LDK524368 LNF524368:LNG524368 LXB524368:LXC524368 MGX524368:MGY524368 MQT524368:MQU524368 NAP524368:NAQ524368 NKL524368:NKM524368 NUH524368:NUI524368 OED524368:OEE524368 ONZ524368:OOA524368 OXV524368:OXW524368 PHR524368:PHS524368 PRN524368:PRO524368 QBJ524368:QBK524368 QLF524368:QLG524368 QVB524368:QVC524368 REX524368:REY524368 ROT524368:ROU524368 RYP524368:RYQ524368 SIL524368:SIM524368 SSH524368:SSI524368 TCD524368:TCE524368 TLZ524368:TMA524368 TVV524368:TVW524368 UFR524368:UFS524368 UPN524368:UPO524368 UZJ524368:UZK524368 VJF524368:VJG524368 VTB524368:VTC524368 WCX524368:WCY524368 WMT524368:WMU524368 WWP524368:WWQ524368 AH589904:AI589904 KD589904:KE589904 TZ589904:UA589904 ADV589904:ADW589904 ANR589904:ANS589904 AXN589904:AXO589904 BHJ589904:BHK589904 BRF589904:BRG589904 CBB589904:CBC589904 CKX589904:CKY589904 CUT589904:CUU589904 DEP589904:DEQ589904 DOL589904:DOM589904 DYH589904:DYI589904 EID589904:EIE589904 ERZ589904:ESA589904 FBV589904:FBW589904 FLR589904:FLS589904 FVN589904:FVO589904 GFJ589904:GFK589904 GPF589904:GPG589904 GZB589904:GZC589904 HIX589904:HIY589904 HST589904:HSU589904 ICP589904:ICQ589904 IML589904:IMM589904 IWH589904:IWI589904 JGD589904:JGE589904 JPZ589904:JQA589904 JZV589904:JZW589904 KJR589904:KJS589904 KTN589904:KTO589904 LDJ589904:LDK589904 LNF589904:LNG589904 LXB589904:LXC589904 MGX589904:MGY589904 MQT589904:MQU589904 NAP589904:NAQ589904 NKL589904:NKM589904 NUH589904:NUI589904 OED589904:OEE589904 ONZ589904:OOA589904 OXV589904:OXW589904 PHR589904:PHS589904 PRN589904:PRO589904 QBJ589904:QBK589904 QLF589904:QLG589904 QVB589904:QVC589904 REX589904:REY589904 ROT589904:ROU589904 RYP589904:RYQ589904 SIL589904:SIM589904 SSH589904:SSI589904 TCD589904:TCE589904 TLZ589904:TMA589904 TVV589904:TVW589904 UFR589904:UFS589904 UPN589904:UPO589904 UZJ589904:UZK589904 VJF589904:VJG589904 VTB589904:VTC589904 WCX589904:WCY589904 WMT589904:WMU589904 WWP589904:WWQ589904 AH655440:AI655440 KD655440:KE655440 TZ655440:UA655440 ADV655440:ADW655440 ANR655440:ANS655440 AXN655440:AXO655440 BHJ655440:BHK655440 BRF655440:BRG655440 CBB655440:CBC655440 CKX655440:CKY655440 CUT655440:CUU655440 DEP655440:DEQ655440 DOL655440:DOM655440 DYH655440:DYI655440 EID655440:EIE655440 ERZ655440:ESA655440 FBV655440:FBW655440 FLR655440:FLS655440 FVN655440:FVO655440 GFJ655440:GFK655440 GPF655440:GPG655440 GZB655440:GZC655440 HIX655440:HIY655440 HST655440:HSU655440 ICP655440:ICQ655440 IML655440:IMM655440 IWH655440:IWI655440 JGD655440:JGE655440 JPZ655440:JQA655440 JZV655440:JZW655440 KJR655440:KJS655440 KTN655440:KTO655440 LDJ655440:LDK655440 LNF655440:LNG655440 LXB655440:LXC655440 MGX655440:MGY655440 MQT655440:MQU655440 NAP655440:NAQ655440 NKL655440:NKM655440 NUH655440:NUI655440 OED655440:OEE655440 ONZ655440:OOA655440 OXV655440:OXW655440 PHR655440:PHS655440 PRN655440:PRO655440 QBJ655440:QBK655440 QLF655440:QLG655440 QVB655440:QVC655440 REX655440:REY655440 ROT655440:ROU655440 RYP655440:RYQ655440 SIL655440:SIM655440 SSH655440:SSI655440 TCD655440:TCE655440 TLZ655440:TMA655440 TVV655440:TVW655440 UFR655440:UFS655440 UPN655440:UPO655440 UZJ655440:UZK655440 VJF655440:VJG655440 VTB655440:VTC655440 WCX655440:WCY655440 WMT655440:WMU655440 WWP655440:WWQ655440 AH720976:AI720976 KD720976:KE720976 TZ720976:UA720976 ADV720976:ADW720976 ANR720976:ANS720976 AXN720976:AXO720976 BHJ720976:BHK720976 BRF720976:BRG720976 CBB720976:CBC720976 CKX720976:CKY720976 CUT720976:CUU720976 DEP720976:DEQ720976 DOL720976:DOM720976 DYH720976:DYI720976 EID720976:EIE720976 ERZ720976:ESA720976 FBV720976:FBW720976 FLR720976:FLS720976 FVN720976:FVO720976 GFJ720976:GFK720976 GPF720976:GPG720976 GZB720976:GZC720976 HIX720976:HIY720976 HST720976:HSU720976 ICP720976:ICQ720976 IML720976:IMM720976 IWH720976:IWI720976 JGD720976:JGE720976 JPZ720976:JQA720976 JZV720976:JZW720976 KJR720976:KJS720976 KTN720976:KTO720976 LDJ720976:LDK720976 LNF720976:LNG720976 LXB720976:LXC720976 MGX720976:MGY720976 MQT720976:MQU720976 NAP720976:NAQ720976 NKL720976:NKM720976 NUH720976:NUI720976 OED720976:OEE720976 ONZ720976:OOA720976 OXV720976:OXW720976 PHR720976:PHS720976 PRN720976:PRO720976 QBJ720976:QBK720976 QLF720976:QLG720976 QVB720976:QVC720976 REX720976:REY720976 ROT720976:ROU720976 RYP720976:RYQ720976 SIL720976:SIM720976 SSH720976:SSI720976 TCD720976:TCE720976 TLZ720976:TMA720976 TVV720976:TVW720976 UFR720976:UFS720976 UPN720976:UPO720976 UZJ720976:UZK720976 VJF720976:VJG720976 VTB720976:VTC720976 WCX720976:WCY720976 WMT720976:WMU720976 WWP720976:WWQ720976 AH786512:AI786512 KD786512:KE786512 TZ786512:UA786512 ADV786512:ADW786512 ANR786512:ANS786512 AXN786512:AXO786512 BHJ786512:BHK786512 BRF786512:BRG786512 CBB786512:CBC786512 CKX786512:CKY786512 CUT786512:CUU786512 DEP786512:DEQ786512 DOL786512:DOM786512 DYH786512:DYI786512 EID786512:EIE786512 ERZ786512:ESA786512 FBV786512:FBW786512 FLR786512:FLS786512 FVN786512:FVO786512 GFJ786512:GFK786512 GPF786512:GPG786512 GZB786512:GZC786512 HIX786512:HIY786512 HST786512:HSU786512 ICP786512:ICQ786512 IML786512:IMM786512 IWH786512:IWI786512 JGD786512:JGE786512 JPZ786512:JQA786512 JZV786512:JZW786512 KJR786512:KJS786512 KTN786512:KTO786512 LDJ786512:LDK786512 LNF786512:LNG786512 LXB786512:LXC786512 MGX786512:MGY786512 MQT786512:MQU786512 NAP786512:NAQ786512 NKL786512:NKM786512 NUH786512:NUI786512 OED786512:OEE786512 ONZ786512:OOA786512 OXV786512:OXW786512 PHR786512:PHS786512 PRN786512:PRO786512 QBJ786512:QBK786512 QLF786512:QLG786512 QVB786512:QVC786512 REX786512:REY786512 ROT786512:ROU786512 RYP786512:RYQ786512 SIL786512:SIM786512 SSH786512:SSI786512 TCD786512:TCE786512 TLZ786512:TMA786512 TVV786512:TVW786512 UFR786512:UFS786512 UPN786512:UPO786512 UZJ786512:UZK786512 VJF786512:VJG786512 VTB786512:VTC786512 WCX786512:WCY786512 WMT786512:WMU786512 WWP786512:WWQ786512 AH852048:AI852048 KD852048:KE852048 TZ852048:UA852048 ADV852048:ADW852048 ANR852048:ANS852048 AXN852048:AXO852048 BHJ852048:BHK852048 BRF852048:BRG852048 CBB852048:CBC852048 CKX852048:CKY852048 CUT852048:CUU852048 DEP852048:DEQ852048 DOL852048:DOM852048 DYH852048:DYI852048 EID852048:EIE852048 ERZ852048:ESA852048 FBV852048:FBW852048 FLR852048:FLS852048 FVN852048:FVO852048 GFJ852048:GFK852048 GPF852048:GPG852048 GZB852048:GZC852048 HIX852048:HIY852048 HST852048:HSU852048 ICP852048:ICQ852048 IML852048:IMM852048 IWH852048:IWI852048 JGD852048:JGE852048 JPZ852048:JQA852048 JZV852048:JZW852048 KJR852048:KJS852048 KTN852048:KTO852048 LDJ852048:LDK852048 LNF852048:LNG852048 LXB852048:LXC852048 MGX852048:MGY852048 MQT852048:MQU852048 NAP852048:NAQ852048 NKL852048:NKM852048 NUH852048:NUI852048 OED852048:OEE852048 ONZ852048:OOA852048 OXV852048:OXW852048 PHR852048:PHS852048 PRN852048:PRO852048 QBJ852048:QBK852048 QLF852048:QLG852048 QVB852048:QVC852048 REX852048:REY852048 ROT852048:ROU852048 RYP852048:RYQ852048 SIL852048:SIM852048 SSH852048:SSI852048 TCD852048:TCE852048 TLZ852048:TMA852048 TVV852048:TVW852048 UFR852048:UFS852048 UPN852048:UPO852048 UZJ852048:UZK852048 VJF852048:VJG852048 VTB852048:VTC852048 WCX852048:WCY852048 WMT852048:WMU852048 WWP852048:WWQ852048 AH917584:AI917584 KD917584:KE917584 TZ917584:UA917584 ADV917584:ADW917584 ANR917584:ANS917584 AXN917584:AXO917584 BHJ917584:BHK917584 BRF917584:BRG917584 CBB917584:CBC917584 CKX917584:CKY917584 CUT917584:CUU917584 DEP917584:DEQ917584 DOL917584:DOM917584 DYH917584:DYI917584 EID917584:EIE917584 ERZ917584:ESA917584 FBV917584:FBW917584 FLR917584:FLS917584 FVN917584:FVO917584 GFJ917584:GFK917584 GPF917584:GPG917584 GZB917584:GZC917584 HIX917584:HIY917584 HST917584:HSU917584 ICP917584:ICQ917584 IML917584:IMM917584 IWH917584:IWI917584 JGD917584:JGE917584 JPZ917584:JQA917584 JZV917584:JZW917584 KJR917584:KJS917584 KTN917584:KTO917584 LDJ917584:LDK917584 LNF917584:LNG917584 LXB917584:LXC917584 MGX917584:MGY917584 MQT917584:MQU917584 NAP917584:NAQ917584 NKL917584:NKM917584 NUH917584:NUI917584 OED917584:OEE917584 ONZ917584:OOA917584 OXV917584:OXW917584 PHR917584:PHS917584 PRN917584:PRO917584 QBJ917584:QBK917584 QLF917584:QLG917584 QVB917584:QVC917584 REX917584:REY917584 ROT917584:ROU917584 RYP917584:RYQ917584 SIL917584:SIM917584 SSH917584:SSI917584 TCD917584:TCE917584 TLZ917584:TMA917584 TVV917584:TVW917584 UFR917584:UFS917584 UPN917584:UPO917584 UZJ917584:UZK917584 VJF917584:VJG917584 VTB917584:VTC917584 WCX917584:WCY917584 WMT917584:WMU917584 WWP917584:WWQ917584 AH983120:AI983120 KD983120:KE983120 TZ983120:UA983120 ADV983120:ADW983120 ANR983120:ANS983120 AXN983120:AXO983120 BHJ983120:BHK983120 BRF983120:BRG983120 CBB983120:CBC983120 CKX983120:CKY983120 CUT983120:CUU983120 DEP983120:DEQ983120 DOL983120:DOM983120 DYH983120:DYI983120 EID983120:EIE983120 ERZ983120:ESA983120 FBV983120:FBW983120 FLR983120:FLS983120 FVN983120:FVO983120 GFJ983120:GFK983120 GPF983120:GPG983120 GZB983120:GZC983120 HIX983120:HIY983120 HST983120:HSU983120 ICP983120:ICQ983120 IML983120:IMM983120 IWH983120:IWI983120 JGD983120:JGE983120 JPZ983120:JQA983120 JZV983120:JZW983120 KJR983120:KJS983120 KTN983120:KTO983120 LDJ983120:LDK983120 LNF983120:LNG983120 LXB983120:LXC983120 MGX983120:MGY983120 MQT983120:MQU983120 NAP983120:NAQ983120 NKL983120:NKM983120 NUH983120:NUI983120 OED983120:OEE983120 ONZ983120:OOA983120 OXV983120:OXW983120 PHR983120:PHS983120 PRN983120:PRO983120 QBJ983120:QBK983120 QLF983120:QLG983120 QVB983120:QVC983120 REX983120:REY983120 ROT983120:ROU983120 RYP983120:RYQ983120 SIL983120:SIM983120 SSH983120:SSI983120 TCD983120:TCE983120 TLZ983120:TMA983120 TVV983120:TVW983120 UFR983120:UFS983120 UPN983120:UPO983120 UZJ983120:UZK983120 VJF983120:VJG983120 VTB983120:VTC983120 WCX983120:WCY983120 WMT983120:WMU983120 WWP983120:WWQ983120 AF65606 AG65607 AF131142 AG131143 AF196678 AG196679 AF262214 AG262215 AF327750 AG327751 AF393286 AG393287 AF458822 AG458823 AF524358 AG524359 AF589894 AG589895 AF655430 AG655431 AF720966 AG720967 AF786502 AG786503 AF852038 AG852039 AF917574 AG917575 AF983110 AG983111 WMU56:WMV56 WWQ30:WWR30 WCY56:WCZ56 WMU30:WMV30 VTC56:VTD56 WCY30:WCZ30 VJG56:VJH56 VTC30:VTD30 UZK56:UZL56 VJG30:VJH30 UPO56:UPP56 UZK30:UZL30 UFS56:UFT56 UPO30:UPP30 TVW56:TVX56 UFS30:UFT30 TMA56:TMB56 TVW30:TVX30 TCE56:TCF56 TMA30:TMB30 SSI56:SSJ56 TCE30:TCF30 SIM56:SIN56 SSI30:SSJ30 RYQ56:RYR56 SIM30:SIN30 ROU56:ROV56 RYQ30:RYR30 REY56:REZ56 ROU30:ROV30 QVC56:QVD56 REY30:REZ30 QLG56:QLH56 QVC30:QVD30 QBK56:QBL56 QLG30:QLH30 PRO56:PRP56 QBK30:QBL30 PHS56:PHT56 PRO30:PRP30 OXW56:OXX56 PHS30:PHT30 OOA56:OOB56 OXW30:OXX30 OEE56:OEF56 OOA30:OOB30 NUI56:NUJ56 OEE30:OEF30 NKM56:NKN56 NUI30:NUJ30 NAQ56:NAR56 NKM30:NKN30 MQU56:MQV56 NAQ30:NAR30 MGY56:MGZ56 MQU30:MQV30 LXC56:LXD56 MGY30:MGZ30 LNG56:LNH56 LXC30:LXD30 LDK56:LDL56 LNG30:LNH30 KTO56:KTP56 LDK30:LDL30 KJS56:KJT56 KTO30:KTP30 JZW56:JZX56 KJS30:KJT30 JQA56:JQB56 JZW30:JZX30 JGE56:JGF56 JQA30:JQB30 IWI56:IWJ56 JGE30:JGF30 IMM56:IMN56 IWI30:IWJ30 ICQ56:ICR56 IMM30:IMN30 HSU56:HSV56 ICQ30:ICR30 HIY56:HIZ56 HSU30:HSV30 GZC56:GZD56 HIY30:HIZ30 GPG56:GPH56 GZC30:GZD30 GFK56:GFL56 GPG30:GPH30 FVO56:FVP56 GFK30:GFL30 FLS56:FLT56 FVO30:FVP30 FBW56:FBX56 FLS30:FLT30 ESA56:ESB56 FBW30:FBX30 EIE56:EIF56 ESA30:ESB30 DYI56:DYJ56 EIE30:EIF30 DOM56:DON56 DYI30:DYJ30 DEQ56:DER56 DOM30:DON30 CUU56:CUV56 DEQ30:DER30 CKY56:CKZ56 CUU30:CUV30 CBC56:CBD56 CKY30:CKZ30 BRG56:BRH56 CBC30:CBD30 BHK56:BHL56 BRG30:BRH30 AXO56:AXP56 BHK30:BHL30 ANS56:ANT56 AXO30:AXP30 ADW56:ADX56 ANS30:ANT30 UA56:UB56 ADW30:ADX30 KE56:KF56 UA30:UB30 AI56:AJ56 KE30:KF30 AI30:AJ30 KE48:KF50 UA48:UB50 ADW48:ADX50 ANS48:ANT50 AXO48:AXP50 BHK48:BHL50 BRG48:BRH50 CBC48:CBD50 CKY48:CKZ50 CUU48:CUV50 DEQ48:DER50 DOM48:DON50 DYI48:DYJ50 EIE48:EIF50 ESA48:ESB50 FBW48:FBX50 FLS48:FLT50 FVO48:FVP50 GFK48:GFL50 GPG48:GPH50 GZC48:GZD50 HIY48:HIZ50 HSU48:HSV50 ICQ48:ICR50 IMM48:IMN50 IWI48:IWJ50 JGE48:JGF50 JQA48:JQB50 JZW48:JZX50 KJS48:KJT50 KTO48:KTP50 LDK48:LDL50 LNG48:LNH50 LXC48:LXD50 MGY48:MGZ50 MQU48:MQV50 NAQ48:NAR50 NKM48:NKN50 NUI48:NUJ50 OEE48:OEF50 OOA48:OOB50 OXW48:OXX50 PHS48:PHT50 PRO48:PRP50 QBK48:QBL50 QLG48:QLH50 QVC48:QVD50 REY48:REZ50 ROU48:ROV50 RYQ48:RYR50 SIM48:SIN50 SSI48:SSJ50 TCE48:TCF50 TMA48:TMB50 TVW48:TVX50 UFS48:UFT50 UPO48:UPP50 UZK48:UZL50 VJG48:VJH50 VTC48:VTD50 WCY48:WCZ50 WMU48:WMV50 WWQ48:WWR50 AI105:AJ107 WWQ56:WWR56 WMS54:WMT55 WCW54:WCX55 VTA54:VTB55 VJE54:VJF55 UZI54:UZJ55 UPM54:UPN55 UFQ54:UFR55 TVU54:TVV55 TLY54:TLZ55 TCC54:TCD55 SSG54:SSH55 SIK54:SIL55 RYO54:RYP55 ROS54:ROT55 REW54:REX55 QVA54:QVB55 QLE54:QLF55 QBI54:QBJ55 PRM54:PRN55 PHQ54:PHR55 OXU54:OXV55 ONY54:ONZ55 OEC54:OED55 NUG54:NUH55 NKK54:NKL55 NAO54:NAP55 MQS54:MQT55 MGW54:MGX55 LXA54:LXB55 LNE54:LNF55 LDI54:LDJ55 KTM54:KTN55 KJQ54:KJR55 JZU54:JZV55 JPY54:JPZ55 JGC54:JGD55 IWG54:IWH55 IMK54:IML55 ICO54:ICP55 HSS54:HST55 HIW54:HIX55 GZA54:GZB55 GPE54:GPF55 GFI54:GFJ55 FVM54:FVN55 FLQ54:FLR55 FBU54:FBV55 ERY54:ERZ55 EIC54:EID55 DYG54:DYH55 DOK54:DOL55 DEO54:DEP55 CUS54:CUT55 CKW54:CKX55 CBA54:CBB55 BRE54:BRF55 BHI54:BHJ55 AXM54:AXN55 ANQ54:ANR55 ADU54:ADV55 TY54:TZ55 KC54:KD55 WWO52:WWP52 WWO54:WWP55 KE105:KF107 UA105:UB107 ADW105:ADX107 ANS105:ANT107 AXO105:AXP107 BHK105:BHL107 BRG105:BRH107 CBC105:CBD107 CKY105:CKZ107 CUU105:CUV107 DEQ105:DER107 DOM105:DON107 DYI105:DYJ107 EIE105:EIF107 ESA105:ESB107 FBW105:FBX107 FLS105:FLT107 FVO105:FVP107 GFK105:GFL107 GPG105:GPH107 GZC105:GZD107 HIY105:HIZ107 HSU105:HSV107 ICQ105:ICR107 IMM105:IMN107 IWI105:IWJ107 JGE105:JGF107 JQA105:JQB107 JZW105:JZX107 KJS105:KJT107 KTO105:KTP107 LDK105:LDL107 LNG105:LNH107 LXC105:LXD107 MGY105:MGZ107 MQU105:MQV107 NAQ105:NAR107 NKM105:NKN107 NUI105:NUJ107 OEE105:OEF107 OOA105:OOB107 OXW105:OXX107 PHS105:PHT107 PRO105:PRP107 QBK105:QBL107 QLG105:QLH107 QVC105:QVD107 REY105:REZ107 ROU105:ROV107 RYQ105:RYR107 SIM105:SIN107 SSI105:SSJ107 TCE105:TCF107 TMA105:TMB107 TVW105:TVX107 UFS105:UFT107 UPO105:UPP107 UZK105:UZL107 VJG105:VJH107 VTC105:VTD107 WCY105:WCZ107 WMU105:WMV107 WMS52:WMT52 AI48:AJ50 WCW52:WCX52 VTA52:VTB52 VJE52:VJF52 UZI52:UZJ52 UPM52:UPN52 UFQ52:UFR52 TVU52:TVV52 TLY52:TLZ52 TCC52:TCD52 SSG52:SSH52 SIK52:SIL52 RYO52:RYP52 ROS52:ROT52 REW52:REX52 QVA52:QVB52 QLE52:QLF52 QBI52:QBJ52 PRM52:PRN52 PHQ52:PHR52 OXU52:OXV52 ONY52:ONZ52 OEC52:OED52 NUG52:NUH52 NKK52:NKL52 NAO52:NAP52 MQS52:MQT52 MGW52:MGX52 LXA52:LXB52 LNE52:LNF52 LDI52:LDJ52 KTM52:KTN52 KJQ52:KJR52 JZU52:JZV52 JPY52:JPZ52 JGC52:JGD52 IWG52:IWH52 IMK52:IML52 ICO52:ICP52 HSS52:HST52 HIW52:HIX52 GZA52:GZB52 GPE52:GPF52 GFI52:GFJ52 FVM52:FVN52 FLQ52:FLR52 FBU52:FBV52 ERY52:ERZ52 EIC52:EID52 DYG52:DYH52 DOK52:DOL52 DEO52:DEP52 CUS52:CUT52 CKW52:CKX52 CBA52:CBB52 BRE52:BRF52 BHI52:BHJ52 AXM52:AXN52 ANQ52:ANR52 ADU52:ADV52 TY52:TZ52 KC52:KD52 AG55 WWQ105:WWR107 AH54:AH55 AH52 AI77:AJ79 KE77:KF79 UA77:UB79 ADW77:ADX79 ANS77:ANT79 AXO77:AXP79 BHK77:BHL79 BRG77:BRH79 CBC77:CBD79 CKY77:CKZ79 CUU77:CUV79 DEQ77:DER79 DOM77:DON79 DYI77:DYJ79 EIE77:EIF79 ESA77:ESB79 FBW77:FBX79 FLS77:FLT79 FVO77:FVP79 GFK77:GFL79 GPG77:GPH79 GZC77:GZD79 HIY77:HIZ79 HSU77:HSV79 ICQ77:ICR79 IMM77:IMN79 IWI77:IWJ79 JGE77:JGF79 JQA77:JQB79 JZW77:JZX79 KJS77:KJT79 KTO77:KTP79 LDK77:LDL79 LNG77:LNH79 LXC77:LXD79 MGY77:MGZ79 MQU77:MQV79 NAQ77:NAR79 NKM77:NKN79 NUI77:NUJ79 OEE77:OEF79 OOA77:OOB79 OXW77:OXX79 PHS77:PHT79 PRO77:PRP79 QBK77:QBL79 QLG77:QLH79 QVC77:QVD79 REY77:REZ79 ROU77:ROV79 RYQ77:RYR79 SIM77:SIN79 SSI77:SSJ79 TCE77:TCF79 TMA77:TMB79 TVW77:TVX79 UFS77:UFT79 UPO77:UPP79 UZK77:UZL79 VJG77:VJH79 VTC77:VTD79 WCY77:WCZ79 WMU77:WMV79 WWQ77:WWR79"/>
  </dataValidations>
  <pageMargins left="0.78740157480314965" right="0.59055118110236227" top="0.33" bottom="0.23" header="0.2" footer="0.2"/>
  <pageSetup paperSize="9" scale="81" fitToHeight="2" orientation="portrait" r:id="rId1"/>
  <rowBreaks count="1" manualBreakCount="1">
    <brk id="62" max="28"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T109"/>
  <sheetViews>
    <sheetView view="pageBreakPreview" zoomScale="85" zoomScaleNormal="100" zoomScaleSheetLayoutView="85" workbookViewId="0">
      <selection activeCell="D56" sqref="D56:M56"/>
    </sheetView>
  </sheetViews>
  <sheetFormatPr defaultRowHeight="13.5"/>
  <cols>
    <col min="1" max="30" width="3.625" style="15" customWidth="1"/>
    <col min="31" max="32" width="2.875" style="15" customWidth="1"/>
    <col min="33" max="40" width="5.625" style="15" customWidth="1"/>
    <col min="41" max="41" width="9" style="15"/>
    <col min="42" max="46" width="9" style="15" customWidth="1"/>
    <col min="47" max="47" width="11.125" style="15" customWidth="1"/>
    <col min="48" max="48" width="9" style="15" customWidth="1"/>
    <col min="49" max="256" width="9" style="15"/>
    <col min="257" max="257" width="5.125" style="15" customWidth="1"/>
    <col min="258" max="258" width="9.625" style="15" customWidth="1"/>
    <col min="259" max="259" width="5.125" style="15" customWidth="1"/>
    <col min="260" max="260" width="5.375" style="15" customWidth="1"/>
    <col min="261" max="284" width="5.125" style="15" customWidth="1"/>
    <col min="285" max="286" width="9" style="15"/>
    <col min="287" max="287" width="3.625" style="15" customWidth="1"/>
    <col min="288" max="296" width="5.625" style="15" customWidth="1"/>
    <col min="297" max="512" width="9" style="15"/>
    <col min="513" max="513" width="5.125" style="15" customWidth="1"/>
    <col min="514" max="514" width="9.625" style="15" customWidth="1"/>
    <col min="515" max="515" width="5.125" style="15" customWidth="1"/>
    <col min="516" max="516" width="5.375" style="15" customWidth="1"/>
    <col min="517" max="540" width="5.125" style="15" customWidth="1"/>
    <col min="541" max="542" width="9" style="15"/>
    <col min="543" max="543" width="3.625" style="15" customWidth="1"/>
    <col min="544" max="552" width="5.625" style="15" customWidth="1"/>
    <col min="553" max="768" width="9" style="15"/>
    <col min="769" max="769" width="5.125" style="15" customWidth="1"/>
    <col min="770" max="770" width="9.625" style="15" customWidth="1"/>
    <col min="771" max="771" width="5.125" style="15" customWidth="1"/>
    <col min="772" max="772" width="5.375" style="15" customWidth="1"/>
    <col min="773" max="796" width="5.125" style="15" customWidth="1"/>
    <col min="797" max="798" width="9" style="15"/>
    <col min="799" max="799" width="3.625" style="15" customWidth="1"/>
    <col min="800" max="808" width="5.625" style="15" customWidth="1"/>
    <col min="809" max="1024" width="9" style="15"/>
    <col min="1025" max="1025" width="5.125" style="15" customWidth="1"/>
    <col min="1026" max="1026" width="9.625" style="15" customWidth="1"/>
    <col min="1027" max="1027" width="5.125" style="15" customWidth="1"/>
    <col min="1028" max="1028" width="5.375" style="15" customWidth="1"/>
    <col min="1029" max="1052" width="5.125" style="15" customWidth="1"/>
    <col min="1053" max="1054" width="9" style="15"/>
    <col min="1055" max="1055" width="3.625" style="15" customWidth="1"/>
    <col min="1056" max="1064" width="5.625" style="15" customWidth="1"/>
    <col min="1065" max="1280" width="9" style="15"/>
    <col min="1281" max="1281" width="5.125" style="15" customWidth="1"/>
    <col min="1282" max="1282" width="9.625" style="15" customWidth="1"/>
    <col min="1283" max="1283" width="5.125" style="15" customWidth="1"/>
    <col min="1284" max="1284" width="5.375" style="15" customWidth="1"/>
    <col min="1285" max="1308" width="5.125" style="15" customWidth="1"/>
    <col min="1309" max="1310" width="9" style="15"/>
    <col min="1311" max="1311" width="3.625" style="15" customWidth="1"/>
    <col min="1312" max="1320" width="5.625" style="15" customWidth="1"/>
    <col min="1321" max="1536" width="9" style="15"/>
    <col min="1537" max="1537" width="5.125" style="15" customWidth="1"/>
    <col min="1538" max="1538" width="9.625" style="15" customWidth="1"/>
    <col min="1539" max="1539" width="5.125" style="15" customWidth="1"/>
    <col min="1540" max="1540" width="5.375" style="15" customWidth="1"/>
    <col min="1541" max="1564" width="5.125" style="15" customWidth="1"/>
    <col min="1565" max="1566" width="9" style="15"/>
    <col min="1567" max="1567" width="3.625" style="15" customWidth="1"/>
    <col min="1568" max="1576" width="5.625" style="15" customWidth="1"/>
    <col min="1577" max="1792" width="9" style="15"/>
    <col min="1793" max="1793" width="5.125" style="15" customWidth="1"/>
    <col min="1794" max="1794" width="9.625" style="15" customWidth="1"/>
    <col min="1795" max="1795" width="5.125" style="15" customWidth="1"/>
    <col min="1796" max="1796" width="5.375" style="15" customWidth="1"/>
    <col min="1797" max="1820" width="5.125" style="15" customWidth="1"/>
    <col min="1821" max="1822" width="9" style="15"/>
    <col min="1823" max="1823" width="3.625" style="15" customWidth="1"/>
    <col min="1824" max="1832" width="5.625" style="15" customWidth="1"/>
    <col min="1833" max="2048" width="9" style="15"/>
    <col min="2049" max="2049" width="5.125" style="15" customWidth="1"/>
    <col min="2050" max="2050" width="9.625" style="15" customWidth="1"/>
    <col min="2051" max="2051" width="5.125" style="15" customWidth="1"/>
    <col min="2052" max="2052" width="5.375" style="15" customWidth="1"/>
    <col min="2053" max="2076" width="5.125" style="15" customWidth="1"/>
    <col min="2077" max="2078" width="9" style="15"/>
    <col min="2079" max="2079" width="3.625" style="15" customWidth="1"/>
    <col min="2080" max="2088" width="5.625" style="15" customWidth="1"/>
    <col min="2089" max="2304" width="9" style="15"/>
    <col min="2305" max="2305" width="5.125" style="15" customWidth="1"/>
    <col min="2306" max="2306" width="9.625" style="15" customWidth="1"/>
    <col min="2307" max="2307" width="5.125" style="15" customWidth="1"/>
    <col min="2308" max="2308" width="5.375" style="15" customWidth="1"/>
    <col min="2309" max="2332" width="5.125" style="15" customWidth="1"/>
    <col min="2333" max="2334" width="9" style="15"/>
    <col min="2335" max="2335" width="3.625" style="15" customWidth="1"/>
    <col min="2336" max="2344" width="5.625" style="15" customWidth="1"/>
    <col min="2345" max="2560" width="9" style="15"/>
    <col min="2561" max="2561" width="5.125" style="15" customWidth="1"/>
    <col min="2562" max="2562" width="9.625" style="15" customWidth="1"/>
    <col min="2563" max="2563" width="5.125" style="15" customWidth="1"/>
    <col min="2564" max="2564" width="5.375" style="15" customWidth="1"/>
    <col min="2565" max="2588" width="5.125" style="15" customWidth="1"/>
    <col min="2589" max="2590" width="9" style="15"/>
    <col min="2591" max="2591" width="3.625" style="15" customWidth="1"/>
    <col min="2592" max="2600" width="5.625" style="15" customWidth="1"/>
    <col min="2601" max="2816" width="9" style="15"/>
    <col min="2817" max="2817" width="5.125" style="15" customWidth="1"/>
    <col min="2818" max="2818" width="9.625" style="15" customWidth="1"/>
    <col min="2819" max="2819" width="5.125" style="15" customWidth="1"/>
    <col min="2820" max="2820" width="5.375" style="15" customWidth="1"/>
    <col min="2821" max="2844" width="5.125" style="15" customWidth="1"/>
    <col min="2845" max="2846" width="9" style="15"/>
    <col min="2847" max="2847" width="3.625" style="15" customWidth="1"/>
    <col min="2848" max="2856" width="5.625" style="15" customWidth="1"/>
    <col min="2857" max="3072" width="9" style="15"/>
    <col min="3073" max="3073" width="5.125" style="15" customWidth="1"/>
    <col min="3074" max="3074" width="9.625" style="15" customWidth="1"/>
    <col min="3075" max="3075" width="5.125" style="15" customWidth="1"/>
    <col min="3076" max="3076" width="5.375" style="15" customWidth="1"/>
    <col min="3077" max="3100" width="5.125" style="15" customWidth="1"/>
    <col min="3101" max="3102" width="9" style="15"/>
    <col min="3103" max="3103" width="3.625" style="15" customWidth="1"/>
    <col min="3104" max="3112" width="5.625" style="15" customWidth="1"/>
    <col min="3113" max="3328" width="9" style="15"/>
    <col min="3329" max="3329" width="5.125" style="15" customWidth="1"/>
    <col min="3330" max="3330" width="9.625" style="15" customWidth="1"/>
    <col min="3331" max="3331" width="5.125" style="15" customWidth="1"/>
    <col min="3332" max="3332" width="5.375" style="15" customWidth="1"/>
    <col min="3333" max="3356" width="5.125" style="15" customWidth="1"/>
    <col min="3357" max="3358" width="9" style="15"/>
    <col min="3359" max="3359" width="3.625" style="15" customWidth="1"/>
    <col min="3360" max="3368" width="5.625" style="15" customWidth="1"/>
    <col min="3369" max="3584" width="9" style="15"/>
    <col min="3585" max="3585" width="5.125" style="15" customWidth="1"/>
    <col min="3586" max="3586" width="9.625" style="15" customWidth="1"/>
    <col min="3587" max="3587" width="5.125" style="15" customWidth="1"/>
    <col min="3588" max="3588" width="5.375" style="15" customWidth="1"/>
    <col min="3589" max="3612" width="5.125" style="15" customWidth="1"/>
    <col min="3613" max="3614" width="9" style="15"/>
    <col min="3615" max="3615" width="3.625" style="15" customWidth="1"/>
    <col min="3616" max="3624" width="5.625" style="15" customWidth="1"/>
    <col min="3625" max="3840" width="9" style="15"/>
    <col min="3841" max="3841" width="5.125" style="15" customWidth="1"/>
    <col min="3842" max="3842" width="9.625" style="15" customWidth="1"/>
    <col min="3843" max="3843" width="5.125" style="15" customWidth="1"/>
    <col min="3844" max="3844" width="5.375" style="15" customWidth="1"/>
    <col min="3845" max="3868" width="5.125" style="15" customWidth="1"/>
    <col min="3869" max="3870" width="9" style="15"/>
    <col min="3871" max="3871" width="3.625" style="15" customWidth="1"/>
    <col min="3872" max="3880" width="5.625" style="15" customWidth="1"/>
    <col min="3881" max="4096" width="9" style="15"/>
    <col min="4097" max="4097" width="5.125" style="15" customWidth="1"/>
    <col min="4098" max="4098" width="9.625" style="15" customWidth="1"/>
    <col min="4099" max="4099" width="5.125" style="15" customWidth="1"/>
    <col min="4100" max="4100" width="5.375" style="15" customWidth="1"/>
    <col min="4101" max="4124" width="5.125" style="15" customWidth="1"/>
    <col min="4125" max="4126" width="9" style="15"/>
    <col min="4127" max="4127" width="3.625" style="15" customWidth="1"/>
    <col min="4128" max="4136" width="5.625" style="15" customWidth="1"/>
    <col min="4137" max="4352" width="9" style="15"/>
    <col min="4353" max="4353" width="5.125" style="15" customWidth="1"/>
    <col min="4354" max="4354" width="9.625" style="15" customWidth="1"/>
    <col min="4355" max="4355" width="5.125" style="15" customWidth="1"/>
    <col min="4356" max="4356" width="5.375" style="15" customWidth="1"/>
    <col min="4357" max="4380" width="5.125" style="15" customWidth="1"/>
    <col min="4381" max="4382" width="9" style="15"/>
    <col min="4383" max="4383" width="3.625" style="15" customWidth="1"/>
    <col min="4384" max="4392" width="5.625" style="15" customWidth="1"/>
    <col min="4393" max="4608" width="9" style="15"/>
    <col min="4609" max="4609" width="5.125" style="15" customWidth="1"/>
    <col min="4610" max="4610" width="9.625" style="15" customWidth="1"/>
    <col min="4611" max="4611" width="5.125" style="15" customWidth="1"/>
    <col min="4612" max="4612" width="5.375" style="15" customWidth="1"/>
    <col min="4613" max="4636" width="5.125" style="15" customWidth="1"/>
    <col min="4637" max="4638" width="9" style="15"/>
    <col min="4639" max="4639" width="3.625" style="15" customWidth="1"/>
    <col min="4640" max="4648" width="5.625" style="15" customWidth="1"/>
    <col min="4649" max="4864" width="9" style="15"/>
    <col min="4865" max="4865" width="5.125" style="15" customWidth="1"/>
    <col min="4866" max="4866" width="9.625" style="15" customWidth="1"/>
    <col min="4867" max="4867" width="5.125" style="15" customWidth="1"/>
    <col min="4868" max="4868" width="5.375" style="15" customWidth="1"/>
    <col min="4869" max="4892" width="5.125" style="15" customWidth="1"/>
    <col min="4893" max="4894" width="9" style="15"/>
    <col min="4895" max="4895" width="3.625" style="15" customWidth="1"/>
    <col min="4896" max="4904" width="5.625" style="15" customWidth="1"/>
    <col min="4905" max="5120" width="9" style="15"/>
    <col min="5121" max="5121" width="5.125" style="15" customWidth="1"/>
    <col min="5122" max="5122" width="9.625" style="15" customWidth="1"/>
    <col min="5123" max="5123" width="5.125" style="15" customWidth="1"/>
    <col min="5124" max="5124" width="5.375" style="15" customWidth="1"/>
    <col min="5125" max="5148" width="5.125" style="15" customWidth="1"/>
    <col min="5149" max="5150" width="9" style="15"/>
    <col min="5151" max="5151" width="3.625" style="15" customWidth="1"/>
    <col min="5152" max="5160" width="5.625" style="15" customWidth="1"/>
    <col min="5161" max="5376" width="9" style="15"/>
    <col min="5377" max="5377" width="5.125" style="15" customWidth="1"/>
    <col min="5378" max="5378" width="9.625" style="15" customWidth="1"/>
    <col min="5379" max="5379" width="5.125" style="15" customWidth="1"/>
    <col min="5380" max="5380" width="5.375" style="15" customWidth="1"/>
    <col min="5381" max="5404" width="5.125" style="15" customWidth="1"/>
    <col min="5405" max="5406" width="9" style="15"/>
    <col min="5407" max="5407" width="3.625" style="15" customWidth="1"/>
    <col min="5408" max="5416" width="5.625" style="15" customWidth="1"/>
    <col min="5417" max="5632" width="9" style="15"/>
    <col min="5633" max="5633" width="5.125" style="15" customWidth="1"/>
    <col min="5634" max="5634" width="9.625" style="15" customWidth="1"/>
    <col min="5635" max="5635" width="5.125" style="15" customWidth="1"/>
    <col min="5636" max="5636" width="5.375" style="15" customWidth="1"/>
    <col min="5637" max="5660" width="5.125" style="15" customWidth="1"/>
    <col min="5661" max="5662" width="9" style="15"/>
    <col min="5663" max="5663" width="3.625" style="15" customWidth="1"/>
    <col min="5664" max="5672" width="5.625" style="15" customWidth="1"/>
    <col min="5673" max="5888" width="9" style="15"/>
    <col min="5889" max="5889" width="5.125" style="15" customWidth="1"/>
    <col min="5890" max="5890" width="9.625" style="15" customWidth="1"/>
    <col min="5891" max="5891" width="5.125" style="15" customWidth="1"/>
    <col min="5892" max="5892" width="5.375" style="15" customWidth="1"/>
    <col min="5893" max="5916" width="5.125" style="15" customWidth="1"/>
    <col min="5917" max="5918" width="9" style="15"/>
    <col min="5919" max="5919" width="3.625" style="15" customWidth="1"/>
    <col min="5920" max="5928" width="5.625" style="15" customWidth="1"/>
    <col min="5929" max="6144" width="9" style="15"/>
    <col min="6145" max="6145" width="5.125" style="15" customWidth="1"/>
    <col min="6146" max="6146" width="9.625" style="15" customWidth="1"/>
    <col min="6147" max="6147" width="5.125" style="15" customWidth="1"/>
    <col min="6148" max="6148" width="5.375" style="15" customWidth="1"/>
    <col min="6149" max="6172" width="5.125" style="15" customWidth="1"/>
    <col min="6173" max="6174" width="9" style="15"/>
    <col min="6175" max="6175" width="3.625" style="15" customWidth="1"/>
    <col min="6176" max="6184" width="5.625" style="15" customWidth="1"/>
    <col min="6185" max="6400" width="9" style="15"/>
    <col min="6401" max="6401" width="5.125" style="15" customWidth="1"/>
    <col min="6402" max="6402" width="9.625" style="15" customWidth="1"/>
    <col min="6403" max="6403" width="5.125" style="15" customWidth="1"/>
    <col min="6404" max="6404" width="5.375" style="15" customWidth="1"/>
    <col min="6405" max="6428" width="5.125" style="15" customWidth="1"/>
    <col min="6429" max="6430" width="9" style="15"/>
    <col min="6431" max="6431" width="3.625" style="15" customWidth="1"/>
    <col min="6432" max="6440" width="5.625" style="15" customWidth="1"/>
    <col min="6441" max="6656" width="9" style="15"/>
    <col min="6657" max="6657" width="5.125" style="15" customWidth="1"/>
    <col min="6658" max="6658" width="9.625" style="15" customWidth="1"/>
    <col min="6659" max="6659" width="5.125" style="15" customWidth="1"/>
    <col min="6660" max="6660" width="5.375" style="15" customWidth="1"/>
    <col min="6661" max="6684" width="5.125" style="15" customWidth="1"/>
    <col min="6685" max="6686" width="9" style="15"/>
    <col min="6687" max="6687" width="3.625" style="15" customWidth="1"/>
    <col min="6688" max="6696" width="5.625" style="15" customWidth="1"/>
    <col min="6697" max="6912" width="9" style="15"/>
    <col min="6913" max="6913" width="5.125" style="15" customWidth="1"/>
    <col min="6914" max="6914" width="9.625" style="15" customWidth="1"/>
    <col min="6915" max="6915" width="5.125" style="15" customWidth="1"/>
    <col min="6916" max="6916" width="5.375" style="15" customWidth="1"/>
    <col min="6917" max="6940" width="5.125" style="15" customWidth="1"/>
    <col min="6941" max="6942" width="9" style="15"/>
    <col min="6943" max="6943" width="3.625" style="15" customWidth="1"/>
    <col min="6944" max="6952" width="5.625" style="15" customWidth="1"/>
    <col min="6953" max="7168" width="9" style="15"/>
    <col min="7169" max="7169" width="5.125" style="15" customWidth="1"/>
    <col min="7170" max="7170" width="9.625" style="15" customWidth="1"/>
    <col min="7171" max="7171" width="5.125" style="15" customWidth="1"/>
    <col min="7172" max="7172" width="5.375" style="15" customWidth="1"/>
    <col min="7173" max="7196" width="5.125" style="15" customWidth="1"/>
    <col min="7197" max="7198" width="9" style="15"/>
    <col min="7199" max="7199" width="3.625" style="15" customWidth="1"/>
    <col min="7200" max="7208" width="5.625" style="15" customWidth="1"/>
    <col min="7209" max="7424" width="9" style="15"/>
    <col min="7425" max="7425" width="5.125" style="15" customWidth="1"/>
    <col min="7426" max="7426" width="9.625" style="15" customWidth="1"/>
    <col min="7427" max="7427" width="5.125" style="15" customWidth="1"/>
    <col min="7428" max="7428" width="5.375" style="15" customWidth="1"/>
    <col min="7429" max="7452" width="5.125" style="15" customWidth="1"/>
    <col min="7453" max="7454" width="9" style="15"/>
    <col min="7455" max="7455" width="3.625" style="15" customWidth="1"/>
    <col min="7456" max="7464" width="5.625" style="15" customWidth="1"/>
    <col min="7465" max="7680" width="9" style="15"/>
    <col min="7681" max="7681" width="5.125" style="15" customWidth="1"/>
    <col min="7682" max="7682" width="9.625" style="15" customWidth="1"/>
    <col min="7683" max="7683" width="5.125" style="15" customWidth="1"/>
    <col min="7684" max="7684" width="5.375" style="15" customWidth="1"/>
    <col min="7685" max="7708" width="5.125" style="15" customWidth="1"/>
    <col min="7709" max="7710" width="9" style="15"/>
    <col min="7711" max="7711" width="3.625" style="15" customWidth="1"/>
    <col min="7712" max="7720" width="5.625" style="15" customWidth="1"/>
    <col min="7721" max="7936" width="9" style="15"/>
    <col min="7937" max="7937" width="5.125" style="15" customWidth="1"/>
    <col min="7938" max="7938" width="9.625" style="15" customWidth="1"/>
    <col min="7939" max="7939" width="5.125" style="15" customWidth="1"/>
    <col min="7940" max="7940" width="5.375" style="15" customWidth="1"/>
    <col min="7941" max="7964" width="5.125" style="15" customWidth="1"/>
    <col min="7965" max="7966" width="9" style="15"/>
    <col min="7967" max="7967" width="3.625" style="15" customWidth="1"/>
    <col min="7968" max="7976" width="5.625" style="15" customWidth="1"/>
    <col min="7977" max="8192" width="9" style="15"/>
    <col min="8193" max="8193" width="5.125" style="15" customWidth="1"/>
    <col min="8194" max="8194" width="9.625" style="15" customWidth="1"/>
    <col min="8195" max="8195" width="5.125" style="15" customWidth="1"/>
    <col min="8196" max="8196" width="5.375" style="15" customWidth="1"/>
    <col min="8197" max="8220" width="5.125" style="15" customWidth="1"/>
    <col min="8221" max="8222" width="9" style="15"/>
    <col min="8223" max="8223" width="3.625" style="15" customWidth="1"/>
    <col min="8224" max="8232" width="5.625" style="15" customWidth="1"/>
    <col min="8233" max="8448" width="9" style="15"/>
    <col min="8449" max="8449" width="5.125" style="15" customWidth="1"/>
    <col min="8450" max="8450" width="9.625" style="15" customWidth="1"/>
    <col min="8451" max="8451" width="5.125" style="15" customWidth="1"/>
    <col min="8452" max="8452" width="5.375" style="15" customWidth="1"/>
    <col min="8453" max="8476" width="5.125" style="15" customWidth="1"/>
    <col min="8477" max="8478" width="9" style="15"/>
    <col min="8479" max="8479" width="3.625" style="15" customWidth="1"/>
    <col min="8480" max="8488" width="5.625" style="15" customWidth="1"/>
    <col min="8489" max="8704" width="9" style="15"/>
    <col min="8705" max="8705" width="5.125" style="15" customWidth="1"/>
    <col min="8706" max="8706" width="9.625" style="15" customWidth="1"/>
    <col min="8707" max="8707" width="5.125" style="15" customWidth="1"/>
    <col min="8708" max="8708" width="5.375" style="15" customWidth="1"/>
    <col min="8709" max="8732" width="5.125" style="15" customWidth="1"/>
    <col min="8733" max="8734" width="9" style="15"/>
    <col min="8735" max="8735" width="3.625" style="15" customWidth="1"/>
    <col min="8736" max="8744" width="5.625" style="15" customWidth="1"/>
    <col min="8745" max="8960" width="9" style="15"/>
    <col min="8961" max="8961" width="5.125" style="15" customWidth="1"/>
    <col min="8962" max="8962" width="9.625" style="15" customWidth="1"/>
    <col min="8963" max="8963" width="5.125" style="15" customWidth="1"/>
    <col min="8964" max="8964" width="5.375" style="15" customWidth="1"/>
    <col min="8965" max="8988" width="5.125" style="15" customWidth="1"/>
    <col min="8989" max="8990" width="9" style="15"/>
    <col min="8991" max="8991" width="3.625" style="15" customWidth="1"/>
    <col min="8992" max="9000" width="5.625" style="15" customWidth="1"/>
    <col min="9001" max="9216" width="9" style="15"/>
    <col min="9217" max="9217" width="5.125" style="15" customWidth="1"/>
    <col min="9218" max="9218" width="9.625" style="15" customWidth="1"/>
    <col min="9219" max="9219" width="5.125" style="15" customWidth="1"/>
    <col min="9220" max="9220" width="5.375" style="15" customWidth="1"/>
    <col min="9221" max="9244" width="5.125" style="15" customWidth="1"/>
    <col min="9245" max="9246" width="9" style="15"/>
    <col min="9247" max="9247" width="3.625" style="15" customWidth="1"/>
    <col min="9248" max="9256" width="5.625" style="15" customWidth="1"/>
    <col min="9257" max="9472" width="9" style="15"/>
    <col min="9473" max="9473" width="5.125" style="15" customWidth="1"/>
    <col min="9474" max="9474" width="9.625" style="15" customWidth="1"/>
    <col min="9475" max="9475" width="5.125" style="15" customWidth="1"/>
    <col min="9476" max="9476" width="5.375" style="15" customWidth="1"/>
    <col min="9477" max="9500" width="5.125" style="15" customWidth="1"/>
    <col min="9501" max="9502" width="9" style="15"/>
    <col min="9503" max="9503" width="3.625" style="15" customWidth="1"/>
    <col min="9504" max="9512" width="5.625" style="15" customWidth="1"/>
    <col min="9513" max="9728" width="9" style="15"/>
    <col min="9729" max="9729" width="5.125" style="15" customWidth="1"/>
    <col min="9730" max="9730" width="9.625" style="15" customWidth="1"/>
    <col min="9731" max="9731" width="5.125" style="15" customWidth="1"/>
    <col min="9732" max="9732" width="5.375" style="15" customWidth="1"/>
    <col min="9733" max="9756" width="5.125" style="15" customWidth="1"/>
    <col min="9757" max="9758" width="9" style="15"/>
    <col min="9759" max="9759" width="3.625" style="15" customWidth="1"/>
    <col min="9760" max="9768" width="5.625" style="15" customWidth="1"/>
    <col min="9769" max="9984" width="9" style="15"/>
    <col min="9985" max="9985" width="5.125" style="15" customWidth="1"/>
    <col min="9986" max="9986" width="9.625" style="15" customWidth="1"/>
    <col min="9987" max="9987" width="5.125" style="15" customWidth="1"/>
    <col min="9988" max="9988" width="5.375" style="15" customWidth="1"/>
    <col min="9989" max="10012" width="5.125" style="15" customWidth="1"/>
    <col min="10013" max="10014" width="9" style="15"/>
    <col min="10015" max="10015" width="3.625" style="15" customWidth="1"/>
    <col min="10016" max="10024" width="5.625" style="15" customWidth="1"/>
    <col min="10025" max="10240" width="9" style="15"/>
    <col min="10241" max="10241" width="5.125" style="15" customWidth="1"/>
    <col min="10242" max="10242" width="9.625" style="15" customWidth="1"/>
    <col min="10243" max="10243" width="5.125" style="15" customWidth="1"/>
    <col min="10244" max="10244" width="5.375" style="15" customWidth="1"/>
    <col min="10245" max="10268" width="5.125" style="15" customWidth="1"/>
    <col min="10269" max="10270" width="9" style="15"/>
    <col min="10271" max="10271" width="3.625" style="15" customWidth="1"/>
    <col min="10272" max="10280" width="5.625" style="15" customWidth="1"/>
    <col min="10281" max="10496" width="9" style="15"/>
    <col min="10497" max="10497" width="5.125" style="15" customWidth="1"/>
    <col min="10498" max="10498" width="9.625" style="15" customWidth="1"/>
    <col min="10499" max="10499" width="5.125" style="15" customWidth="1"/>
    <col min="10500" max="10500" width="5.375" style="15" customWidth="1"/>
    <col min="10501" max="10524" width="5.125" style="15" customWidth="1"/>
    <col min="10525" max="10526" width="9" style="15"/>
    <col min="10527" max="10527" width="3.625" style="15" customWidth="1"/>
    <col min="10528" max="10536" width="5.625" style="15" customWidth="1"/>
    <col min="10537" max="10752" width="9" style="15"/>
    <col min="10753" max="10753" width="5.125" style="15" customWidth="1"/>
    <col min="10754" max="10754" width="9.625" style="15" customWidth="1"/>
    <col min="10755" max="10755" width="5.125" style="15" customWidth="1"/>
    <col min="10756" max="10756" width="5.375" style="15" customWidth="1"/>
    <col min="10757" max="10780" width="5.125" style="15" customWidth="1"/>
    <col min="10781" max="10782" width="9" style="15"/>
    <col min="10783" max="10783" width="3.625" style="15" customWidth="1"/>
    <col min="10784" max="10792" width="5.625" style="15" customWidth="1"/>
    <col min="10793" max="11008" width="9" style="15"/>
    <col min="11009" max="11009" width="5.125" style="15" customWidth="1"/>
    <col min="11010" max="11010" width="9.625" style="15" customWidth="1"/>
    <col min="11011" max="11011" width="5.125" style="15" customWidth="1"/>
    <col min="11012" max="11012" width="5.375" style="15" customWidth="1"/>
    <col min="11013" max="11036" width="5.125" style="15" customWidth="1"/>
    <col min="11037" max="11038" width="9" style="15"/>
    <col min="11039" max="11039" width="3.625" style="15" customWidth="1"/>
    <col min="11040" max="11048" width="5.625" style="15" customWidth="1"/>
    <col min="11049" max="11264" width="9" style="15"/>
    <col min="11265" max="11265" width="5.125" style="15" customWidth="1"/>
    <col min="11266" max="11266" width="9.625" style="15" customWidth="1"/>
    <col min="11267" max="11267" width="5.125" style="15" customWidth="1"/>
    <col min="11268" max="11268" width="5.375" style="15" customWidth="1"/>
    <col min="11269" max="11292" width="5.125" style="15" customWidth="1"/>
    <col min="11293" max="11294" width="9" style="15"/>
    <col min="11295" max="11295" width="3.625" style="15" customWidth="1"/>
    <col min="11296" max="11304" width="5.625" style="15" customWidth="1"/>
    <col min="11305" max="11520" width="9" style="15"/>
    <col min="11521" max="11521" width="5.125" style="15" customWidth="1"/>
    <col min="11522" max="11522" width="9.625" style="15" customWidth="1"/>
    <col min="11523" max="11523" width="5.125" style="15" customWidth="1"/>
    <col min="11524" max="11524" width="5.375" style="15" customWidth="1"/>
    <col min="11525" max="11548" width="5.125" style="15" customWidth="1"/>
    <col min="11549" max="11550" width="9" style="15"/>
    <col min="11551" max="11551" width="3.625" style="15" customWidth="1"/>
    <col min="11552" max="11560" width="5.625" style="15" customWidth="1"/>
    <col min="11561" max="11776" width="9" style="15"/>
    <col min="11777" max="11777" width="5.125" style="15" customWidth="1"/>
    <col min="11778" max="11778" width="9.625" style="15" customWidth="1"/>
    <col min="11779" max="11779" width="5.125" style="15" customWidth="1"/>
    <col min="11780" max="11780" width="5.375" style="15" customWidth="1"/>
    <col min="11781" max="11804" width="5.125" style="15" customWidth="1"/>
    <col min="11805" max="11806" width="9" style="15"/>
    <col min="11807" max="11807" width="3.625" style="15" customWidth="1"/>
    <col min="11808" max="11816" width="5.625" style="15" customWidth="1"/>
    <col min="11817" max="12032" width="9" style="15"/>
    <col min="12033" max="12033" width="5.125" style="15" customWidth="1"/>
    <col min="12034" max="12034" width="9.625" style="15" customWidth="1"/>
    <col min="12035" max="12035" width="5.125" style="15" customWidth="1"/>
    <col min="12036" max="12036" width="5.375" style="15" customWidth="1"/>
    <col min="12037" max="12060" width="5.125" style="15" customWidth="1"/>
    <col min="12061" max="12062" width="9" style="15"/>
    <col min="12063" max="12063" width="3.625" style="15" customWidth="1"/>
    <col min="12064" max="12072" width="5.625" style="15" customWidth="1"/>
    <col min="12073" max="12288" width="9" style="15"/>
    <col min="12289" max="12289" width="5.125" style="15" customWidth="1"/>
    <col min="12290" max="12290" width="9.625" style="15" customWidth="1"/>
    <col min="12291" max="12291" width="5.125" style="15" customWidth="1"/>
    <col min="12292" max="12292" width="5.375" style="15" customWidth="1"/>
    <col min="12293" max="12316" width="5.125" style="15" customWidth="1"/>
    <col min="12317" max="12318" width="9" style="15"/>
    <col min="12319" max="12319" width="3.625" style="15" customWidth="1"/>
    <col min="12320" max="12328" width="5.625" style="15" customWidth="1"/>
    <col min="12329" max="12544" width="9" style="15"/>
    <col min="12545" max="12545" width="5.125" style="15" customWidth="1"/>
    <col min="12546" max="12546" width="9.625" style="15" customWidth="1"/>
    <col min="12547" max="12547" width="5.125" style="15" customWidth="1"/>
    <col min="12548" max="12548" width="5.375" style="15" customWidth="1"/>
    <col min="12549" max="12572" width="5.125" style="15" customWidth="1"/>
    <col min="12573" max="12574" width="9" style="15"/>
    <col min="12575" max="12575" width="3.625" style="15" customWidth="1"/>
    <col min="12576" max="12584" width="5.625" style="15" customWidth="1"/>
    <col min="12585" max="12800" width="9" style="15"/>
    <col min="12801" max="12801" width="5.125" style="15" customWidth="1"/>
    <col min="12802" max="12802" width="9.625" style="15" customWidth="1"/>
    <col min="12803" max="12803" width="5.125" style="15" customWidth="1"/>
    <col min="12804" max="12804" width="5.375" style="15" customWidth="1"/>
    <col min="12805" max="12828" width="5.125" style="15" customWidth="1"/>
    <col min="12829" max="12830" width="9" style="15"/>
    <col min="12831" max="12831" width="3.625" style="15" customWidth="1"/>
    <col min="12832" max="12840" width="5.625" style="15" customWidth="1"/>
    <col min="12841" max="13056" width="9" style="15"/>
    <col min="13057" max="13057" width="5.125" style="15" customWidth="1"/>
    <col min="13058" max="13058" width="9.625" style="15" customWidth="1"/>
    <col min="13059" max="13059" width="5.125" style="15" customWidth="1"/>
    <col min="13060" max="13060" width="5.375" style="15" customWidth="1"/>
    <col min="13061" max="13084" width="5.125" style="15" customWidth="1"/>
    <col min="13085" max="13086" width="9" style="15"/>
    <col min="13087" max="13087" width="3.625" style="15" customWidth="1"/>
    <col min="13088" max="13096" width="5.625" style="15" customWidth="1"/>
    <col min="13097" max="13312" width="9" style="15"/>
    <col min="13313" max="13313" width="5.125" style="15" customWidth="1"/>
    <col min="13314" max="13314" width="9.625" style="15" customWidth="1"/>
    <col min="13315" max="13315" width="5.125" style="15" customWidth="1"/>
    <col min="13316" max="13316" width="5.375" style="15" customWidth="1"/>
    <col min="13317" max="13340" width="5.125" style="15" customWidth="1"/>
    <col min="13341" max="13342" width="9" style="15"/>
    <col min="13343" max="13343" width="3.625" style="15" customWidth="1"/>
    <col min="13344" max="13352" width="5.625" style="15" customWidth="1"/>
    <col min="13353" max="13568" width="9" style="15"/>
    <col min="13569" max="13569" width="5.125" style="15" customWidth="1"/>
    <col min="13570" max="13570" width="9.625" style="15" customWidth="1"/>
    <col min="13571" max="13571" width="5.125" style="15" customWidth="1"/>
    <col min="13572" max="13572" width="5.375" style="15" customWidth="1"/>
    <col min="13573" max="13596" width="5.125" style="15" customWidth="1"/>
    <col min="13597" max="13598" width="9" style="15"/>
    <col min="13599" max="13599" width="3.625" style="15" customWidth="1"/>
    <col min="13600" max="13608" width="5.625" style="15" customWidth="1"/>
    <col min="13609" max="13824" width="9" style="15"/>
    <col min="13825" max="13825" width="5.125" style="15" customWidth="1"/>
    <col min="13826" max="13826" width="9.625" style="15" customWidth="1"/>
    <col min="13827" max="13827" width="5.125" style="15" customWidth="1"/>
    <col min="13828" max="13828" width="5.375" style="15" customWidth="1"/>
    <col min="13829" max="13852" width="5.125" style="15" customWidth="1"/>
    <col min="13853" max="13854" width="9" style="15"/>
    <col min="13855" max="13855" width="3.625" style="15" customWidth="1"/>
    <col min="13856" max="13864" width="5.625" style="15" customWidth="1"/>
    <col min="13865" max="14080" width="9" style="15"/>
    <col min="14081" max="14081" width="5.125" style="15" customWidth="1"/>
    <col min="14082" max="14082" width="9.625" style="15" customWidth="1"/>
    <col min="14083" max="14083" width="5.125" style="15" customWidth="1"/>
    <col min="14084" max="14084" width="5.375" style="15" customWidth="1"/>
    <col min="14085" max="14108" width="5.125" style="15" customWidth="1"/>
    <col min="14109" max="14110" width="9" style="15"/>
    <col min="14111" max="14111" width="3.625" style="15" customWidth="1"/>
    <col min="14112" max="14120" width="5.625" style="15" customWidth="1"/>
    <col min="14121" max="14336" width="9" style="15"/>
    <col min="14337" max="14337" width="5.125" style="15" customWidth="1"/>
    <col min="14338" max="14338" width="9.625" style="15" customWidth="1"/>
    <col min="14339" max="14339" width="5.125" style="15" customWidth="1"/>
    <col min="14340" max="14340" width="5.375" style="15" customWidth="1"/>
    <col min="14341" max="14364" width="5.125" style="15" customWidth="1"/>
    <col min="14365" max="14366" width="9" style="15"/>
    <col min="14367" max="14367" width="3.625" style="15" customWidth="1"/>
    <col min="14368" max="14376" width="5.625" style="15" customWidth="1"/>
    <col min="14377" max="14592" width="9" style="15"/>
    <col min="14593" max="14593" width="5.125" style="15" customWidth="1"/>
    <col min="14594" max="14594" width="9.625" style="15" customWidth="1"/>
    <col min="14595" max="14595" width="5.125" style="15" customWidth="1"/>
    <col min="14596" max="14596" width="5.375" style="15" customWidth="1"/>
    <col min="14597" max="14620" width="5.125" style="15" customWidth="1"/>
    <col min="14621" max="14622" width="9" style="15"/>
    <col min="14623" max="14623" width="3.625" style="15" customWidth="1"/>
    <col min="14624" max="14632" width="5.625" style="15" customWidth="1"/>
    <col min="14633" max="14848" width="9" style="15"/>
    <col min="14849" max="14849" width="5.125" style="15" customWidth="1"/>
    <col min="14850" max="14850" width="9.625" style="15" customWidth="1"/>
    <col min="14851" max="14851" width="5.125" style="15" customWidth="1"/>
    <col min="14852" max="14852" width="5.375" style="15" customWidth="1"/>
    <col min="14853" max="14876" width="5.125" style="15" customWidth="1"/>
    <col min="14877" max="14878" width="9" style="15"/>
    <col min="14879" max="14879" width="3.625" style="15" customWidth="1"/>
    <col min="14880" max="14888" width="5.625" style="15" customWidth="1"/>
    <col min="14889" max="15104" width="9" style="15"/>
    <col min="15105" max="15105" width="5.125" style="15" customWidth="1"/>
    <col min="15106" max="15106" width="9.625" style="15" customWidth="1"/>
    <col min="15107" max="15107" width="5.125" style="15" customWidth="1"/>
    <col min="15108" max="15108" width="5.375" style="15" customWidth="1"/>
    <col min="15109" max="15132" width="5.125" style="15" customWidth="1"/>
    <col min="15133" max="15134" width="9" style="15"/>
    <col min="15135" max="15135" width="3.625" style="15" customWidth="1"/>
    <col min="15136" max="15144" width="5.625" style="15" customWidth="1"/>
    <col min="15145" max="15360" width="9" style="15"/>
    <col min="15361" max="15361" width="5.125" style="15" customWidth="1"/>
    <col min="15362" max="15362" width="9.625" style="15" customWidth="1"/>
    <col min="15363" max="15363" width="5.125" style="15" customWidth="1"/>
    <col min="15364" max="15364" width="5.375" style="15" customWidth="1"/>
    <col min="15365" max="15388" width="5.125" style="15" customWidth="1"/>
    <col min="15389" max="15390" width="9" style="15"/>
    <col min="15391" max="15391" width="3.625" style="15" customWidth="1"/>
    <col min="15392" max="15400" width="5.625" style="15" customWidth="1"/>
    <col min="15401" max="15616" width="9" style="15"/>
    <col min="15617" max="15617" width="5.125" style="15" customWidth="1"/>
    <col min="15618" max="15618" width="9.625" style="15" customWidth="1"/>
    <col min="15619" max="15619" width="5.125" style="15" customWidth="1"/>
    <col min="15620" max="15620" width="5.375" style="15" customWidth="1"/>
    <col min="15621" max="15644" width="5.125" style="15" customWidth="1"/>
    <col min="15645" max="15646" width="9" style="15"/>
    <col min="15647" max="15647" width="3.625" style="15" customWidth="1"/>
    <col min="15648" max="15656" width="5.625" style="15" customWidth="1"/>
    <col min="15657" max="15872" width="9" style="15"/>
    <col min="15873" max="15873" width="5.125" style="15" customWidth="1"/>
    <col min="15874" max="15874" width="9.625" style="15" customWidth="1"/>
    <col min="15875" max="15875" width="5.125" style="15" customWidth="1"/>
    <col min="15876" max="15876" width="5.375" style="15" customWidth="1"/>
    <col min="15877" max="15900" width="5.125" style="15" customWidth="1"/>
    <col min="15901" max="15902" width="9" style="15"/>
    <col min="15903" max="15903" width="3.625" style="15" customWidth="1"/>
    <col min="15904" max="15912" width="5.625" style="15" customWidth="1"/>
    <col min="15913" max="16128" width="9" style="15"/>
    <col min="16129" max="16129" width="5.125" style="15" customWidth="1"/>
    <col min="16130" max="16130" width="9.625" style="15" customWidth="1"/>
    <col min="16131" max="16131" width="5.125" style="15" customWidth="1"/>
    <col min="16132" max="16132" width="5.375" style="15" customWidth="1"/>
    <col min="16133" max="16156" width="5.125" style="15" customWidth="1"/>
    <col min="16157" max="16158" width="9" style="15"/>
    <col min="16159" max="16159" width="3.625" style="15" customWidth="1"/>
    <col min="16160" max="16168" width="5.625" style="15" customWidth="1"/>
    <col min="16169" max="16384" width="9" style="15"/>
  </cols>
  <sheetData>
    <row r="1" spans="1:46" ht="18" customHeight="1">
      <c r="AM1" s="29"/>
      <c r="AN1" s="29"/>
      <c r="AQ1" s="29"/>
      <c r="AR1" s="29"/>
    </row>
    <row r="2" spans="1:46" ht="18" customHeight="1">
      <c r="A2" s="24"/>
      <c r="B2" s="24"/>
      <c r="C2" s="24"/>
      <c r="D2" s="24"/>
      <c r="E2" s="24"/>
      <c r="F2" s="24"/>
      <c r="G2" s="24"/>
      <c r="H2" s="24"/>
      <c r="I2" s="24"/>
      <c r="J2" s="24"/>
      <c r="K2" s="24"/>
      <c r="L2" s="24"/>
      <c r="M2" s="24"/>
      <c r="N2" s="24"/>
      <c r="O2" s="24"/>
      <c r="P2" s="24"/>
      <c r="Q2" s="24"/>
      <c r="R2" s="25"/>
      <c r="S2" s="25"/>
      <c r="T2" s="25"/>
      <c r="U2" s="25"/>
      <c r="V2" s="25"/>
      <c r="W2" s="25"/>
      <c r="X2" s="25"/>
      <c r="Y2" s="25"/>
      <c r="Z2" s="25"/>
      <c r="AA2" s="25"/>
      <c r="AB2" s="26"/>
      <c r="AC2" s="142" t="s">
        <v>244</v>
      </c>
      <c r="AD2" s="30"/>
      <c r="AE2" s="31"/>
      <c r="AF2" s="1"/>
      <c r="AG2" s="1"/>
      <c r="AH2" s="1"/>
      <c r="AI2" s="13"/>
      <c r="AM2" s="29"/>
      <c r="AN2" s="29"/>
      <c r="AQ2" s="29"/>
      <c r="AR2" s="29"/>
      <c r="AT2" s="3"/>
    </row>
    <row r="3" spans="1:46" ht="18" customHeight="1">
      <c r="A3" s="408" t="s">
        <v>248</v>
      </c>
      <c r="B3" s="1373"/>
      <c r="C3" s="1373"/>
      <c r="D3" s="1373"/>
      <c r="E3" s="1373"/>
      <c r="F3" s="1373"/>
      <c r="G3" s="1373"/>
      <c r="H3" s="1373"/>
      <c r="I3" s="1373"/>
      <c r="J3" s="1373"/>
      <c r="K3" s="1373"/>
      <c r="L3" s="1373"/>
      <c r="M3" s="1373"/>
      <c r="N3" s="1373"/>
      <c r="O3" s="1373"/>
      <c r="P3" s="1373"/>
      <c r="Q3" s="1373"/>
      <c r="R3" s="1373"/>
      <c r="S3" s="1373"/>
      <c r="T3" s="1373"/>
      <c r="U3" s="1373"/>
      <c r="V3" s="1373"/>
      <c r="W3" s="1373"/>
      <c r="X3" s="1373"/>
      <c r="Y3" s="1373"/>
      <c r="Z3" s="1373"/>
      <c r="AA3" s="1373"/>
      <c r="AB3" s="1373"/>
      <c r="AC3" s="1373"/>
      <c r="AD3" s="44"/>
      <c r="AE3" s="4"/>
      <c r="AF3" s="4"/>
      <c r="AG3" s="13"/>
      <c r="AH3" s="13"/>
      <c r="AI3" s="13"/>
      <c r="AM3" s="29"/>
      <c r="AN3" s="29"/>
      <c r="AQ3" s="29"/>
      <c r="AR3" s="29"/>
      <c r="AT3" s="3"/>
    </row>
    <row r="4" spans="1:46" ht="9.9499999999999993" customHeight="1" thickBot="1">
      <c r="A4" s="27"/>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5"/>
      <c r="AF4" s="5"/>
      <c r="AG4" s="13"/>
      <c r="AH4" s="13"/>
      <c r="AI4" s="13"/>
      <c r="AM4" s="29"/>
      <c r="AN4" s="29"/>
      <c r="AQ4" s="29"/>
      <c r="AR4" s="29"/>
    </row>
    <row r="5" spans="1:46" ht="18" customHeight="1" thickTop="1" thickBot="1">
      <c r="A5" s="27"/>
      <c r="B5" s="422" t="s">
        <v>109</v>
      </c>
      <c r="C5" s="423"/>
      <c r="D5" s="423"/>
      <c r="E5" s="423"/>
      <c r="F5" s="424"/>
      <c r="G5" s="23"/>
      <c r="H5" s="23"/>
      <c r="I5" s="23"/>
      <c r="J5" s="23"/>
      <c r="K5" s="23"/>
      <c r="L5" s="23"/>
      <c r="M5" s="23"/>
      <c r="N5" s="23"/>
      <c r="O5" s="23"/>
      <c r="P5" s="23"/>
      <c r="Q5" s="23"/>
      <c r="R5" s="23"/>
      <c r="S5" s="410" t="s">
        <v>29</v>
      </c>
      <c r="T5" s="411"/>
      <c r="U5" s="411"/>
      <c r="V5" s="412"/>
      <c r="W5" s="413" t="s">
        <v>130</v>
      </c>
      <c r="X5" s="414"/>
      <c r="Y5" s="414"/>
      <c r="Z5" s="414"/>
      <c r="AA5" s="414"/>
      <c r="AB5" s="414"/>
      <c r="AC5" s="415"/>
      <c r="AD5" s="23"/>
      <c r="AE5" s="23"/>
      <c r="AF5" s="13"/>
      <c r="AG5" s="13"/>
      <c r="AH5" s="13"/>
      <c r="AI5" s="13"/>
      <c r="AM5" s="29"/>
      <c r="AN5" s="29"/>
      <c r="AQ5" s="29"/>
      <c r="AR5" s="29"/>
    </row>
    <row r="6" spans="1:46" ht="18" customHeight="1" thickBot="1">
      <c r="A6" s="27"/>
      <c r="B6" s="425"/>
      <c r="C6" s="426"/>
      <c r="D6" s="426"/>
      <c r="E6" s="426"/>
      <c r="F6" s="427"/>
      <c r="G6" s="23"/>
      <c r="H6" s="23"/>
      <c r="I6" s="23"/>
      <c r="J6" s="23"/>
      <c r="K6" s="23"/>
      <c r="L6" s="23"/>
      <c r="M6" s="23"/>
      <c r="N6" s="23"/>
      <c r="O6" s="23"/>
      <c r="P6" s="23"/>
      <c r="Q6" s="23"/>
      <c r="R6" s="23"/>
      <c r="S6" s="410" t="s">
        <v>28</v>
      </c>
      <c r="T6" s="411"/>
      <c r="U6" s="411"/>
      <c r="V6" s="411"/>
      <c r="W6" s="901"/>
      <c r="X6" s="902"/>
      <c r="Y6" s="902"/>
      <c r="Z6" s="902"/>
      <c r="AA6" s="902"/>
      <c r="AB6" s="902"/>
      <c r="AC6" s="903"/>
      <c r="AD6" s="23"/>
      <c r="AE6" s="23"/>
      <c r="AF6" s="13"/>
      <c r="AG6" s="13"/>
      <c r="AH6" s="13"/>
      <c r="AI6" s="13"/>
      <c r="AM6" s="29"/>
      <c r="AN6" s="29"/>
      <c r="AQ6" s="29"/>
      <c r="AR6" s="29"/>
    </row>
    <row r="7" spans="1:46" ht="18" customHeight="1" thickTop="1" thickBot="1">
      <c r="A7" s="27"/>
      <c r="B7" s="23"/>
      <c r="C7" s="23"/>
      <c r="D7" s="23"/>
      <c r="E7" s="23"/>
      <c r="F7" s="23"/>
      <c r="G7" s="23"/>
      <c r="H7" s="23"/>
      <c r="I7" s="23"/>
      <c r="J7" s="23"/>
      <c r="K7" s="23"/>
      <c r="L7" s="23"/>
      <c r="M7" s="23"/>
      <c r="N7" s="23"/>
      <c r="O7" s="23"/>
      <c r="P7" s="23"/>
      <c r="Q7" s="23"/>
      <c r="R7" s="23"/>
      <c r="S7" s="410" t="s">
        <v>147</v>
      </c>
      <c r="T7" s="411"/>
      <c r="U7" s="411"/>
      <c r="V7" s="411"/>
      <c r="W7" s="918"/>
      <c r="X7" s="919"/>
      <c r="Y7" s="919"/>
      <c r="Z7" s="919"/>
      <c r="AA7" s="919"/>
      <c r="AB7" s="919"/>
      <c r="AC7" s="920"/>
      <c r="AD7" s="23"/>
      <c r="AE7" s="23"/>
      <c r="AF7" s="13"/>
      <c r="AG7" s="13"/>
      <c r="AH7" s="13"/>
      <c r="AI7" s="13"/>
      <c r="AM7" s="29"/>
      <c r="AN7" s="29"/>
      <c r="AQ7" s="29"/>
      <c r="AR7" s="29"/>
    </row>
    <row r="8" spans="1:46" ht="18" customHeight="1">
      <c r="A8" s="23" t="s">
        <v>177</v>
      </c>
      <c r="B8" s="23"/>
      <c r="C8" s="23"/>
      <c r="D8" s="23"/>
      <c r="E8" s="23"/>
      <c r="F8" s="23"/>
      <c r="G8" s="23"/>
      <c r="H8" s="23"/>
      <c r="I8" s="23"/>
      <c r="J8" s="23"/>
      <c r="K8" s="28"/>
      <c r="L8" s="28"/>
      <c r="M8" s="28"/>
      <c r="N8" s="28"/>
      <c r="O8" s="28"/>
      <c r="P8" s="28"/>
      <c r="Q8" s="28"/>
      <c r="R8" s="28"/>
      <c r="S8" s="28"/>
      <c r="T8" s="28"/>
      <c r="U8" s="28"/>
      <c r="V8" s="28"/>
      <c r="W8" s="28"/>
      <c r="X8" s="28"/>
      <c r="Y8" s="28"/>
      <c r="Z8" s="28"/>
      <c r="AA8" s="28"/>
      <c r="AB8" s="26"/>
      <c r="AC8" s="28"/>
      <c r="AD8" s="23"/>
      <c r="AE8" s="32"/>
      <c r="AF8" s="13"/>
      <c r="AG8" s="13"/>
      <c r="AH8" s="13"/>
      <c r="AI8" s="13"/>
      <c r="AM8" s="29"/>
      <c r="AN8" s="29"/>
      <c r="AQ8" s="29"/>
      <c r="AR8" s="29"/>
    </row>
    <row r="9" spans="1:46" ht="18" customHeight="1">
      <c r="A9" s="15" t="s">
        <v>30</v>
      </c>
      <c r="B9" s="23"/>
      <c r="C9" s="13"/>
      <c r="D9" s="13"/>
      <c r="E9" s="13"/>
      <c r="F9" s="13"/>
      <c r="G9" s="13"/>
      <c r="H9" s="13"/>
      <c r="I9" s="13"/>
      <c r="J9" s="13"/>
      <c r="K9" s="1"/>
      <c r="L9" s="1"/>
      <c r="M9" s="1"/>
      <c r="N9" s="1"/>
      <c r="O9" s="1"/>
      <c r="P9" s="1"/>
      <c r="Q9" s="1"/>
      <c r="R9" s="1"/>
      <c r="S9" s="1"/>
      <c r="T9" s="1"/>
      <c r="U9" s="1"/>
      <c r="V9" s="1"/>
      <c r="W9" s="1"/>
      <c r="X9" s="1"/>
      <c r="Y9" s="1"/>
      <c r="Z9" s="1"/>
      <c r="AA9" s="1"/>
      <c r="AB9" s="7"/>
      <c r="AC9" s="1"/>
      <c r="AD9" s="13"/>
      <c r="AE9" s="32"/>
      <c r="AF9" s="13"/>
      <c r="AG9" s="13"/>
      <c r="AH9" s="13"/>
      <c r="AI9" s="13"/>
      <c r="AM9" s="29"/>
      <c r="AN9" s="29"/>
      <c r="AQ9" s="29"/>
      <c r="AR9" s="29"/>
    </row>
    <row r="10" spans="1:46" ht="18" customHeight="1" thickBot="1">
      <c r="A10" s="1"/>
      <c r="B10" s="391" t="s">
        <v>131</v>
      </c>
      <c r="C10" s="392"/>
      <c r="D10" s="392"/>
      <c r="E10" s="392"/>
      <c r="F10" s="392"/>
      <c r="G10" s="393"/>
      <c r="H10" s="391" t="s">
        <v>35</v>
      </c>
      <c r="I10" s="394"/>
      <c r="J10" s="394"/>
      <c r="K10" s="394"/>
      <c r="L10" s="394"/>
      <c r="M10" s="394"/>
      <c r="N10" s="395"/>
      <c r="O10" s="396" t="s">
        <v>32</v>
      </c>
      <c r="P10" s="397"/>
      <c r="Q10" s="397"/>
      <c r="R10" s="397"/>
      <c r="S10" s="397"/>
      <c r="T10" s="398"/>
      <c r="W10" s="29"/>
      <c r="X10" s="29"/>
    </row>
    <row r="11" spans="1:46" ht="18" customHeight="1" thickBot="1">
      <c r="A11" s="1"/>
      <c r="B11" s="909"/>
      <c r="C11" s="910"/>
      <c r="D11" s="910"/>
      <c r="E11" s="910"/>
      <c r="F11" s="910"/>
      <c r="G11" s="911"/>
      <c r="H11" s="904"/>
      <c r="I11" s="859"/>
      <c r="J11" s="859"/>
      <c r="K11" s="859"/>
      <c r="L11" s="859"/>
      <c r="M11" s="859"/>
      <c r="N11" s="905"/>
      <c r="O11" s="906"/>
      <c r="P11" s="907"/>
      <c r="Q11" s="907"/>
      <c r="R11" s="907"/>
      <c r="S11" s="907"/>
      <c r="T11" s="908"/>
      <c r="U11" s="43"/>
      <c r="V11" s="43"/>
      <c r="W11" s="43"/>
      <c r="X11" s="9"/>
      <c r="Y11" s="41"/>
      <c r="Z11" s="41"/>
      <c r="AA11" s="41"/>
      <c r="AB11" s="41"/>
      <c r="AF11" s="29"/>
      <c r="AG11" s="29"/>
      <c r="AJ11" s="29"/>
      <c r="AK11" s="29"/>
    </row>
    <row r="12" spans="1:46" ht="18" customHeight="1">
      <c r="A12" s="1"/>
      <c r="B12" s="28" t="s">
        <v>82</v>
      </c>
      <c r="C12" s="9"/>
      <c r="D12" s="9"/>
      <c r="E12" s="9"/>
      <c r="F12" s="9"/>
      <c r="G12" s="39"/>
      <c r="H12" s="39"/>
      <c r="I12" s="39"/>
      <c r="J12" s="39"/>
      <c r="K12" s="40"/>
      <c r="L12" s="40"/>
      <c r="M12" s="40"/>
      <c r="N12" s="40"/>
      <c r="O12" s="40"/>
      <c r="P12" s="42"/>
      <c r="Q12" s="42"/>
      <c r="R12" s="42"/>
      <c r="S12" s="43"/>
      <c r="T12" s="8"/>
      <c r="U12" s="43"/>
      <c r="V12" s="43"/>
      <c r="W12" s="43"/>
      <c r="X12" s="9"/>
      <c r="Y12" s="41"/>
      <c r="Z12" s="41"/>
      <c r="AA12" s="41"/>
      <c r="AB12" s="41"/>
      <c r="AF12" s="29"/>
      <c r="AG12" s="29"/>
      <c r="AJ12" s="29"/>
      <c r="AK12" s="29"/>
    </row>
    <row r="13" spans="1:46" ht="18" customHeight="1">
      <c r="A13" s="15" t="s">
        <v>31</v>
      </c>
      <c r="L13" s="1"/>
      <c r="M13" s="1"/>
      <c r="N13" s="1"/>
      <c r="O13" s="1"/>
      <c r="P13" s="1"/>
      <c r="Q13" s="1"/>
      <c r="R13" s="1"/>
      <c r="S13" s="1"/>
      <c r="T13" s="1"/>
      <c r="U13" s="1"/>
      <c r="V13" s="1"/>
      <c r="W13" s="1"/>
      <c r="X13" s="1"/>
      <c r="Y13" s="1"/>
      <c r="Z13" s="1"/>
      <c r="AA13" s="1"/>
      <c r="AB13" s="1"/>
      <c r="AC13" s="1"/>
      <c r="AE13" s="32"/>
      <c r="AF13" s="13"/>
      <c r="AG13" s="13"/>
      <c r="AH13" s="13"/>
      <c r="AI13" s="13"/>
      <c r="AM13" s="29"/>
      <c r="AN13" s="29"/>
      <c r="AQ13" s="29"/>
      <c r="AR13" s="33"/>
    </row>
    <row r="14" spans="1:46" ht="18" customHeight="1">
      <c r="B14" s="440" t="s">
        <v>36</v>
      </c>
      <c r="C14" s="397"/>
      <c r="D14" s="397"/>
      <c r="E14" s="397"/>
      <c r="F14" s="397"/>
      <c r="G14" s="398"/>
      <c r="H14" s="440" t="s">
        <v>37</v>
      </c>
      <c r="I14" s="397"/>
      <c r="J14" s="397"/>
      <c r="K14" s="397"/>
      <c r="L14" s="397"/>
      <c r="M14" s="397"/>
      <c r="N14" s="397"/>
      <c r="O14" s="397"/>
      <c r="P14" s="397"/>
      <c r="Q14" s="398"/>
      <c r="R14" s="446" t="s">
        <v>39</v>
      </c>
      <c r="S14" s="1002"/>
      <c r="T14" s="1002"/>
      <c r="U14" s="1002"/>
      <c r="V14" s="1002"/>
      <c r="W14" s="1002"/>
      <c r="X14" s="428" t="s">
        <v>40</v>
      </c>
      <c r="Y14" s="429"/>
      <c r="Z14" s="429"/>
      <c r="AA14" s="429"/>
      <c r="AB14" s="430"/>
      <c r="AC14" s="10"/>
      <c r="AD14" s="10"/>
      <c r="AE14" s="11"/>
      <c r="AF14" s="12"/>
      <c r="AG14" s="12"/>
      <c r="AH14" s="2"/>
      <c r="AI14" s="1"/>
      <c r="AK14" s="13"/>
      <c r="AL14" s="13"/>
      <c r="AM14" s="13"/>
      <c r="AP14" s="29"/>
      <c r="AQ14" s="29"/>
      <c r="AR14" s="29"/>
    </row>
    <row r="15" spans="1:46" ht="18" customHeight="1" thickBot="1">
      <c r="B15" s="871"/>
      <c r="C15" s="872"/>
      <c r="D15" s="872"/>
      <c r="E15" s="872"/>
      <c r="F15" s="872"/>
      <c r="G15" s="873"/>
      <c r="H15" s="1"/>
      <c r="I15" s="1"/>
      <c r="J15" s="1"/>
      <c r="K15" s="1"/>
      <c r="L15" s="1"/>
      <c r="M15" s="85"/>
      <c r="N15" s="434" t="s">
        <v>38</v>
      </c>
      <c r="O15" s="394"/>
      <c r="P15" s="394"/>
      <c r="Q15" s="395"/>
      <c r="R15" s="1003"/>
      <c r="S15" s="1004"/>
      <c r="T15" s="1004"/>
      <c r="U15" s="1004"/>
      <c r="V15" s="1004"/>
      <c r="W15" s="1004"/>
      <c r="X15" s="431"/>
      <c r="Y15" s="432"/>
      <c r="Z15" s="432"/>
      <c r="AA15" s="432"/>
      <c r="AB15" s="433"/>
      <c r="AC15" s="10"/>
      <c r="AD15" s="10"/>
      <c r="AE15" s="8"/>
      <c r="AF15" s="2"/>
      <c r="AG15" s="2"/>
      <c r="AH15" s="2"/>
      <c r="AI15" s="1"/>
      <c r="AK15" s="13"/>
      <c r="AL15" s="13"/>
      <c r="AM15" s="13"/>
      <c r="AP15" s="29"/>
      <c r="AQ15" s="29"/>
      <c r="AR15" s="29"/>
    </row>
    <row r="16" spans="1:46" ht="18" customHeight="1" thickBot="1">
      <c r="B16" s="874"/>
      <c r="C16" s="856"/>
      <c r="D16" s="856"/>
      <c r="E16" s="856"/>
      <c r="F16" s="856"/>
      <c r="G16" s="857"/>
      <c r="H16" s="855"/>
      <c r="I16" s="856"/>
      <c r="J16" s="856"/>
      <c r="K16" s="856"/>
      <c r="L16" s="856"/>
      <c r="M16" s="857"/>
      <c r="N16" s="858"/>
      <c r="O16" s="859"/>
      <c r="P16" s="859"/>
      <c r="Q16" s="860"/>
      <c r="R16" s="450">
        <f>B16+H16</f>
        <v>0</v>
      </c>
      <c r="S16" s="1374"/>
      <c r="T16" s="1374"/>
      <c r="U16" s="1374"/>
      <c r="V16" s="1374"/>
      <c r="W16" s="1374"/>
      <c r="X16" s="850"/>
      <c r="Y16" s="851"/>
      <c r="Z16" s="851"/>
      <c r="AA16" s="851"/>
      <c r="AB16" s="852"/>
      <c r="AC16" s="10"/>
      <c r="AD16" s="10"/>
      <c r="AE16" s="8"/>
      <c r="AF16" s="2"/>
      <c r="AG16" s="2"/>
      <c r="AH16" s="2"/>
      <c r="AI16" s="1"/>
      <c r="AK16" s="13"/>
      <c r="AL16" s="13"/>
      <c r="AM16" s="13"/>
      <c r="AP16" s="29"/>
      <c r="AQ16" s="29"/>
      <c r="AR16" s="29"/>
    </row>
    <row r="17" spans="1:45" ht="12" customHeight="1">
      <c r="B17" s="13"/>
      <c r="C17" s="13"/>
      <c r="D17" s="13"/>
      <c r="E17" s="13"/>
      <c r="F17" s="13"/>
      <c r="L17" s="1"/>
      <c r="M17" s="1"/>
      <c r="N17" s="1"/>
      <c r="O17" s="1"/>
      <c r="P17" s="1"/>
      <c r="Q17" s="1"/>
      <c r="R17" s="1"/>
      <c r="S17" s="1"/>
      <c r="T17" s="1"/>
      <c r="U17" s="1"/>
      <c r="V17" s="1"/>
      <c r="W17" s="1"/>
      <c r="X17" s="1"/>
      <c r="Y17" s="1"/>
      <c r="Z17" s="1"/>
      <c r="AA17" s="1"/>
      <c r="AB17" s="1"/>
      <c r="AC17" s="1"/>
      <c r="AE17" s="32"/>
      <c r="AF17" s="13"/>
      <c r="AG17" s="32"/>
      <c r="AH17" s="13"/>
      <c r="AI17" s="13"/>
      <c r="AJ17" s="13"/>
      <c r="AK17" s="13"/>
      <c r="AM17" s="29"/>
      <c r="AN17" s="29"/>
    </row>
    <row r="18" spans="1:45" ht="18" customHeight="1">
      <c r="A18" s="13" t="s">
        <v>42</v>
      </c>
      <c r="B18" s="13"/>
      <c r="C18" s="13"/>
      <c r="D18" s="13"/>
      <c r="E18" s="13"/>
      <c r="F18" s="13"/>
      <c r="G18" s="13"/>
      <c r="H18" s="1"/>
      <c r="I18" s="13"/>
      <c r="J18" s="13"/>
      <c r="K18" s="13"/>
      <c r="L18" s="13"/>
      <c r="M18" s="13"/>
      <c r="N18" s="13"/>
      <c r="O18" s="13"/>
      <c r="P18" s="13"/>
      <c r="Q18" s="13"/>
      <c r="R18" s="13"/>
      <c r="S18" s="13"/>
      <c r="T18" s="13"/>
      <c r="U18" s="13"/>
      <c r="V18" s="13"/>
      <c r="W18" s="13"/>
      <c r="X18" s="13"/>
      <c r="Y18" s="13"/>
      <c r="Z18" s="13"/>
      <c r="AA18" s="13"/>
      <c r="AB18" s="13"/>
      <c r="AS18" s="13"/>
    </row>
    <row r="19" spans="1:45" ht="18" customHeight="1" thickBot="1">
      <c r="A19" s="13"/>
      <c r="B19" s="452" t="s">
        <v>21</v>
      </c>
      <c r="C19" s="453"/>
      <c r="D19" s="453"/>
      <c r="E19" s="453"/>
      <c r="F19" s="453"/>
      <c r="G19" s="453"/>
      <c r="H19" s="457"/>
      <c r="I19" s="461" t="s">
        <v>132</v>
      </c>
      <c r="J19" s="397"/>
      <c r="K19" s="397"/>
      <c r="L19" s="397"/>
      <c r="M19" s="398"/>
      <c r="AC19" s="13"/>
    </row>
    <row r="20" spans="1:45" ht="18" customHeight="1">
      <c r="A20" s="13"/>
      <c r="B20" s="452" t="s">
        <v>68</v>
      </c>
      <c r="C20" s="453"/>
      <c r="D20" s="453"/>
      <c r="E20" s="453"/>
      <c r="F20" s="453"/>
      <c r="G20" s="453"/>
      <c r="H20" s="453"/>
      <c r="I20" s="970"/>
      <c r="J20" s="1379"/>
      <c r="K20" s="1379"/>
      <c r="L20" s="1379"/>
      <c r="M20" s="1380"/>
      <c r="AC20" s="13"/>
    </row>
    <row r="21" spans="1:45" ht="18" customHeight="1">
      <c r="A21" s="13"/>
      <c r="B21" s="452" t="s">
        <v>19</v>
      </c>
      <c r="C21" s="453"/>
      <c r="D21" s="453"/>
      <c r="E21" s="453"/>
      <c r="F21" s="453"/>
      <c r="G21" s="453"/>
      <c r="H21" s="453"/>
      <c r="I21" s="973"/>
      <c r="J21" s="1375"/>
      <c r="K21" s="1375"/>
      <c r="L21" s="1375"/>
      <c r="M21" s="1376"/>
      <c r="AC21" s="13"/>
    </row>
    <row r="22" spans="1:45" ht="18" customHeight="1" thickBot="1">
      <c r="A22" s="13"/>
      <c r="B22" s="452" t="s">
        <v>20</v>
      </c>
      <c r="C22" s="453"/>
      <c r="D22" s="453"/>
      <c r="E22" s="453"/>
      <c r="F22" s="453"/>
      <c r="G22" s="453"/>
      <c r="H22" s="453"/>
      <c r="I22" s="976"/>
      <c r="J22" s="1383"/>
      <c r="K22" s="1383"/>
      <c r="L22" s="1383"/>
      <c r="M22" s="1384"/>
      <c r="AC22" s="13"/>
    </row>
    <row r="23" spans="1:45" ht="18" customHeight="1">
      <c r="A23" s="13"/>
      <c r="B23" s="452" t="s">
        <v>16</v>
      </c>
      <c r="C23" s="453"/>
      <c r="D23" s="453"/>
      <c r="E23" s="453"/>
      <c r="F23" s="453"/>
      <c r="G23" s="453"/>
      <c r="H23" s="457"/>
      <c r="I23" s="458">
        <f>SUM(I20:M22)</f>
        <v>0</v>
      </c>
      <c r="J23" s="459"/>
      <c r="K23" s="459"/>
      <c r="L23" s="459"/>
      <c r="M23" s="460"/>
      <c r="AC23" s="13"/>
    </row>
    <row r="24" spans="1:45" ht="12" customHeight="1">
      <c r="A24" s="13"/>
      <c r="B24" s="13"/>
      <c r="C24" s="13"/>
      <c r="D24" s="13"/>
      <c r="E24" s="13"/>
      <c r="F24" s="13"/>
      <c r="G24" s="13"/>
      <c r="H24" s="1"/>
      <c r="I24" s="13"/>
      <c r="J24" s="13"/>
      <c r="K24" s="13"/>
      <c r="L24" s="13"/>
      <c r="M24" s="13"/>
      <c r="N24" s="13"/>
      <c r="O24" s="13"/>
      <c r="P24" s="13"/>
      <c r="Q24" s="13"/>
      <c r="R24" s="13"/>
      <c r="S24" s="13"/>
      <c r="T24" s="13"/>
      <c r="U24" s="13"/>
      <c r="V24" s="13"/>
      <c r="W24" s="13"/>
      <c r="X24" s="13"/>
      <c r="Y24" s="13"/>
      <c r="Z24" s="13"/>
      <c r="AA24" s="13"/>
      <c r="AB24" s="13"/>
      <c r="AS24" s="13"/>
    </row>
    <row r="25" spans="1:45" ht="18" customHeight="1">
      <c r="A25" s="13" t="s">
        <v>45</v>
      </c>
      <c r="B25" s="13"/>
      <c r="C25" s="13"/>
      <c r="D25" s="13"/>
      <c r="E25" s="13"/>
      <c r="F25" s="13"/>
      <c r="G25" s="13"/>
      <c r="H25" s="1"/>
      <c r="I25" s="13"/>
      <c r="J25" s="13"/>
      <c r="K25" s="13"/>
      <c r="L25" s="13"/>
      <c r="M25" s="13"/>
      <c r="N25" s="13"/>
      <c r="O25" s="13"/>
      <c r="P25" s="13"/>
      <c r="Q25" s="13"/>
      <c r="R25" s="13"/>
      <c r="S25" s="13"/>
      <c r="T25" s="13"/>
      <c r="U25" s="13"/>
      <c r="V25" s="13"/>
      <c r="W25" s="13"/>
      <c r="X25" s="13"/>
      <c r="Y25" s="13"/>
      <c r="Z25" s="13"/>
      <c r="AA25" s="13"/>
      <c r="AB25" s="13"/>
      <c r="AS25" s="13"/>
    </row>
    <row r="26" spans="1:45" ht="18" customHeight="1">
      <c r="B26" s="461" t="s">
        <v>1</v>
      </c>
      <c r="C26" s="462"/>
      <c r="D26" s="462"/>
      <c r="E26" s="462"/>
      <c r="F26" s="462"/>
      <c r="G26" s="462"/>
      <c r="H26" s="462"/>
      <c r="I26" s="462"/>
      <c r="J26" s="462"/>
      <c r="K26" s="462"/>
      <c r="L26" s="465" t="s">
        <v>43</v>
      </c>
      <c r="M26" s="466"/>
      <c r="N26" s="452" t="s">
        <v>2</v>
      </c>
      <c r="O26" s="485"/>
      <c r="P26" s="485"/>
      <c r="Q26" s="485"/>
      <c r="R26" s="485"/>
      <c r="S26" s="485"/>
      <c r="T26" s="485"/>
      <c r="U26" s="485"/>
      <c r="V26" s="485"/>
      <c r="W26" s="485"/>
      <c r="X26" s="485"/>
      <c r="Y26" s="486"/>
      <c r="Z26" s="49"/>
      <c r="AA26" s="49"/>
      <c r="AB26" s="49"/>
      <c r="AC26" s="49"/>
      <c r="AD26" s="13"/>
      <c r="AM26" s="34"/>
    </row>
    <row r="27" spans="1:45" ht="18" customHeight="1" thickBot="1">
      <c r="B27" s="463"/>
      <c r="C27" s="464"/>
      <c r="D27" s="464"/>
      <c r="E27" s="464"/>
      <c r="F27" s="464"/>
      <c r="G27" s="464"/>
      <c r="H27" s="464"/>
      <c r="I27" s="464"/>
      <c r="J27" s="464"/>
      <c r="K27" s="464"/>
      <c r="L27" s="467"/>
      <c r="M27" s="468"/>
      <c r="N27" s="461" t="s">
        <v>66</v>
      </c>
      <c r="O27" s="462"/>
      <c r="P27" s="462"/>
      <c r="Q27" s="487"/>
      <c r="R27" s="461" t="s">
        <v>67</v>
      </c>
      <c r="S27" s="462"/>
      <c r="T27" s="462"/>
      <c r="U27" s="487"/>
      <c r="V27" s="461" t="s">
        <v>4</v>
      </c>
      <c r="W27" s="462"/>
      <c r="X27" s="462"/>
      <c r="Y27" s="487"/>
      <c r="Z27" s="13"/>
      <c r="AA27" s="13"/>
      <c r="AB27" s="13"/>
      <c r="AC27" s="13"/>
      <c r="AD27" s="34"/>
      <c r="AE27" s="34"/>
      <c r="AF27" s="13"/>
    </row>
    <row r="28" spans="1:45" ht="18" customHeight="1">
      <c r="B28" s="488" t="s">
        <v>151</v>
      </c>
      <c r="C28" s="488" t="s">
        <v>25</v>
      </c>
      <c r="D28" s="478" t="s">
        <v>152</v>
      </c>
      <c r="E28" s="479"/>
      <c r="F28" s="479"/>
      <c r="G28" s="479"/>
      <c r="H28" s="479"/>
      <c r="I28" s="479"/>
      <c r="J28" s="479"/>
      <c r="K28" s="479"/>
      <c r="L28" s="1436"/>
      <c r="M28" s="1458"/>
      <c r="N28" s="1420"/>
      <c r="O28" s="1421"/>
      <c r="P28" s="1422"/>
      <c r="Q28" s="1422"/>
      <c r="R28" s="1421"/>
      <c r="S28" s="1421"/>
      <c r="T28" s="1422"/>
      <c r="U28" s="1422"/>
      <c r="V28" s="1421"/>
      <c r="W28" s="1421"/>
      <c r="X28" s="1422"/>
      <c r="Y28" s="1423"/>
      <c r="AB28" s="13"/>
      <c r="AM28" s="34"/>
      <c r="AN28" s="14"/>
    </row>
    <row r="29" spans="1:45" ht="18" customHeight="1">
      <c r="B29" s="489"/>
      <c r="C29" s="489"/>
      <c r="D29" s="478" t="s">
        <v>60</v>
      </c>
      <c r="E29" s="479"/>
      <c r="F29" s="479"/>
      <c r="G29" s="479"/>
      <c r="H29" s="479"/>
      <c r="I29" s="479"/>
      <c r="J29" s="479"/>
      <c r="K29" s="479"/>
      <c r="L29" s="1377"/>
      <c r="M29" s="1378"/>
      <c r="N29" s="1414"/>
      <c r="O29" s="1415"/>
      <c r="P29" s="1415"/>
      <c r="Q29" s="1415"/>
      <c r="R29" s="1415"/>
      <c r="S29" s="1415"/>
      <c r="T29" s="1415"/>
      <c r="U29" s="1415"/>
      <c r="V29" s="1415"/>
      <c r="W29" s="1415"/>
      <c r="X29" s="1415"/>
      <c r="Y29" s="1416"/>
      <c r="AB29" s="13"/>
      <c r="AM29" s="34"/>
      <c r="AN29" s="14"/>
    </row>
    <row r="30" spans="1:45" ht="18" customHeight="1" thickBot="1">
      <c r="B30" s="489"/>
      <c r="C30" s="489"/>
      <c r="D30" s="478" t="s">
        <v>61</v>
      </c>
      <c r="E30" s="479"/>
      <c r="F30" s="479"/>
      <c r="G30" s="479"/>
      <c r="H30" s="479"/>
      <c r="I30" s="479"/>
      <c r="J30" s="479"/>
      <c r="K30" s="479"/>
      <c r="L30" s="1377"/>
      <c r="M30" s="1378"/>
      <c r="N30" s="1414"/>
      <c r="O30" s="1415"/>
      <c r="P30" s="1415"/>
      <c r="Q30" s="1415"/>
      <c r="R30" s="1415"/>
      <c r="S30" s="1415"/>
      <c r="T30" s="1415"/>
      <c r="U30" s="1415"/>
      <c r="V30" s="1418"/>
      <c r="W30" s="1418"/>
      <c r="X30" s="1418"/>
      <c r="Y30" s="1419"/>
      <c r="AB30" s="13"/>
      <c r="AM30" s="34"/>
      <c r="AN30" s="14"/>
    </row>
    <row r="31" spans="1:45" ht="18" customHeight="1" thickBot="1">
      <c r="B31" s="489"/>
      <c r="C31" s="382"/>
      <c r="D31" s="478" t="s">
        <v>7</v>
      </c>
      <c r="E31" s="479"/>
      <c r="F31" s="479"/>
      <c r="G31" s="479"/>
      <c r="H31" s="479"/>
      <c r="I31" s="479"/>
      <c r="J31" s="479"/>
      <c r="K31" s="479"/>
      <c r="L31" s="1377"/>
      <c r="M31" s="1378"/>
      <c r="N31" s="1417"/>
      <c r="O31" s="1414"/>
      <c r="P31" s="1415"/>
      <c r="Q31" s="1415"/>
      <c r="R31" s="1418"/>
      <c r="S31" s="1418"/>
      <c r="T31" s="1418"/>
      <c r="U31" s="1419"/>
      <c r="V31" s="1411"/>
      <c r="W31" s="1412"/>
      <c r="X31" s="1413"/>
      <c r="Y31" s="1413"/>
      <c r="AB31" s="13"/>
      <c r="AC31" s="13"/>
      <c r="AD31" s="13"/>
      <c r="AE31" s="13"/>
      <c r="AF31" s="13"/>
      <c r="AG31" s="13"/>
      <c r="AH31" s="13"/>
      <c r="AI31" s="13"/>
      <c r="AJ31" s="13"/>
      <c r="AK31" s="13"/>
      <c r="AL31" s="13"/>
      <c r="AM31" s="34"/>
      <c r="AN31" s="14"/>
      <c r="AO31" s="13"/>
    </row>
    <row r="32" spans="1:45" ht="27" customHeight="1">
      <c r="B32" s="489"/>
      <c r="C32" s="382"/>
      <c r="D32" s="478" t="s">
        <v>133</v>
      </c>
      <c r="E32" s="479"/>
      <c r="F32" s="479"/>
      <c r="G32" s="479"/>
      <c r="H32" s="479"/>
      <c r="I32" s="479"/>
      <c r="J32" s="479"/>
      <c r="K32" s="479"/>
      <c r="L32" s="1377"/>
      <c r="M32" s="1378"/>
      <c r="N32" s="1451"/>
      <c r="O32" s="1452"/>
      <c r="P32" s="1452"/>
      <c r="Q32" s="1453"/>
      <c r="R32" s="1454"/>
      <c r="S32" s="1455"/>
      <c r="T32" s="1455"/>
      <c r="U32" s="1455"/>
      <c r="V32" s="1456"/>
      <c r="W32" s="1457"/>
      <c r="X32" s="1457"/>
      <c r="Y32" s="1457"/>
      <c r="AB32" s="13"/>
      <c r="AC32" s="13"/>
      <c r="AD32" s="13"/>
      <c r="AE32" s="13"/>
      <c r="AF32" s="13"/>
      <c r="AG32" s="13"/>
      <c r="AH32" s="13"/>
      <c r="AI32" s="13"/>
      <c r="AJ32" s="13"/>
      <c r="AK32" s="13"/>
      <c r="AL32" s="13"/>
      <c r="AM32" s="34"/>
      <c r="AN32" s="14"/>
      <c r="AO32" s="13"/>
    </row>
    <row r="33" spans="2:41" ht="27" customHeight="1" thickBot="1">
      <c r="B33" s="489"/>
      <c r="C33" s="382"/>
      <c r="D33" s="478" t="s">
        <v>134</v>
      </c>
      <c r="E33" s="479"/>
      <c r="F33" s="479"/>
      <c r="G33" s="479"/>
      <c r="H33" s="479"/>
      <c r="I33" s="479"/>
      <c r="J33" s="479"/>
      <c r="K33" s="479"/>
      <c r="L33" s="1377"/>
      <c r="M33" s="1378"/>
      <c r="N33" s="1451"/>
      <c r="O33" s="1452"/>
      <c r="P33" s="1452"/>
      <c r="Q33" s="1453"/>
      <c r="R33" s="1381"/>
      <c r="S33" s="1382"/>
      <c r="T33" s="1382"/>
      <c r="U33" s="1382"/>
      <c r="V33" s="1409"/>
      <c r="W33" s="1410"/>
      <c r="X33" s="1410"/>
      <c r="Y33" s="1410"/>
      <c r="AB33" s="13"/>
      <c r="AC33" s="13"/>
      <c r="AD33" s="13"/>
      <c r="AE33" s="13"/>
      <c r="AF33" s="13"/>
      <c r="AG33" s="13"/>
      <c r="AH33" s="13"/>
      <c r="AI33" s="13"/>
      <c r="AJ33" s="13"/>
      <c r="AK33" s="13"/>
      <c r="AL33" s="13"/>
      <c r="AM33" s="34"/>
      <c r="AN33" s="14"/>
      <c r="AO33" s="13"/>
    </row>
    <row r="34" spans="2:41" ht="18" customHeight="1" thickBot="1">
      <c r="B34" s="489"/>
      <c r="C34" s="382"/>
      <c r="D34" s="478" t="s">
        <v>162</v>
      </c>
      <c r="E34" s="479"/>
      <c r="F34" s="479"/>
      <c r="G34" s="479"/>
      <c r="H34" s="479"/>
      <c r="I34" s="479"/>
      <c r="J34" s="479"/>
      <c r="K34" s="479"/>
      <c r="L34" s="1377"/>
      <c r="M34" s="1378"/>
      <c r="N34" s="1431"/>
      <c r="O34" s="1432"/>
      <c r="P34" s="1432"/>
      <c r="Q34" s="1432"/>
      <c r="R34" s="1433"/>
      <c r="S34" s="1433"/>
      <c r="T34" s="1433"/>
      <c r="U34" s="1433"/>
      <c r="V34" s="1433"/>
      <c r="W34" s="1433"/>
      <c r="X34" s="1433"/>
      <c r="Y34" s="1434"/>
      <c r="AB34" s="13"/>
      <c r="AC34" s="13"/>
      <c r="AD34" s="13"/>
      <c r="AE34" s="13"/>
      <c r="AF34" s="13"/>
      <c r="AG34" s="13"/>
      <c r="AH34" s="13"/>
      <c r="AI34" s="13"/>
      <c r="AJ34" s="13"/>
      <c r="AK34" s="13"/>
      <c r="AL34" s="13"/>
      <c r="AM34" s="34"/>
      <c r="AN34" s="14"/>
      <c r="AO34" s="13"/>
    </row>
    <row r="35" spans="2:41" ht="18" customHeight="1">
      <c r="B35" s="489"/>
      <c r="C35" s="382"/>
      <c r="D35" s="507" t="s">
        <v>62</v>
      </c>
      <c r="E35" s="479"/>
      <c r="F35" s="479"/>
      <c r="G35" s="479"/>
      <c r="H35" s="479"/>
      <c r="I35" s="479"/>
      <c r="J35" s="479"/>
      <c r="K35" s="479"/>
      <c r="L35" s="1377"/>
      <c r="M35" s="1396"/>
      <c r="N35" s="1156">
        <f>IF(L35="○",L36*L37,0)</f>
        <v>0</v>
      </c>
      <c r="O35" s="1426"/>
      <c r="P35" s="1426"/>
      <c r="Q35" s="1426"/>
      <c r="R35" s="1426"/>
      <c r="S35" s="1426"/>
      <c r="T35" s="1426"/>
      <c r="U35" s="1426"/>
      <c r="V35" s="1426"/>
      <c r="W35" s="1426"/>
      <c r="X35" s="1426"/>
      <c r="Y35" s="1427"/>
      <c r="AB35" s="13"/>
      <c r="AC35" s="13"/>
      <c r="AD35" s="13"/>
      <c r="AE35" s="13"/>
      <c r="AF35" s="13"/>
      <c r="AG35" s="13"/>
      <c r="AH35" s="13"/>
      <c r="AI35" s="13"/>
      <c r="AJ35" s="13"/>
      <c r="AK35" s="13"/>
      <c r="AL35" s="13"/>
      <c r="AM35" s="34"/>
      <c r="AN35" s="14"/>
      <c r="AO35" s="13"/>
    </row>
    <row r="36" spans="2:41" ht="18" customHeight="1">
      <c r="B36" s="489"/>
      <c r="C36" s="382"/>
      <c r="D36" s="52"/>
      <c r="E36" s="514" t="s">
        <v>54</v>
      </c>
      <c r="F36" s="479"/>
      <c r="G36" s="479"/>
      <c r="H36" s="479"/>
      <c r="I36" s="479"/>
      <c r="J36" s="479"/>
      <c r="K36" s="479"/>
      <c r="L36" s="1424"/>
      <c r="M36" s="1400"/>
      <c r="N36" s="1426"/>
      <c r="O36" s="1428"/>
      <c r="P36" s="1428"/>
      <c r="Q36" s="1428"/>
      <c r="R36" s="1428"/>
      <c r="S36" s="1428"/>
      <c r="T36" s="1428"/>
      <c r="U36" s="1428"/>
      <c r="V36" s="1428"/>
      <c r="W36" s="1428"/>
      <c r="X36" s="1428"/>
      <c r="Y36" s="1427"/>
      <c r="AB36" s="13"/>
      <c r="AC36" s="13"/>
      <c r="AD36" s="13"/>
      <c r="AE36" s="13"/>
      <c r="AF36" s="13"/>
      <c r="AG36" s="13"/>
      <c r="AH36" s="13"/>
      <c r="AI36" s="13"/>
      <c r="AJ36" s="13"/>
      <c r="AK36" s="13"/>
      <c r="AL36" s="13"/>
      <c r="AM36" s="34"/>
      <c r="AN36" s="14"/>
      <c r="AO36" s="13"/>
    </row>
    <row r="37" spans="2:41" ht="18" customHeight="1" thickBot="1">
      <c r="B37" s="489"/>
      <c r="C37" s="382"/>
      <c r="D37" s="53"/>
      <c r="E37" s="514" t="s">
        <v>71</v>
      </c>
      <c r="F37" s="479"/>
      <c r="G37" s="479"/>
      <c r="H37" s="479"/>
      <c r="I37" s="479"/>
      <c r="J37" s="479"/>
      <c r="K37" s="479"/>
      <c r="L37" s="973"/>
      <c r="M37" s="1425"/>
      <c r="N37" s="1426"/>
      <c r="O37" s="1426"/>
      <c r="P37" s="1426"/>
      <c r="Q37" s="1426"/>
      <c r="R37" s="1426"/>
      <c r="S37" s="1426"/>
      <c r="T37" s="1426"/>
      <c r="U37" s="1426"/>
      <c r="V37" s="1426"/>
      <c r="W37" s="1426"/>
      <c r="X37" s="1426"/>
      <c r="Y37" s="1427"/>
      <c r="AB37" s="13"/>
      <c r="AC37" s="13"/>
      <c r="AD37" s="13"/>
      <c r="AE37" s="13"/>
      <c r="AF37" s="13"/>
      <c r="AG37" s="13"/>
      <c r="AH37" s="13"/>
      <c r="AI37" s="13"/>
      <c r="AJ37" s="13"/>
      <c r="AK37" s="13"/>
      <c r="AL37" s="13"/>
      <c r="AM37" s="34"/>
      <c r="AN37" s="14"/>
      <c r="AO37" s="13"/>
    </row>
    <row r="38" spans="2:41" ht="18" customHeight="1" thickBot="1">
      <c r="B38" s="489"/>
      <c r="C38" s="382"/>
      <c r="D38" s="478" t="s">
        <v>63</v>
      </c>
      <c r="E38" s="479"/>
      <c r="F38" s="479"/>
      <c r="G38" s="479"/>
      <c r="H38" s="479"/>
      <c r="I38" s="479"/>
      <c r="J38" s="479"/>
      <c r="K38" s="479"/>
      <c r="L38" s="1463"/>
      <c r="M38" s="1464"/>
      <c r="N38" s="1448"/>
      <c r="O38" s="1449"/>
      <c r="P38" s="1449"/>
      <c r="Q38" s="1449"/>
      <c r="R38" s="1449"/>
      <c r="S38" s="1449"/>
      <c r="T38" s="1449"/>
      <c r="U38" s="1449"/>
      <c r="V38" s="1449"/>
      <c r="W38" s="1449"/>
      <c r="X38" s="1449"/>
      <c r="Y38" s="1450"/>
      <c r="AB38" s="13"/>
      <c r="AC38" s="13"/>
      <c r="AD38" s="13"/>
      <c r="AE38" s="13"/>
      <c r="AF38" s="13"/>
      <c r="AG38" s="13"/>
      <c r="AH38" s="13"/>
      <c r="AI38" s="13"/>
      <c r="AJ38" s="13"/>
      <c r="AK38" s="13"/>
      <c r="AL38" s="13"/>
      <c r="AM38" s="34"/>
      <c r="AN38" s="14"/>
      <c r="AO38" s="13"/>
    </row>
    <row r="39" spans="2:41" ht="18" customHeight="1">
      <c r="B39" s="489"/>
      <c r="C39" s="382"/>
      <c r="D39" s="507" t="s">
        <v>64</v>
      </c>
      <c r="E39" s="479"/>
      <c r="F39" s="479"/>
      <c r="G39" s="479"/>
      <c r="H39" s="479"/>
      <c r="I39" s="479"/>
      <c r="J39" s="479"/>
      <c r="K39" s="479"/>
      <c r="L39" s="1401"/>
      <c r="M39" s="1402"/>
      <c r="N39" s="510">
        <f>IF(OR(L39="自園調理",L39="外部搬入"),L40*L41,0)</f>
        <v>0</v>
      </c>
      <c r="O39" s="511"/>
      <c r="P39" s="511"/>
      <c r="Q39" s="511"/>
      <c r="R39" s="511"/>
      <c r="S39" s="511"/>
      <c r="T39" s="511"/>
      <c r="U39" s="511"/>
      <c r="V39" s="511"/>
      <c r="W39" s="511"/>
      <c r="X39" s="511"/>
      <c r="Y39" s="512"/>
      <c r="AB39" s="13"/>
      <c r="AC39" s="13"/>
      <c r="AD39" s="13"/>
      <c r="AE39" s="13"/>
      <c r="AF39" s="13"/>
      <c r="AG39" s="13"/>
      <c r="AH39" s="13"/>
      <c r="AI39" s="13"/>
      <c r="AJ39" s="13"/>
      <c r="AK39" s="13"/>
      <c r="AL39" s="13"/>
      <c r="AM39" s="34"/>
      <c r="AN39" s="14"/>
      <c r="AO39" s="13"/>
    </row>
    <row r="40" spans="2:41" ht="18" customHeight="1">
      <c r="B40" s="489"/>
      <c r="C40" s="382"/>
      <c r="D40" s="52"/>
      <c r="E40" s="514" t="s">
        <v>54</v>
      </c>
      <c r="F40" s="479"/>
      <c r="G40" s="479"/>
      <c r="H40" s="479"/>
      <c r="I40" s="479"/>
      <c r="J40" s="479"/>
      <c r="K40" s="479"/>
      <c r="L40" s="1392"/>
      <c r="M40" s="1393"/>
      <c r="N40" s="511"/>
      <c r="O40" s="513"/>
      <c r="P40" s="513"/>
      <c r="Q40" s="513"/>
      <c r="R40" s="513"/>
      <c r="S40" s="513"/>
      <c r="T40" s="513"/>
      <c r="U40" s="513"/>
      <c r="V40" s="513"/>
      <c r="W40" s="513"/>
      <c r="X40" s="513"/>
      <c r="Y40" s="512"/>
      <c r="AB40" s="13"/>
      <c r="AC40" s="13"/>
      <c r="AD40" s="13"/>
      <c r="AE40" s="13"/>
      <c r="AF40" s="13"/>
      <c r="AG40" s="13"/>
      <c r="AH40" s="13"/>
      <c r="AI40" s="13"/>
      <c r="AJ40" s="13"/>
      <c r="AK40" s="13"/>
      <c r="AL40" s="13"/>
      <c r="AM40" s="34"/>
      <c r="AN40" s="14"/>
      <c r="AO40" s="13"/>
    </row>
    <row r="41" spans="2:41" ht="18" customHeight="1" thickBot="1">
      <c r="B41" s="489"/>
      <c r="C41" s="382"/>
      <c r="D41" s="54"/>
      <c r="E41" s="533" t="s">
        <v>72</v>
      </c>
      <c r="F41" s="534"/>
      <c r="G41" s="534"/>
      <c r="H41" s="534"/>
      <c r="I41" s="534"/>
      <c r="J41" s="534"/>
      <c r="K41" s="534"/>
      <c r="L41" s="1394"/>
      <c r="M41" s="1395"/>
      <c r="N41" s="527"/>
      <c r="O41" s="527"/>
      <c r="P41" s="527"/>
      <c r="Q41" s="527"/>
      <c r="R41" s="527"/>
      <c r="S41" s="527"/>
      <c r="T41" s="527"/>
      <c r="U41" s="527"/>
      <c r="V41" s="527"/>
      <c r="W41" s="527"/>
      <c r="X41" s="527"/>
      <c r="Y41" s="528"/>
      <c r="AB41" s="13"/>
      <c r="AC41" s="13"/>
      <c r="AD41" s="13"/>
      <c r="AE41" s="13"/>
      <c r="AF41" s="13"/>
      <c r="AG41" s="13"/>
      <c r="AH41" s="13"/>
      <c r="AI41" s="13"/>
      <c r="AJ41" s="13"/>
      <c r="AK41" s="13"/>
      <c r="AL41" s="13"/>
      <c r="AM41" s="34"/>
      <c r="AN41" s="14"/>
      <c r="AO41" s="13"/>
    </row>
    <row r="42" spans="2:41" ht="18" customHeight="1" thickTop="1" thickBot="1">
      <c r="B42" s="489"/>
      <c r="C42" s="383"/>
      <c r="D42" s="537" t="s">
        <v>26</v>
      </c>
      <c r="E42" s="538"/>
      <c r="F42" s="538"/>
      <c r="G42" s="538"/>
      <c r="H42" s="538"/>
      <c r="I42" s="538"/>
      <c r="J42" s="538"/>
      <c r="K42" s="538"/>
      <c r="L42" s="539"/>
      <c r="M42" s="540"/>
      <c r="N42" s="1385">
        <f>SUM(N28,$N29,$N30,$N31,$N32,$N33,$N34,$N35,$N38,$N39)</f>
        <v>0</v>
      </c>
      <c r="O42" s="1386"/>
      <c r="P42" s="1386"/>
      <c r="Q42" s="1387"/>
      <c r="R42" s="1385">
        <f>SUM(R28,$N29,$N30,$N31,$N34,$N35,$N38,$N39)</f>
        <v>0</v>
      </c>
      <c r="S42" s="1386"/>
      <c r="T42" s="1386"/>
      <c r="U42" s="1387"/>
      <c r="V42" s="1385">
        <f>SUM(V28,$N29,$N30,$N34,$N35,$N38,$N39)</f>
        <v>0</v>
      </c>
      <c r="W42" s="1386"/>
      <c r="X42" s="1386"/>
      <c r="Y42" s="1387"/>
      <c r="AA42" s="16"/>
      <c r="AF42" s="16"/>
      <c r="AO42" s="13"/>
    </row>
    <row r="43" spans="2:41" ht="24" customHeight="1" thickBot="1">
      <c r="B43" s="489"/>
      <c r="C43" s="382" t="s">
        <v>55</v>
      </c>
      <c r="D43" s="1435" t="s">
        <v>73</v>
      </c>
      <c r="E43" s="561"/>
      <c r="F43" s="561"/>
      <c r="G43" s="561"/>
      <c r="H43" s="561"/>
      <c r="I43" s="561"/>
      <c r="J43" s="561"/>
      <c r="K43" s="561"/>
      <c r="L43" s="1436"/>
      <c r="M43" s="1437"/>
      <c r="N43" s="1388"/>
      <c r="O43" s="1389"/>
      <c r="P43" s="1389"/>
      <c r="Q43" s="1389"/>
      <c r="R43" s="1389"/>
      <c r="S43" s="1389"/>
      <c r="T43" s="1389"/>
      <c r="U43" s="1389"/>
      <c r="V43" s="1389"/>
      <c r="W43" s="1389"/>
      <c r="X43" s="1389"/>
      <c r="Y43" s="1390"/>
      <c r="AA43" s="50"/>
      <c r="AB43" s="51"/>
      <c r="AC43" s="51"/>
      <c r="AE43" s="34"/>
      <c r="AF43" s="14"/>
      <c r="AG43" s="13"/>
    </row>
    <row r="44" spans="2:41" ht="24" customHeight="1">
      <c r="B44" s="489"/>
      <c r="C44" s="382"/>
      <c r="D44" s="1438" t="s">
        <v>47</v>
      </c>
      <c r="E44" s="561"/>
      <c r="F44" s="561"/>
      <c r="G44" s="561"/>
      <c r="H44" s="561"/>
      <c r="I44" s="561"/>
      <c r="J44" s="561"/>
      <c r="K44" s="561"/>
      <c r="L44" s="1377"/>
      <c r="M44" s="1396"/>
      <c r="N44" s="1391">
        <f>-IF(L44="○",L45*L46,0)</f>
        <v>0</v>
      </c>
      <c r="O44" s="565"/>
      <c r="P44" s="565"/>
      <c r="Q44" s="565"/>
      <c r="R44" s="565"/>
      <c r="S44" s="565"/>
      <c r="T44" s="565"/>
      <c r="U44" s="565"/>
      <c r="V44" s="565"/>
      <c r="W44" s="565"/>
      <c r="X44" s="565"/>
      <c r="Y44" s="566"/>
      <c r="AA44" s="50"/>
      <c r="AB44" s="51"/>
      <c r="AC44" s="51"/>
      <c r="AE44" s="34"/>
      <c r="AF44" s="14"/>
      <c r="AG44" s="13"/>
    </row>
    <row r="45" spans="2:41" ht="18" customHeight="1">
      <c r="B45" s="489"/>
      <c r="C45" s="382"/>
      <c r="D45" s="77"/>
      <c r="E45" s="569" t="s">
        <v>54</v>
      </c>
      <c r="F45" s="561"/>
      <c r="G45" s="561"/>
      <c r="H45" s="561"/>
      <c r="I45" s="561"/>
      <c r="J45" s="561"/>
      <c r="K45" s="561"/>
      <c r="L45" s="1429"/>
      <c r="M45" s="1430"/>
      <c r="N45" s="565"/>
      <c r="O45" s="409"/>
      <c r="P45" s="409"/>
      <c r="Q45" s="409"/>
      <c r="R45" s="409"/>
      <c r="S45" s="409"/>
      <c r="T45" s="409"/>
      <c r="U45" s="409"/>
      <c r="V45" s="409"/>
      <c r="W45" s="409"/>
      <c r="X45" s="409"/>
      <c r="Y45" s="566"/>
      <c r="AA45" s="50"/>
      <c r="AB45" s="51"/>
      <c r="AC45" s="51"/>
      <c r="AE45" s="34"/>
      <c r="AF45" s="14"/>
      <c r="AG45" s="13"/>
    </row>
    <row r="46" spans="2:41" ht="18" customHeight="1">
      <c r="B46" s="489"/>
      <c r="C46" s="382"/>
      <c r="D46" s="78"/>
      <c r="E46" s="569" t="s">
        <v>56</v>
      </c>
      <c r="F46" s="561"/>
      <c r="G46" s="561"/>
      <c r="H46" s="561"/>
      <c r="I46" s="561"/>
      <c r="J46" s="561"/>
      <c r="K46" s="561"/>
      <c r="L46" s="1461"/>
      <c r="M46" s="1425"/>
      <c r="N46" s="567"/>
      <c r="O46" s="567"/>
      <c r="P46" s="567"/>
      <c r="Q46" s="567"/>
      <c r="R46" s="567"/>
      <c r="S46" s="567"/>
      <c r="T46" s="567"/>
      <c r="U46" s="567"/>
      <c r="V46" s="567"/>
      <c r="W46" s="567"/>
      <c r="X46" s="567"/>
      <c r="Y46" s="568"/>
      <c r="AA46" s="50"/>
      <c r="AB46" s="51"/>
      <c r="AC46" s="51"/>
      <c r="AE46" s="34"/>
      <c r="AF46" s="14"/>
      <c r="AG46" s="13"/>
    </row>
    <row r="47" spans="2:41" ht="18" customHeight="1">
      <c r="B47" s="489"/>
      <c r="C47" s="382"/>
      <c r="D47" s="1397" t="s">
        <v>48</v>
      </c>
      <c r="E47" s="555"/>
      <c r="F47" s="555"/>
      <c r="G47" s="555"/>
      <c r="H47" s="555"/>
      <c r="I47" s="555"/>
      <c r="J47" s="555"/>
      <c r="K47" s="555"/>
      <c r="L47" s="1377"/>
      <c r="M47" s="1396"/>
      <c r="N47" s="564">
        <f>-IF(L47="○",L48*L49,0)</f>
        <v>0</v>
      </c>
      <c r="O47" s="343"/>
      <c r="P47" s="343"/>
      <c r="Q47" s="343"/>
      <c r="R47" s="343"/>
      <c r="S47" s="343"/>
      <c r="T47" s="343"/>
      <c r="U47" s="343"/>
      <c r="V47" s="343"/>
      <c r="W47" s="343"/>
      <c r="X47" s="343"/>
      <c r="Y47" s="344"/>
      <c r="AA47" s="50"/>
      <c r="AB47" s="51"/>
      <c r="AC47" s="51"/>
      <c r="AE47" s="34"/>
      <c r="AF47" s="14"/>
      <c r="AG47" s="13"/>
    </row>
    <row r="48" spans="2:41" ht="18" customHeight="1">
      <c r="B48" s="489"/>
      <c r="C48" s="382"/>
      <c r="D48" s="77"/>
      <c r="E48" s="569" t="s">
        <v>54</v>
      </c>
      <c r="F48" s="561"/>
      <c r="G48" s="561"/>
      <c r="H48" s="561"/>
      <c r="I48" s="561"/>
      <c r="J48" s="561"/>
      <c r="K48" s="561"/>
      <c r="L48" s="1399"/>
      <c r="M48" s="1400"/>
      <c r="N48" s="565"/>
      <c r="O48" s="409"/>
      <c r="P48" s="409"/>
      <c r="Q48" s="409"/>
      <c r="R48" s="409"/>
      <c r="S48" s="409"/>
      <c r="T48" s="409"/>
      <c r="U48" s="409"/>
      <c r="V48" s="409"/>
      <c r="W48" s="409"/>
      <c r="X48" s="409"/>
      <c r="Y48" s="566"/>
      <c r="AA48" s="50"/>
      <c r="AB48" s="51"/>
      <c r="AC48" s="51"/>
      <c r="AE48" s="34"/>
      <c r="AF48" s="14"/>
      <c r="AG48" s="13"/>
    </row>
    <row r="49" spans="2:41" ht="18" customHeight="1" thickBot="1">
      <c r="B49" s="489"/>
      <c r="C49" s="382"/>
      <c r="D49" s="78"/>
      <c r="E49" s="1398" t="s">
        <v>57</v>
      </c>
      <c r="F49" s="557"/>
      <c r="G49" s="557"/>
      <c r="H49" s="557"/>
      <c r="I49" s="557"/>
      <c r="J49" s="557"/>
      <c r="K49" s="557"/>
      <c r="L49" s="1403"/>
      <c r="M49" s="1404"/>
      <c r="N49" s="567"/>
      <c r="O49" s="567"/>
      <c r="P49" s="567"/>
      <c r="Q49" s="567"/>
      <c r="R49" s="567"/>
      <c r="S49" s="567"/>
      <c r="T49" s="567"/>
      <c r="U49" s="567"/>
      <c r="V49" s="567"/>
      <c r="W49" s="567"/>
      <c r="X49" s="567"/>
      <c r="Y49" s="568"/>
      <c r="AA49" s="50"/>
      <c r="AB49" s="51"/>
      <c r="AC49" s="51"/>
      <c r="AE49" s="34"/>
      <c r="AF49" s="14"/>
      <c r="AG49" s="13"/>
    </row>
    <row r="50" spans="2:41" ht="18" customHeight="1" thickTop="1" thickBot="1">
      <c r="B50" s="489"/>
      <c r="C50" s="383"/>
      <c r="D50" s="546" t="s">
        <v>50</v>
      </c>
      <c r="E50" s="547"/>
      <c r="F50" s="547"/>
      <c r="G50" s="547"/>
      <c r="H50" s="547"/>
      <c r="I50" s="547"/>
      <c r="J50" s="547"/>
      <c r="K50" s="547"/>
      <c r="L50" s="1459"/>
      <c r="M50" s="1460"/>
      <c r="N50" s="544">
        <f>SUM($N43,$N44,$N47)</f>
        <v>0</v>
      </c>
      <c r="O50" s="545"/>
      <c r="P50" s="545"/>
      <c r="Q50" s="545"/>
      <c r="R50" s="545">
        <f>SUM($N43,$N44,$N47)</f>
        <v>0</v>
      </c>
      <c r="S50" s="545"/>
      <c r="T50" s="545"/>
      <c r="U50" s="545"/>
      <c r="V50" s="545">
        <f>SUM($N43,$N44,$N47)</f>
        <v>0</v>
      </c>
      <c r="W50" s="545"/>
      <c r="X50" s="545"/>
      <c r="Y50" s="545"/>
      <c r="AB50" s="13"/>
      <c r="AC50" s="13"/>
      <c r="AM50" s="34"/>
      <c r="AN50" s="14"/>
      <c r="AO50" s="13"/>
    </row>
    <row r="51" spans="2:41" ht="18" customHeight="1">
      <c r="B51" s="489"/>
      <c r="C51" s="1441" t="s">
        <v>58</v>
      </c>
      <c r="D51" s="556" t="s">
        <v>14</v>
      </c>
      <c r="E51" s="557"/>
      <c r="F51" s="557"/>
      <c r="G51" s="557"/>
      <c r="H51" s="557"/>
      <c r="I51" s="557"/>
      <c r="J51" s="359">
        <v>180</v>
      </c>
      <c r="K51" s="359"/>
      <c r="L51" s="1436"/>
      <c r="M51" s="1444"/>
      <c r="N51" s="1211">
        <f>IF(L51="○",IF($J51/$I$23&lt;10,INT($J51/$I$23),ROUNDDOWN($J51/$I$23,-1)),0)</f>
        <v>0</v>
      </c>
      <c r="O51" s="1439"/>
      <c r="P51" s="1439"/>
      <c r="Q51" s="1439"/>
      <c r="R51" s="1439"/>
      <c r="S51" s="1439"/>
      <c r="T51" s="1439"/>
      <c r="U51" s="1439"/>
      <c r="V51" s="1439"/>
      <c r="W51" s="1439"/>
      <c r="X51" s="1439"/>
      <c r="Y51" s="1440"/>
      <c r="AO51" s="13"/>
    </row>
    <row r="52" spans="2:41" ht="18" customHeight="1">
      <c r="B52" s="489"/>
      <c r="C52" s="1442"/>
      <c r="D52" s="556" t="s">
        <v>15</v>
      </c>
      <c r="E52" s="557"/>
      <c r="F52" s="557"/>
      <c r="G52" s="557"/>
      <c r="H52" s="557"/>
      <c r="I52" s="557"/>
      <c r="J52" s="359">
        <v>120</v>
      </c>
      <c r="K52" s="359"/>
      <c r="L52" s="1377"/>
      <c r="M52" s="1396"/>
      <c r="N52" s="1211">
        <f>IF(L52="○",IF($J52/$I$23&lt;10,INT($J52/$I$23),ROUNDDOWN($J52/$I$23,-1)),0)</f>
        <v>0</v>
      </c>
      <c r="O52" s="1439"/>
      <c r="P52" s="1439"/>
      <c r="Q52" s="1439"/>
      <c r="R52" s="1439"/>
      <c r="S52" s="1439"/>
      <c r="T52" s="1439"/>
      <c r="U52" s="1439"/>
      <c r="V52" s="1439"/>
      <c r="W52" s="1439"/>
      <c r="X52" s="1439"/>
      <c r="Y52" s="1440"/>
      <c r="AO52" s="13"/>
    </row>
    <row r="53" spans="2:41" ht="18" customHeight="1">
      <c r="B53" s="489"/>
      <c r="C53" s="1442"/>
      <c r="D53" s="556" t="s">
        <v>74</v>
      </c>
      <c r="E53" s="557"/>
      <c r="F53" s="557"/>
      <c r="G53" s="557"/>
      <c r="H53" s="557"/>
      <c r="I53" s="557"/>
      <c r="J53" s="359">
        <v>780</v>
      </c>
      <c r="K53" s="359"/>
      <c r="L53" s="1377"/>
      <c r="M53" s="1396"/>
      <c r="N53" s="1211">
        <f>IF(L53="○",IF($J53/$I$23&lt;10,INT($J53/$I$23),ROUNDDOWN($J53/$I$23,-1)),0)</f>
        <v>0</v>
      </c>
      <c r="O53" s="1439"/>
      <c r="P53" s="1439"/>
      <c r="Q53" s="1439"/>
      <c r="R53" s="1439"/>
      <c r="S53" s="1439"/>
      <c r="T53" s="1439"/>
      <c r="U53" s="1439"/>
      <c r="V53" s="1439"/>
      <c r="W53" s="1439"/>
      <c r="X53" s="1439"/>
      <c r="Y53" s="1440"/>
      <c r="AO53" s="13"/>
    </row>
    <row r="54" spans="2:41" ht="18" customHeight="1">
      <c r="B54" s="489"/>
      <c r="C54" s="1442"/>
      <c r="D54" s="556" t="s">
        <v>75</v>
      </c>
      <c r="E54" s="557"/>
      <c r="F54" s="557"/>
      <c r="G54" s="557"/>
      <c r="H54" s="557"/>
      <c r="I54" s="557"/>
      <c r="J54" s="359">
        <v>820</v>
      </c>
      <c r="K54" s="359"/>
      <c r="L54" s="1377"/>
      <c r="M54" s="1396"/>
      <c r="N54" s="1211">
        <f>IF(L54="○",IF($J54/$I$23&lt;10,INT($J54/$I$23),ROUNDDOWN($J54/$I$23,-1)),0)</f>
        <v>0</v>
      </c>
      <c r="O54" s="1439"/>
      <c r="P54" s="1439"/>
      <c r="Q54" s="1439"/>
      <c r="R54" s="1439"/>
      <c r="S54" s="1439"/>
      <c r="T54" s="1439"/>
      <c r="U54" s="1439"/>
      <c r="V54" s="1439"/>
      <c r="W54" s="1439"/>
      <c r="X54" s="1439"/>
      <c r="Y54" s="1440"/>
      <c r="AO54" s="13"/>
    </row>
    <row r="55" spans="2:41" ht="18" customHeight="1" thickBot="1">
      <c r="B55" s="489"/>
      <c r="C55" s="1442"/>
      <c r="D55" s="1405" t="s">
        <v>76</v>
      </c>
      <c r="E55" s="1406"/>
      <c r="F55" s="1406"/>
      <c r="G55" s="1406"/>
      <c r="H55" s="1406"/>
      <c r="I55" s="1406"/>
      <c r="J55" s="1447">
        <v>690</v>
      </c>
      <c r="K55" s="1447"/>
      <c r="L55" s="1445"/>
      <c r="M55" s="1446"/>
      <c r="N55" s="1222">
        <f>IF(L55="○",IF($J55/$I$23&lt;10,INT($J55/$I$23),ROUNDDOWN($J55/$I$23,-1)),0)</f>
        <v>0</v>
      </c>
      <c r="O55" s="1407"/>
      <c r="P55" s="1407"/>
      <c r="Q55" s="1407"/>
      <c r="R55" s="1407"/>
      <c r="S55" s="1407"/>
      <c r="T55" s="1407"/>
      <c r="U55" s="1407"/>
      <c r="V55" s="1407"/>
      <c r="W55" s="1407"/>
      <c r="X55" s="1407"/>
      <c r="Y55" s="1408"/>
      <c r="AO55" s="13"/>
    </row>
    <row r="56" spans="2:41" ht="18" customHeight="1" thickTop="1">
      <c r="B56" s="490"/>
      <c r="C56" s="1443"/>
      <c r="D56" s="537" t="s">
        <v>59</v>
      </c>
      <c r="E56" s="538"/>
      <c r="F56" s="538"/>
      <c r="G56" s="538"/>
      <c r="H56" s="538"/>
      <c r="I56" s="538"/>
      <c r="J56" s="538"/>
      <c r="K56" s="538"/>
      <c r="L56" s="581"/>
      <c r="M56" s="582"/>
      <c r="N56" s="587">
        <f>SUM($N51,$N52,$N53,$N54,$N55)</f>
        <v>0</v>
      </c>
      <c r="O56" s="1462"/>
      <c r="P56" s="1462"/>
      <c r="Q56" s="1462"/>
      <c r="R56" s="1462">
        <f t="shared" ref="R56" si="0">SUM($N51,$N52,$N53,$N54,$N55)</f>
        <v>0</v>
      </c>
      <c r="S56" s="1462"/>
      <c r="T56" s="1462"/>
      <c r="U56" s="1462"/>
      <c r="V56" s="1462">
        <f t="shared" ref="V56" si="1">SUM($N51,$N52,$N53,$N54,$N55)</f>
        <v>0</v>
      </c>
      <c r="W56" s="1462"/>
      <c r="X56" s="1462"/>
      <c r="Y56" s="1462"/>
      <c r="AA56" s="16"/>
      <c r="AF56" s="16"/>
      <c r="AO56" s="13"/>
    </row>
    <row r="57" spans="2:41" ht="18" customHeight="1">
      <c r="B57" s="410" t="s">
        <v>153</v>
      </c>
      <c r="C57" s="349"/>
      <c r="D57" s="349"/>
      <c r="E57" s="349"/>
      <c r="F57" s="349"/>
      <c r="G57" s="349"/>
      <c r="H57" s="349"/>
      <c r="I57" s="349"/>
      <c r="J57" s="349"/>
      <c r="K57" s="349"/>
      <c r="L57" s="349"/>
      <c r="M57" s="17" t="s">
        <v>77</v>
      </c>
      <c r="N57" s="350">
        <f>SUM(N42,N50,N56)</f>
        <v>0</v>
      </c>
      <c r="O57" s="351"/>
      <c r="P57" s="1465"/>
      <c r="Q57" s="1466"/>
      <c r="R57" s="350">
        <f>SUM(R42,R50,R56)</f>
        <v>0</v>
      </c>
      <c r="S57" s="351"/>
      <c r="T57" s="1465"/>
      <c r="U57" s="1466"/>
      <c r="V57" s="350">
        <f>SUM(V42,V50,V56)</f>
        <v>0</v>
      </c>
      <c r="W57" s="351"/>
      <c r="X57" s="1465"/>
      <c r="Y57" s="1466"/>
      <c r="AB57" s="384"/>
      <c r="AC57" s="385"/>
      <c r="AE57" s="34"/>
      <c r="AF57" s="14"/>
      <c r="AG57" s="13"/>
    </row>
    <row r="58" spans="2:41" ht="18" customHeight="1">
      <c r="B58" s="410" t="s">
        <v>106</v>
      </c>
      <c r="C58" s="349"/>
      <c r="D58" s="349"/>
      <c r="E58" s="349"/>
      <c r="F58" s="349"/>
      <c r="G58" s="349"/>
      <c r="H58" s="349"/>
      <c r="I58" s="349"/>
      <c r="J58" s="349"/>
      <c r="K58" s="349"/>
      <c r="L58" s="349"/>
      <c r="M58" s="17" t="s">
        <v>107</v>
      </c>
      <c r="N58" s="350">
        <f>I20*N57</f>
        <v>0</v>
      </c>
      <c r="O58" s="352"/>
      <c r="P58" s="352"/>
      <c r="Q58" s="353"/>
      <c r="R58" s="350">
        <f>I21*R57</f>
        <v>0</v>
      </c>
      <c r="S58" s="352"/>
      <c r="T58" s="352"/>
      <c r="U58" s="353"/>
      <c r="V58" s="350">
        <f>I22*V57</f>
        <v>0</v>
      </c>
      <c r="W58" s="352"/>
      <c r="X58" s="352"/>
      <c r="Y58" s="353"/>
      <c r="AB58" s="66"/>
      <c r="AC58" s="67"/>
      <c r="AE58" s="34"/>
      <c r="AF58" s="1467">
        <f>SUM(N58:Y58)</f>
        <v>0</v>
      </c>
      <c r="AG58" s="1468"/>
    </row>
    <row r="59" spans="2:41" ht="29.25" customHeight="1" thickBot="1">
      <c r="B59" s="373" t="s">
        <v>103</v>
      </c>
      <c r="C59" s="374"/>
      <c r="D59" s="374"/>
      <c r="E59" s="374"/>
      <c r="F59" s="374"/>
      <c r="G59" s="374"/>
      <c r="H59" s="374"/>
      <c r="I59" s="374"/>
      <c r="J59" s="374"/>
      <c r="K59" s="374"/>
      <c r="L59" s="374"/>
      <c r="M59" s="97" t="s">
        <v>102</v>
      </c>
      <c r="N59" s="375">
        <f>N58*$H$16*100*$X$16</f>
        <v>0</v>
      </c>
      <c r="O59" s="552"/>
      <c r="P59" s="552"/>
      <c r="Q59" s="553"/>
      <c r="R59" s="375">
        <f>R58*$H$16*100*$X$16</f>
        <v>0</v>
      </c>
      <c r="S59" s="376"/>
      <c r="T59" s="552"/>
      <c r="U59" s="553"/>
      <c r="V59" s="375">
        <f>V58*$H$16*100*$X$16</f>
        <v>0</v>
      </c>
      <c r="W59" s="376"/>
      <c r="X59" s="552"/>
      <c r="Y59" s="553"/>
      <c r="AA59" s="50"/>
      <c r="AB59" s="51"/>
      <c r="AC59" s="51"/>
      <c r="AD59" s="68"/>
      <c r="AE59" s="384">
        <f>SUM(N59:Y59)</f>
        <v>0</v>
      </c>
      <c r="AF59" s="385"/>
      <c r="AG59" s="385"/>
    </row>
    <row r="60" spans="2:41" ht="24" customHeight="1" thickTop="1" thickBot="1">
      <c r="B60" s="1472" t="s">
        <v>174</v>
      </c>
      <c r="C60" s="1473"/>
      <c r="D60" s="1473"/>
      <c r="E60" s="1473"/>
      <c r="F60" s="1473"/>
      <c r="G60" s="1473"/>
      <c r="H60" s="1473"/>
      <c r="I60" s="1473"/>
      <c r="J60" s="1473"/>
      <c r="K60" s="1473"/>
      <c r="L60" s="1473"/>
      <c r="M60" s="1474"/>
      <c r="N60" s="356">
        <f>ROUNDDOWN(SUM(N59:Y59),-3)</f>
        <v>0</v>
      </c>
      <c r="O60" s="1475"/>
      <c r="P60" s="1475"/>
      <c r="Q60" s="1475"/>
      <c r="R60" s="1475"/>
      <c r="S60" s="1475"/>
      <c r="T60" s="1475"/>
      <c r="U60" s="1475"/>
      <c r="V60" s="1475"/>
      <c r="W60" s="1475"/>
      <c r="X60" s="1475"/>
      <c r="Y60" s="1476"/>
      <c r="Z60" s="331" t="s">
        <v>249</v>
      </c>
      <c r="AA60" s="1469"/>
      <c r="AB60" s="1469"/>
      <c r="AJ60" s="35"/>
      <c r="AK60" s="35"/>
    </row>
    <row r="61" spans="2:41" ht="3.75" customHeight="1" thickTop="1">
      <c r="O61" s="35"/>
      <c r="P61" s="35"/>
    </row>
    <row r="62" spans="2:41" ht="18" customHeight="1">
      <c r="M62" s="36"/>
      <c r="N62" s="36"/>
      <c r="O62" s="36"/>
      <c r="P62" s="36"/>
      <c r="Q62" s="36"/>
      <c r="R62" s="36"/>
      <c r="S62" s="36"/>
      <c r="T62" s="36"/>
      <c r="U62" s="36"/>
      <c r="V62" s="36"/>
      <c r="W62" s="36"/>
      <c r="X62" s="36"/>
      <c r="Y62" s="36"/>
      <c r="Z62" s="36"/>
      <c r="AA62" s="36"/>
      <c r="AB62" s="36"/>
      <c r="AC62" s="36"/>
      <c r="AD62" s="36"/>
      <c r="AE62" s="36"/>
      <c r="AF62" s="36"/>
    </row>
    <row r="63" spans="2:41" ht="18" customHeight="1">
      <c r="M63" s="36"/>
      <c r="N63" s="36"/>
      <c r="O63" s="36"/>
      <c r="P63" s="36"/>
      <c r="Q63" s="36"/>
      <c r="R63" s="36"/>
      <c r="S63" s="36"/>
      <c r="T63" s="36"/>
      <c r="U63" s="36"/>
      <c r="V63" s="36"/>
      <c r="W63" s="36"/>
      <c r="X63" s="36"/>
      <c r="Y63" s="36"/>
      <c r="Z63" s="36"/>
      <c r="AA63" s="36"/>
      <c r="AB63" s="36"/>
      <c r="AC63" s="36"/>
      <c r="AD63" s="36"/>
      <c r="AE63" s="36"/>
      <c r="AF63" s="36"/>
    </row>
    <row r="64" spans="2:41" ht="18" customHeight="1">
      <c r="B64" s="99" t="s">
        <v>200</v>
      </c>
      <c r="M64" s="36"/>
      <c r="N64" s="36"/>
      <c r="O64" s="36"/>
      <c r="P64" s="36"/>
      <c r="Q64" s="36"/>
      <c r="R64" s="36"/>
      <c r="S64" s="36"/>
      <c r="T64" s="36"/>
      <c r="U64" s="36"/>
      <c r="V64" s="36"/>
      <c r="W64" s="36"/>
      <c r="X64" s="36"/>
      <c r="Y64" s="36"/>
      <c r="Z64" s="36"/>
      <c r="AA64" s="36"/>
      <c r="AB64" s="36"/>
      <c r="AC64" s="36"/>
      <c r="AD64" s="36"/>
      <c r="AE64" s="36"/>
      <c r="AF64" s="36"/>
    </row>
    <row r="65" spans="2:41" ht="7.5" customHeight="1" thickBot="1">
      <c r="M65" s="36"/>
      <c r="N65" s="36"/>
      <c r="O65" s="36"/>
      <c r="P65" s="36"/>
      <c r="Q65" s="36"/>
      <c r="R65" s="36"/>
      <c r="S65" s="36"/>
      <c r="T65" s="36"/>
      <c r="U65" s="36"/>
      <c r="V65" s="36"/>
      <c r="W65" s="36"/>
      <c r="X65" s="36"/>
      <c r="Y65" s="36"/>
      <c r="Z65" s="36"/>
      <c r="AA65" s="36"/>
      <c r="AB65" s="36"/>
      <c r="AC65" s="36"/>
      <c r="AD65" s="36"/>
      <c r="AE65" s="36"/>
      <c r="AF65" s="36"/>
    </row>
    <row r="66" spans="2:41" ht="9.75" customHeight="1" thickBot="1">
      <c r="B66" s="100"/>
      <c r="C66" s="101"/>
      <c r="D66" s="101"/>
      <c r="E66" s="101"/>
      <c r="F66" s="101"/>
      <c r="G66" s="101"/>
      <c r="H66" s="101"/>
      <c r="I66" s="101"/>
      <c r="J66" s="101"/>
      <c r="K66" s="101"/>
      <c r="L66" s="101"/>
      <c r="M66" s="102"/>
      <c r="N66" s="102"/>
      <c r="O66" s="102"/>
      <c r="P66" s="102"/>
      <c r="Q66" s="102"/>
      <c r="R66" s="102"/>
      <c r="S66" s="102"/>
      <c r="T66" s="102"/>
      <c r="U66" s="102"/>
      <c r="V66" s="115"/>
      <c r="W66" s="36"/>
      <c r="X66" s="36"/>
      <c r="Y66" s="36"/>
      <c r="Z66" s="36"/>
      <c r="AA66" s="36"/>
      <c r="AB66" s="36"/>
      <c r="AC66" s="36"/>
      <c r="AD66" s="36"/>
      <c r="AE66" s="36"/>
      <c r="AF66" s="36"/>
    </row>
    <row r="67" spans="2:41" ht="18.75" customHeight="1" thickBot="1">
      <c r="B67" s="109"/>
      <c r="C67" s="105"/>
      <c r="D67" s="104" t="s">
        <v>202</v>
      </c>
      <c r="E67" s="107"/>
      <c r="F67" s="107"/>
      <c r="G67" s="107"/>
      <c r="H67" s="107"/>
      <c r="I67" s="107"/>
      <c r="J67" s="107"/>
      <c r="K67" s="107"/>
      <c r="L67" s="107"/>
      <c r="M67" s="107"/>
      <c r="N67" s="107" t="s">
        <v>204</v>
      </c>
      <c r="O67" s="107"/>
      <c r="P67" s="107"/>
      <c r="Q67" s="108"/>
      <c r="R67" s="833"/>
      <c r="S67" s="834"/>
      <c r="T67" s="835"/>
      <c r="U67" s="137"/>
      <c r="V67" s="117"/>
      <c r="W67" s="59"/>
      <c r="X67" s="84" t="s">
        <v>159</v>
      </c>
      <c r="Y67" s="60"/>
      <c r="Z67" s="60"/>
      <c r="AA67" s="60"/>
      <c r="AB67" s="55"/>
      <c r="AC67" s="55"/>
      <c r="AD67" s="55"/>
      <c r="AE67" s="55"/>
    </row>
    <row r="68" spans="2:41" ht="14.25" customHeight="1">
      <c r="B68" s="109"/>
      <c r="C68" s="105"/>
      <c r="D68" s="110"/>
      <c r="E68" s="138"/>
      <c r="F68" s="138"/>
      <c r="G68" s="138"/>
      <c r="H68" s="138"/>
      <c r="I68" s="138"/>
      <c r="J68" s="138"/>
      <c r="K68" s="138"/>
      <c r="L68" s="138"/>
      <c r="M68" s="138"/>
      <c r="N68" s="138"/>
      <c r="O68" s="138"/>
      <c r="P68" s="139"/>
      <c r="Q68" s="139"/>
      <c r="R68" s="139"/>
      <c r="S68" s="139"/>
      <c r="T68" s="139"/>
      <c r="U68" s="139"/>
      <c r="V68" s="116"/>
      <c r="W68" s="59"/>
      <c r="X68" s="59"/>
      <c r="Y68" s="60"/>
      <c r="Z68" s="60"/>
      <c r="AA68" s="60"/>
      <c r="AB68" s="55"/>
      <c r="AC68" s="55"/>
      <c r="AD68" s="55"/>
      <c r="AE68" s="55"/>
    </row>
    <row r="69" spans="2:41" ht="21">
      <c r="B69" s="336" t="s">
        <v>205</v>
      </c>
      <c r="C69" s="337"/>
      <c r="D69" s="337"/>
      <c r="E69" s="337"/>
      <c r="F69" s="337"/>
      <c r="G69" s="337"/>
      <c r="H69" s="337"/>
      <c r="I69" s="337"/>
      <c r="J69" s="337"/>
      <c r="K69" s="337"/>
      <c r="L69" s="337"/>
      <c r="M69" s="337"/>
      <c r="N69" s="337"/>
      <c r="O69" s="337"/>
      <c r="P69" s="337"/>
      <c r="Q69" s="337"/>
      <c r="R69" s="337"/>
      <c r="S69" s="337"/>
      <c r="T69" s="337"/>
      <c r="U69" s="337"/>
      <c r="V69" s="338"/>
      <c r="W69" s="61"/>
      <c r="X69" s="61"/>
      <c r="Y69" s="61"/>
      <c r="Z69" s="61"/>
      <c r="AA69" s="61"/>
      <c r="AB69" s="56"/>
      <c r="AC69" s="56"/>
      <c r="AD69" s="56"/>
      <c r="AE69" s="56"/>
    </row>
    <row r="70" spans="2:41" ht="21.75" thickBot="1">
      <c r="B70" s="339"/>
      <c r="C70" s="340"/>
      <c r="D70" s="340"/>
      <c r="E70" s="340"/>
      <c r="F70" s="340"/>
      <c r="G70" s="340"/>
      <c r="H70" s="340"/>
      <c r="I70" s="340"/>
      <c r="J70" s="340"/>
      <c r="K70" s="340"/>
      <c r="L70" s="340"/>
      <c r="M70" s="340"/>
      <c r="N70" s="340"/>
      <c r="O70" s="340"/>
      <c r="P70" s="340"/>
      <c r="Q70" s="340"/>
      <c r="R70" s="340"/>
      <c r="S70" s="340"/>
      <c r="T70" s="340"/>
      <c r="U70" s="340"/>
      <c r="V70" s="341"/>
      <c r="W70" s="61"/>
      <c r="X70" s="61"/>
      <c r="Y70" s="61"/>
      <c r="Z70" s="61"/>
      <c r="AA70" s="61"/>
      <c r="AB70" s="56"/>
      <c r="AC70" s="56"/>
      <c r="AD70" s="56"/>
      <c r="AE70" s="56"/>
    </row>
    <row r="71" spans="2:41" ht="12.75" customHeight="1">
      <c r="B71" s="94"/>
      <c r="C71" s="94"/>
      <c r="D71" s="94"/>
      <c r="E71" s="94"/>
      <c r="F71" s="94"/>
      <c r="G71" s="94"/>
      <c r="H71" s="94"/>
      <c r="I71" s="94"/>
      <c r="J71" s="94"/>
      <c r="K71" s="94"/>
      <c r="L71" s="94"/>
      <c r="M71" s="94"/>
      <c r="N71" s="94"/>
      <c r="O71" s="94"/>
      <c r="P71" s="94"/>
      <c r="Q71" s="94"/>
      <c r="R71" s="94"/>
      <c r="S71" s="94"/>
      <c r="T71" s="94"/>
      <c r="U71" s="94"/>
      <c r="V71" s="94"/>
      <c r="W71" s="62"/>
      <c r="X71" s="62"/>
      <c r="Y71" s="62"/>
      <c r="Z71" s="62"/>
      <c r="AA71" s="62"/>
      <c r="AB71" s="57"/>
      <c r="AC71" s="57"/>
      <c r="AD71" s="58"/>
      <c r="AE71" s="58"/>
    </row>
    <row r="72" spans="2:41" ht="12.75" customHeight="1">
      <c r="B72" s="94"/>
      <c r="C72" s="94"/>
      <c r="D72" s="94"/>
      <c r="E72" s="94"/>
      <c r="F72" s="94"/>
      <c r="G72" s="94"/>
      <c r="H72" s="94"/>
      <c r="I72" s="94"/>
      <c r="J72" s="94"/>
      <c r="K72" s="94"/>
      <c r="L72" s="94"/>
      <c r="M72" s="94"/>
      <c r="N72" s="94"/>
      <c r="O72" s="94"/>
      <c r="P72" s="94"/>
      <c r="Q72" s="94"/>
      <c r="R72" s="94"/>
      <c r="S72" s="94"/>
      <c r="T72" s="94"/>
      <c r="U72" s="94"/>
      <c r="V72" s="94"/>
      <c r="W72" s="62"/>
      <c r="X72" s="62"/>
      <c r="Y72" s="62"/>
      <c r="Z72" s="62"/>
      <c r="AA72" s="62"/>
      <c r="AB72" s="57"/>
      <c r="AC72" s="57"/>
      <c r="AD72" s="58"/>
      <c r="AE72" s="58"/>
    </row>
    <row r="73" spans="2:41">
      <c r="B73" s="62" t="s">
        <v>169</v>
      </c>
      <c r="C73" s="62"/>
      <c r="D73" s="62"/>
      <c r="E73" s="62"/>
      <c r="F73" s="62"/>
      <c r="G73" s="62"/>
      <c r="H73" s="62"/>
      <c r="I73" s="62"/>
      <c r="J73" s="62"/>
      <c r="K73" s="62"/>
      <c r="L73" s="62"/>
      <c r="M73" s="62"/>
      <c r="N73" s="62"/>
      <c r="O73" s="62"/>
      <c r="P73" s="62"/>
      <c r="Q73" s="62"/>
      <c r="R73" s="62"/>
      <c r="S73" s="62"/>
      <c r="T73" s="62"/>
      <c r="U73" s="62"/>
      <c r="V73" s="62"/>
      <c r="W73" s="62"/>
      <c r="X73" s="62"/>
      <c r="Y73" s="62"/>
      <c r="Z73" s="62"/>
      <c r="AA73" s="62"/>
      <c r="AB73" s="57"/>
      <c r="AC73" s="57"/>
      <c r="AD73" s="58"/>
      <c r="AE73" s="58"/>
    </row>
    <row r="74" spans="2:41" ht="18" customHeight="1">
      <c r="B74" s="342" t="s">
        <v>116</v>
      </c>
      <c r="C74" s="343"/>
      <c r="D74" s="343"/>
      <c r="E74" s="343"/>
      <c r="F74" s="343"/>
      <c r="G74" s="343"/>
      <c r="H74" s="343"/>
      <c r="I74" s="343"/>
      <c r="J74" s="343"/>
      <c r="K74" s="343"/>
      <c r="L74" s="343"/>
      <c r="M74" s="344"/>
      <c r="N74" s="345" t="s">
        <v>66</v>
      </c>
      <c r="O74" s="345"/>
      <c r="P74" s="345"/>
      <c r="Q74" s="345"/>
      <c r="R74" s="346" t="s">
        <v>67</v>
      </c>
      <c r="S74" s="345"/>
      <c r="T74" s="345"/>
      <c r="U74" s="347"/>
      <c r="V74" s="346" t="s">
        <v>4</v>
      </c>
      <c r="W74" s="345"/>
      <c r="X74" s="345"/>
      <c r="Y74" s="347"/>
      <c r="Z74" s="70"/>
      <c r="AA74" s="70"/>
      <c r="AB74" s="70"/>
      <c r="AC74" s="70"/>
    </row>
    <row r="75" spans="2:41" ht="18" customHeight="1">
      <c r="B75" s="348" t="s">
        <v>154</v>
      </c>
      <c r="C75" s="349"/>
      <c r="D75" s="349"/>
      <c r="E75" s="349"/>
      <c r="F75" s="349"/>
      <c r="G75" s="349"/>
      <c r="H75" s="349"/>
      <c r="I75" s="349"/>
      <c r="J75" s="349"/>
      <c r="K75" s="349"/>
      <c r="L75" s="349"/>
      <c r="M75" s="17" t="s">
        <v>112</v>
      </c>
      <c r="N75" s="350">
        <f>N57</f>
        <v>0</v>
      </c>
      <c r="O75" s="351"/>
      <c r="P75" s="352"/>
      <c r="Q75" s="353"/>
      <c r="R75" s="350">
        <f t="shared" ref="R75" si="2">R57</f>
        <v>0</v>
      </c>
      <c r="S75" s="351"/>
      <c r="T75" s="352"/>
      <c r="U75" s="353"/>
      <c r="V75" s="350">
        <f t="shared" ref="V75" si="3">V57</f>
        <v>0</v>
      </c>
      <c r="W75" s="351"/>
      <c r="X75" s="352"/>
      <c r="Y75" s="353"/>
      <c r="Z75" s="71"/>
      <c r="AA75" s="71"/>
      <c r="AB75" s="71"/>
      <c r="AC75" s="71"/>
      <c r="AF75" s="384"/>
      <c r="AG75" s="385"/>
      <c r="AI75" s="34"/>
      <c r="AJ75" s="14"/>
      <c r="AK75" s="13"/>
    </row>
    <row r="76" spans="2:41" ht="18" customHeight="1">
      <c r="B76" s="348" t="s">
        <v>115</v>
      </c>
      <c r="C76" s="349"/>
      <c r="D76" s="349"/>
      <c r="E76" s="349"/>
      <c r="F76" s="349"/>
      <c r="G76" s="349"/>
      <c r="H76" s="349"/>
      <c r="I76" s="349"/>
      <c r="J76" s="349"/>
      <c r="K76" s="349"/>
      <c r="L76" s="349"/>
      <c r="M76" s="17" t="s">
        <v>113</v>
      </c>
      <c r="N76" s="350">
        <f>N58</f>
        <v>0</v>
      </c>
      <c r="O76" s="352"/>
      <c r="P76" s="352"/>
      <c r="Q76" s="353"/>
      <c r="R76" s="350">
        <f t="shared" ref="R76" si="4">R58</f>
        <v>0</v>
      </c>
      <c r="S76" s="352"/>
      <c r="T76" s="352"/>
      <c r="U76" s="353"/>
      <c r="V76" s="350">
        <f t="shared" ref="V76" si="5">V58</f>
        <v>0</v>
      </c>
      <c r="W76" s="352"/>
      <c r="X76" s="352"/>
      <c r="Y76" s="353"/>
      <c r="Z76" s="72"/>
      <c r="AA76" s="72"/>
      <c r="AB76" s="72"/>
      <c r="AC76" s="72"/>
      <c r="AF76" s="384">
        <f>SUM(N76:Y76)</f>
        <v>0</v>
      </c>
      <c r="AG76" s="385"/>
      <c r="AI76" s="34"/>
      <c r="AJ76" s="14"/>
      <c r="AK76" s="13"/>
    </row>
    <row r="77" spans="2:41" ht="18" customHeight="1" thickBot="1">
      <c r="B77" s="373" t="s">
        <v>206</v>
      </c>
      <c r="C77" s="374"/>
      <c r="D77" s="374"/>
      <c r="E77" s="374"/>
      <c r="F77" s="374"/>
      <c r="G77" s="374"/>
      <c r="H77" s="374"/>
      <c r="I77" s="374"/>
      <c r="J77" s="374"/>
      <c r="K77" s="374"/>
      <c r="L77" s="374"/>
      <c r="M77" s="97" t="s">
        <v>114</v>
      </c>
      <c r="N77" s="375">
        <f>N76*$R$67*100*$X$16</f>
        <v>0</v>
      </c>
      <c r="O77" s="376"/>
      <c r="P77" s="1470"/>
      <c r="Q77" s="1471"/>
      <c r="R77" s="375">
        <f t="shared" ref="R77" si="6">R76*$R$67*100*$X$16</f>
        <v>0</v>
      </c>
      <c r="S77" s="376"/>
      <c r="T77" s="1470"/>
      <c r="U77" s="1471"/>
      <c r="V77" s="375">
        <f t="shared" ref="V77" si="7">V76*$R$67*100*$X$16</f>
        <v>0</v>
      </c>
      <c r="W77" s="376"/>
      <c r="X77" s="1470"/>
      <c r="Y77" s="1471"/>
      <c r="Z77" s="71"/>
      <c r="AA77" s="71"/>
      <c r="AB77" s="71"/>
      <c r="AC77" s="71"/>
      <c r="AE77" s="384">
        <f>SUM(N77:Y77)</f>
        <v>0</v>
      </c>
      <c r="AF77" s="385"/>
      <c r="AG77" s="385"/>
      <c r="AI77" s="34"/>
      <c r="AJ77" s="14"/>
      <c r="AK77" s="13"/>
    </row>
    <row r="78" spans="2:41" ht="36.75" customHeight="1" thickTop="1" thickBot="1">
      <c r="B78" s="354" t="s">
        <v>203</v>
      </c>
      <c r="C78" s="355"/>
      <c r="D78" s="355"/>
      <c r="E78" s="355"/>
      <c r="F78" s="355"/>
      <c r="G78" s="355"/>
      <c r="H78" s="355"/>
      <c r="I78" s="355"/>
      <c r="J78" s="355"/>
      <c r="K78" s="355"/>
      <c r="L78" s="118"/>
      <c r="M78" s="119"/>
      <c r="N78" s="356">
        <f>ROUNDDOWN(SUM(N77:Y77),-3)</f>
        <v>0</v>
      </c>
      <c r="O78" s="357"/>
      <c r="P78" s="357"/>
      <c r="Q78" s="357"/>
      <c r="R78" s="357"/>
      <c r="S78" s="357"/>
      <c r="T78" s="357"/>
      <c r="U78" s="357"/>
      <c r="V78" s="357"/>
      <c r="W78" s="357"/>
      <c r="X78" s="357"/>
      <c r="Y78" s="358"/>
      <c r="Z78" s="73"/>
      <c r="AA78" s="73"/>
      <c r="AB78" s="73"/>
      <c r="AC78" s="73"/>
      <c r="AE78" s="386"/>
      <c r="AF78" s="387"/>
      <c r="AG78" s="387"/>
      <c r="AN78" s="35"/>
      <c r="AO78" s="35"/>
    </row>
    <row r="79" spans="2:41" ht="13.5" customHeight="1" thickTop="1">
      <c r="C79" s="36"/>
      <c r="D79" s="36"/>
      <c r="E79" s="36"/>
      <c r="S79" s="15" t="s">
        <v>176</v>
      </c>
    </row>
    <row r="80" spans="2:41" ht="13.5" customHeight="1">
      <c r="M80" s="36"/>
      <c r="N80" s="36"/>
      <c r="O80" s="36"/>
      <c r="P80" s="36"/>
      <c r="Q80" s="36"/>
      <c r="R80" s="16" t="s">
        <v>247</v>
      </c>
      <c r="S80" s="36"/>
      <c r="T80" s="36"/>
      <c r="U80" s="36"/>
      <c r="V80" s="36"/>
      <c r="W80" s="36"/>
      <c r="X80" s="36"/>
      <c r="Y80" s="36"/>
      <c r="Z80" s="36"/>
      <c r="AA80" s="36"/>
      <c r="AB80" s="36"/>
      <c r="AC80" s="36"/>
      <c r="AD80" s="36"/>
      <c r="AE80" s="36"/>
      <c r="AF80" s="36"/>
    </row>
    <row r="81" spans="2:32" ht="13.5" customHeight="1">
      <c r="M81" s="36"/>
      <c r="N81" s="36"/>
      <c r="O81" s="36"/>
      <c r="P81" s="36"/>
      <c r="Q81" s="36"/>
      <c r="R81" s="36"/>
      <c r="S81" s="36"/>
      <c r="T81" s="36"/>
      <c r="U81" s="36"/>
      <c r="V81" s="36"/>
      <c r="W81" s="36"/>
      <c r="X81" s="36"/>
      <c r="Y81" s="36"/>
      <c r="Z81" s="36"/>
      <c r="AA81" s="36"/>
      <c r="AB81" s="36"/>
      <c r="AC81" s="36"/>
      <c r="AD81" s="36"/>
      <c r="AE81" s="36"/>
      <c r="AF81" s="36"/>
    </row>
    <row r="82" spans="2:32" ht="13.5" customHeight="1"/>
    <row r="86" spans="2:32" ht="18" customHeight="1">
      <c r="M86" s="36"/>
      <c r="N86" s="36"/>
      <c r="O86" s="36"/>
      <c r="P86" s="36"/>
      <c r="Q86" s="36"/>
      <c r="R86" s="36"/>
      <c r="S86" s="36"/>
      <c r="T86" s="36"/>
      <c r="U86" s="36"/>
      <c r="V86" s="36"/>
      <c r="W86" s="36"/>
      <c r="X86" s="36"/>
      <c r="Y86" s="36"/>
      <c r="Z86" s="36"/>
      <c r="AA86" s="36"/>
      <c r="AB86" s="36"/>
      <c r="AC86" s="36"/>
      <c r="AD86" s="36"/>
      <c r="AE86" s="36"/>
      <c r="AF86" s="36"/>
    </row>
    <row r="87" spans="2:32" ht="18" customHeight="1">
      <c r="M87" s="36"/>
      <c r="N87" s="36"/>
      <c r="O87" s="36"/>
      <c r="P87" s="36"/>
      <c r="Q87" s="36"/>
      <c r="R87" s="36"/>
      <c r="S87" s="36"/>
      <c r="T87" s="36"/>
      <c r="U87" s="36"/>
      <c r="V87" s="36"/>
      <c r="W87" s="36"/>
      <c r="X87" s="36"/>
      <c r="Y87" s="36"/>
      <c r="Z87" s="36"/>
      <c r="AA87" s="36"/>
      <c r="AB87" s="36"/>
      <c r="AC87" s="36"/>
      <c r="AD87" s="36"/>
      <c r="AE87" s="36"/>
      <c r="AF87" s="36"/>
    </row>
    <row r="88" spans="2:32" ht="18" customHeight="1">
      <c r="M88" s="36"/>
      <c r="N88" s="36"/>
      <c r="O88" s="36"/>
      <c r="P88" s="36"/>
      <c r="Q88" s="36"/>
      <c r="R88" s="36"/>
      <c r="S88" s="36"/>
      <c r="T88" s="36"/>
      <c r="U88" s="36"/>
      <c r="V88" s="36"/>
      <c r="W88" s="36"/>
      <c r="X88" s="36"/>
      <c r="Y88" s="36"/>
      <c r="Z88" s="36"/>
      <c r="AA88" s="36"/>
      <c r="AB88" s="36"/>
      <c r="AC88" s="36"/>
      <c r="AD88" s="36"/>
      <c r="AE88" s="36"/>
      <c r="AF88" s="36"/>
    </row>
    <row r="89" spans="2:32" ht="18" customHeight="1">
      <c r="M89" s="36"/>
      <c r="N89" s="36"/>
      <c r="O89" s="36"/>
      <c r="P89" s="36"/>
      <c r="Q89" s="36"/>
      <c r="R89" s="36"/>
      <c r="S89" s="36"/>
      <c r="T89" s="36"/>
      <c r="U89" s="36"/>
      <c r="V89" s="36"/>
      <c r="W89" s="36"/>
      <c r="X89" s="36"/>
      <c r="Y89" s="36"/>
      <c r="Z89" s="36"/>
      <c r="AA89" s="36"/>
      <c r="AB89" s="36"/>
      <c r="AC89" s="36"/>
      <c r="AD89" s="36"/>
      <c r="AE89" s="36"/>
      <c r="AF89" s="36"/>
    </row>
    <row r="90" spans="2:32" ht="18" customHeight="1">
      <c r="M90" s="36"/>
      <c r="N90" s="36"/>
      <c r="O90" s="36"/>
      <c r="P90" s="36"/>
      <c r="Q90" s="36"/>
      <c r="R90" s="36"/>
      <c r="S90" s="36"/>
      <c r="T90" s="36"/>
      <c r="U90" s="36"/>
      <c r="V90" s="36"/>
      <c r="W90" s="36"/>
      <c r="X90" s="36"/>
      <c r="Y90" s="36"/>
      <c r="Z90" s="36"/>
      <c r="AA90" s="36"/>
      <c r="AB90" s="36"/>
      <c r="AC90" s="36"/>
      <c r="AD90" s="36"/>
      <c r="AE90" s="36"/>
      <c r="AF90" s="36"/>
    </row>
    <row r="91" spans="2:32" ht="18" customHeight="1">
      <c r="B91" s="99" t="s">
        <v>201</v>
      </c>
      <c r="M91" s="36"/>
      <c r="N91" s="36"/>
      <c r="O91" s="36"/>
      <c r="P91" s="36"/>
      <c r="Q91" s="36"/>
      <c r="R91" s="36"/>
      <c r="S91" s="36"/>
      <c r="T91" s="36"/>
      <c r="U91" s="36"/>
      <c r="V91" s="36"/>
      <c r="W91" s="36"/>
      <c r="X91" s="36"/>
      <c r="Y91" s="36"/>
      <c r="Z91" s="36"/>
      <c r="AA91" s="36"/>
      <c r="AB91" s="36"/>
      <c r="AC91" s="36"/>
      <c r="AD91" s="36"/>
      <c r="AE91" s="36"/>
      <c r="AF91" s="36"/>
    </row>
    <row r="92" spans="2:32" ht="7.5" customHeight="1" thickBot="1">
      <c r="M92" s="36"/>
      <c r="N92" s="36"/>
      <c r="O92" s="36"/>
      <c r="P92" s="36"/>
      <c r="Q92" s="36"/>
      <c r="R92" s="36"/>
      <c r="S92" s="36"/>
      <c r="T92" s="36"/>
      <c r="U92" s="36"/>
      <c r="V92" s="36"/>
      <c r="W92" s="36"/>
      <c r="X92" s="36"/>
      <c r="Y92" s="36"/>
      <c r="Z92" s="36"/>
      <c r="AA92" s="36"/>
      <c r="AB92" s="36"/>
      <c r="AC92" s="36"/>
      <c r="AD92" s="36"/>
      <c r="AE92" s="36"/>
      <c r="AF92" s="36"/>
    </row>
    <row r="93" spans="2:32" ht="9.75" customHeight="1" thickBot="1">
      <c r="B93" s="100"/>
      <c r="C93" s="101"/>
      <c r="D93" s="101"/>
      <c r="E93" s="101"/>
      <c r="F93" s="101"/>
      <c r="G93" s="101"/>
      <c r="H93" s="101"/>
      <c r="I93" s="101"/>
      <c r="J93" s="101"/>
      <c r="K93" s="101"/>
      <c r="L93" s="101"/>
      <c r="M93" s="102"/>
      <c r="N93" s="102"/>
      <c r="O93" s="102"/>
      <c r="P93" s="102"/>
      <c r="Q93" s="102"/>
      <c r="R93" s="102"/>
      <c r="S93" s="102"/>
      <c r="T93" s="102"/>
      <c r="U93" s="102"/>
      <c r="V93" s="115"/>
      <c r="W93" s="36"/>
      <c r="X93" s="36"/>
      <c r="Y93" s="36"/>
      <c r="Z93" s="36"/>
      <c r="AA93" s="36"/>
      <c r="AB93" s="36"/>
      <c r="AC93" s="36"/>
      <c r="AD93" s="36"/>
      <c r="AE93" s="36"/>
      <c r="AF93" s="36"/>
    </row>
    <row r="94" spans="2:32" ht="18.75" customHeight="1" thickBot="1">
      <c r="B94" s="103"/>
      <c r="C94" s="104" t="s">
        <v>170</v>
      </c>
      <c r="D94" s="105"/>
      <c r="E94" s="106"/>
      <c r="F94" s="106"/>
      <c r="G94" s="106"/>
      <c r="H94" s="106"/>
      <c r="I94" s="106"/>
      <c r="J94" s="106"/>
      <c r="K94" s="106"/>
      <c r="L94" s="106"/>
      <c r="M94" s="107" t="s">
        <v>171</v>
      </c>
      <c r="N94" s="106"/>
      <c r="O94" s="106"/>
      <c r="P94" s="106"/>
      <c r="Q94" s="108"/>
      <c r="R94" s="833"/>
      <c r="S94" s="834"/>
      <c r="T94" s="835"/>
      <c r="U94" s="108"/>
      <c r="V94" s="117"/>
      <c r="W94" s="59"/>
      <c r="X94" s="84"/>
      <c r="Y94" s="60"/>
      <c r="Z94" s="60"/>
      <c r="AA94" s="60"/>
      <c r="AB94" s="55"/>
      <c r="AC94" s="55"/>
      <c r="AD94" s="55"/>
      <c r="AE94" s="55"/>
    </row>
    <row r="95" spans="2:32" ht="21.75" customHeight="1">
      <c r="B95" s="109"/>
      <c r="C95" s="105"/>
      <c r="D95" s="110"/>
      <c r="E95" s="111"/>
      <c r="F95" s="111"/>
      <c r="G95" s="111"/>
      <c r="H95" s="111"/>
      <c r="I95" s="111"/>
      <c r="J95" s="111"/>
      <c r="K95" s="111"/>
      <c r="L95" s="111"/>
      <c r="M95" s="111"/>
      <c r="N95" s="111"/>
      <c r="O95" s="111"/>
      <c r="P95" s="112"/>
      <c r="Q95" s="112"/>
      <c r="R95" s="112"/>
      <c r="S95" s="112"/>
      <c r="T95" s="112"/>
      <c r="U95" s="112"/>
      <c r="V95" s="116"/>
      <c r="W95" s="59"/>
      <c r="X95" s="59"/>
      <c r="Y95" s="60"/>
      <c r="Z95" s="60"/>
      <c r="AA95" s="60"/>
      <c r="AB95" s="55"/>
      <c r="AC95" s="55"/>
      <c r="AD95" s="55"/>
      <c r="AE95" s="55"/>
    </row>
    <row r="96" spans="2:32" ht="21" customHeight="1">
      <c r="B96" s="330" t="s">
        <v>178</v>
      </c>
      <c r="C96" s="326"/>
      <c r="D96" s="326"/>
      <c r="E96" s="326"/>
      <c r="F96" s="326"/>
      <c r="G96" s="326"/>
      <c r="H96" s="326"/>
      <c r="I96" s="326"/>
      <c r="J96" s="326"/>
      <c r="K96" s="326"/>
      <c r="L96" s="326"/>
      <c r="M96" s="326"/>
      <c r="N96" s="326"/>
      <c r="O96" s="326"/>
      <c r="P96" s="326"/>
      <c r="Q96" s="326"/>
      <c r="R96" s="326"/>
      <c r="S96" s="326"/>
      <c r="T96" s="326"/>
      <c r="U96" s="326"/>
      <c r="V96" s="327"/>
      <c r="W96" s="61"/>
      <c r="X96" s="61"/>
      <c r="Y96" s="61"/>
      <c r="Z96" s="61"/>
      <c r="AA96" s="61"/>
      <c r="AB96" s="56"/>
      <c r="AC96" s="56"/>
      <c r="AD96" s="56"/>
      <c r="AE96" s="56"/>
    </row>
    <row r="97" spans="2:41" ht="21" customHeight="1">
      <c r="B97" s="113"/>
      <c r="C97" s="326" t="s">
        <v>218</v>
      </c>
      <c r="D97" s="326"/>
      <c r="E97" s="326"/>
      <c r="F97" s="326"/>
      <c r="G97" s="326"/>
      <c r="H97" s="326"/>
      <c r="I97" s="326"/>
      <c r="J97" s="326"/>
      <c r="K97" s="326"/>
      <c r="L97" s="326"/>
      <c r="M97" s="326"/>
      <c r="N97" s="326"/>
      <c r="O97" s="326"/>
      <c r="P97" s="326"/>
      <c r="Q97" s="326"/>
      <c r="R97" s="326"/>
      <c r="S97" s="326"/>
      <c r="T97" s="326"/>
      <c r="U97" s="326"/>
      <c r="V97" s="327"/>
      <c r="W97" s="61"/>
      <c r="X97" s="61"/>
      <c r="Y97" s="61"/>
      <c r="Z97" s="61"/>
      <c r="AA97" s="61"/>
      <c r="AB97" s="56"/>
      <c r="AC97" s="56"/>
      <c r="AD97" s="56"/>
      <c r="AE97" s="56"/>
    </row>
    <row r="98" spans="2:41" ht="117" customHeight="1" thickBot="1">
      <c r="B98" s="114"/>
      <c r="C98" s="328"/>
      <c r="D98" s="328"/>
      <c r="E98" s="328"/>
      <c r="F98" s="328"/>
      <c r="G98" s="328"/>
      <c r="H98" s="328"/>
      <c r="I98" s="328"/>
      <c r="J98" s="328"/>
      <c r="K98" s="328"/>
      <c r="L98" s="328"/>
      <c r="M98" s="328"/>
      <c r="N98" s="328"/>
      <c r="O98" s="328"/>
      <c r="P98" s="328"/>
      <c r="Q98" s="328"/>
      <c r="R98" s="328"/>
      <c r="S98" s="328"/>
      <c r="T98" s="328"/>
      <c r="U98" s="328"/>
      <c r="V98" s="329"/>
      <c r="W98" s="62"/>
      <c r="X98" s="62"/>
      <c r="Y98" s="62"/>
      <c r="Z98" s="62"/>
      <c r="AA98" s="62"/>
      <c r="AB98" s="57"/>
      <c r="AC98" s="57"/>
      <c r="AD98" s="58"/>
      <c r="AE98" s="58"/>
    </row>
    <row r="99" spans="2:41">
      <c r="B99" s="62"/>
      <c r="C99" s="62"/>
      <c r="D99" s="62"/>
      <c r="E99" s="62"/>
      <c r="F99" s="62"/>
      <c r="G99" s="62"/>
      <c r="H99" s="62"/>
      <c r="I99" s="62"/>
      <c r="J99" s="62"/>
      <c r="K99" s="62"/>
      <c r="L99" s="62"/>
      <c r="M99" s="62"/>
      <c r="N99" s="62"/>
      <c r="O99" s="62"/>
      <c r="P99" s="62"/>
      <c r="Q99" s="62"/>
      <c r="R99" s="62"/>
      <c r="S99" s="62"/>
      <c r="T99" s="62"/>
      <c r="U99" s="62"/>
      <c r="V99" s="62"/>
      <c r="W99" s="62"/>
      <c r="X99" s="62"/>
      <c r="Y99" s="62"/>
      <c r="Z99" s="62"/>
      <c r="AA99" s="62"/>
      <c r="AB99" s="57"/>
      <c r="AC99" s="57"/>
      <c r="AD99" s="58"/>
      <c r="AE99" s="58"/>
    </row>
    <row r="100" spans="2:41">
      <c r="B100" s="62" t="s">
        <v>169</v>
      </c>
      <c r="C100" s="62"/>
      <c r="D100" s="62"/>
      <c r="E100" s="62"/>
      <c r="F100" s="62"/>
      <c r="G100" s="62"/>
      <c r="H100" s="62"/>
      <c r="I100" s="62"/>
      <c r="J100" s="62"/>
      <c r="K100" s="62"/>
      <c r="L100" s="62"/>
      <c r="M100" s="62"/>
      <c r="N100" s="62"/>
      <c r="O100" s="62"/>
      <c r="P100" s="62"/>
      <c r="Q100" s="62"/>
      <c r="R100" s="62"/>
      <c r="S100" s="62"/>
      <c r="T100" s="62"/>
      <c r="U100" s="62"/>
      <c r="V100" s="62"/>
      <c r="W100" s="62"/>
      <c r="X100" s="62"/>
      <c r="Y100" s="62"/>
      <c r="Z100" s="62"/>
      <c r="AA100" s="62"/>
      <c r="AB100" s="57"/>
      <c r="AC100" s="57"/>
      <c r="AD100" s="58"/>
      <c r="AE100" s="58"/>
    </row>
    <row r="101" spans="2:41" ht="18" customHeight="1">
      <c r="B101" s="342" t="s">
        <v>116</v>
      </c>
      <c r="C101" s="343"/>
      <c r="D101" s="343"/>
      <c r="E101" s="343"/>
      <c r="F101" s="343"/>
      <c r="G101" s="343"/>
      <c r="H101" s="343"/>
      <c r="I101" s="343"/>
      <c r="J101" s="343"/>
      <c r="K101" s="343"/>
      <c r="L101" s="343"/>
      <c r="M101" s="344"/>
      <c r="N101" s="345" t="s">
        <v>66</v>
      </c>
      <c r="O101" s="345"/>
      <c r="P101" s="345"/>
      <c r="Q101" s="345"/>
      <c r="R101" s="346" t="s">
        <v>67</v>
      </c>
      <c r="S101" s="345"/>
      <c r="T101" s="345"/>
      <c r="U101" s="347"/>
      <c r="V101" s="346" t="s">
        <v>4</v>
      </c>
      <c r="W101" s="345"/>
      <c r="X101" s="345"/>
      <c r="Y101" s="347"/>
      <c r="Z101" s="70"/>
      <c r="AA101" s="70"/>
      <c r="AB101" s="70"/>
      <c r="AC101" s="70"/>
    </row>
    <row r="102" spans="2:41" ht="18" customHeight="1">
      <c r="B102" s="348" t="s">
        <v>154</v>
      </c>
      <c r="C102" s="349"/>
      <c r="D102" s="349"/>
      <c r="E102" s="349"/>
      <c r="F102" s="349"/>
      <c r="G102" s="349"/>
      <c r="H102" s="349"/>
      <c r="I102" s="349"/>
      <c r="J102" s="349"/>
      <c r="K102" s="349"/>
      <c r="L102" s="349"/>
      <c r="M102" s="17" t="s">
        <v>112</v>
      </c>
      <c r="N102" s="350">
        <f>N57</f>
        <v>0</v>
      </c>
      <c r="O102" s="351"/>
      <c r="P102" s="352"/>
      <c r="Q102" s="353"/>
      <c r="R102" s="350">
        <f t="shared" ref="R102" si="8">R57</f>
        <v>0</v>
      </c>
      <c r="S102" s="351"/>
      <c r="T102" s="352"/>
      <c r="U102" s="353"/>
      <c r="V102" s="350">
        <f>V57</f>
        <v>0</v>
      </c>
      <c r="W102" s="351"/>
      <c r="X102" s="352"/>
      <c r="Y102" s="353"/>
      <c r="Z102" s="71"/>
      <c r="AA102" s="71"/>
      <c r="AB102" s="71"/>
      <c r="AC102" s="71"/>
      <c r="AF102" s="384"/>
      <c r="AG102" s="385"/>
      <c r="AI102" s="34"/>
      <c r="AJ102" s="14"/>
      <c r="AK102" s="13"/>
    </row>
    <row r="103" spans="2:41" ht="18" customHeight="1">
      <c r="B103" s="348" t="s">
        <v>115</v>
      </c>
      <c r="C103" s="349"/>
      <c r="D103" s="349"/>
      <c r="E103" s="349"/>
      <c r="F103" s="349"/>
      <c r="G103" s="349"/>
      <c r="H103" s="349"/>
      <c r="I103" s="349"/>
      <c r="J103" s="349"/>
      <c r="K103" s="349"/>
      <c r="L103" s="349"/>
      <c r="M103" s="17" t="s">
        <v>113</v>
      </c>
      <c r="N103" s="350">
        <f>N58</f>
        <v>0</v>
      </c>
      <c r="O103" s="352"/>
      <c r="P103" s="352"/>
      <c r="Q103" s="353"/>
      <c r="R103" s="350">
        <f t="shared" ref="R103" si="9">R58</f>
        <v>0</v>
      </c>
      <c r="S103" s="352"/>
      <c r="T103" s="352"/>
      <c r="U103" s="353"/>
      <c r="V103" s="350">
        <f>V58</f>
        <v>0</v>
      </c>
      <c r="W103" s="352"/>
      <c r="X103" s="352"/>
      <c r="Y103" s="353"/>
      <c r="Z103" s="72"/>
      <c r="AA103" s="72"/>
      <c r="AB103" s="72"/>
      <c r="AC103" s="72"/>
      <c r="AF103" s="384">
        <f>SUM(N103:Y103)</f>
        <v>0</v>
      </c>
      <c r="AG103" s="385"/>
      <c r="AI103" s="34"/>
      <c r="AJ103" s="14"/>
      <c r="AK103" s="13"/>
    </row>
    <row r="104" spans="2:41" ht="36" customHeight="1" thickBot="1">
      <c r="B104" s="373" t="s">
        <v>172</v>
      </c>
      <c r="C104" s="374"/>
      <c r="D104" s="374"/>
      <c r="E104" s="374"/>
      <c r="F104" s="374"/>
      <c r="G104" s="374"/>
      <c r="H104" s="374"/>
      <c r="I104" s="374"/>
      <c r="J104" s="374"/>
      <c r="K104" s="374"/>
      <c r="L104" s="374"/>
      <c r="M104" s="97" t="s">
        <v>114</v>
      </c>
      <c r="N104" s="375">
        <f>N103*$R$94*100*$X$16</f>
        <v>0</v>
      </c>
      <c r="O104" s="376"/>
      <c r="P104" s="377"/>
      <c r="Q104" s="378"/>
      <c r="R104" s="375">
        <f t="shared" ref="R104" si="10">R103*$R$94*100*$X$16</f>
        <v>0</v>
      </c>
      <c r="S104" s="376"/>
      <c r="T104" s="377"/>
      <c r="U104" s="378"/>
      <c r="V104" s="375">
        <f>V103*$R$94*100*$X$16</f>
        <v>0</v>
      </c>
      <c r="W104" s="376"/>
      <c r="X104" s="377"/>
      <c r="Y104" s="378"/>
      <c r="Z104" s="71"/>
      <c r="AA104" s="71"/>
      <c r="AB104" s="71"/>
      <c r="AC104" s="71"/>
      <c r="AE104" s="384">
        <f>SUM(N104:Y104)</f>
        <v>0</v>
      </c>
      <c r="AF104" s="385"/>
      <c r="AG104" s="385"/>
      <c r="AI104" s="34"/>
      <c r="AJ104" s="14"/>
      <c r="AK104" s="13"/>
    </row>
    <row r="105" spans="2:41" ht="36.75" customHeight="1" thickTop="1" thickBot="1">
      <c r="B105" s="388" t="s">
        <v>173</v>
      </c>
      <c r="C105" s="389"/>
      <c r="D105" s="389"/>
      <c r="E105" s="389"/>
      <c r="F105" s="389"/>
      <c r="G105" s="389"/>
      <c r="H105" s="389"/>
      <c r="I105" s="389"/>
      <c r="J105" s="389"/>
      <c r="K105" s="389"/>
      <c r="L105" s="389"/>
      <c r="M105" s="390"/>
      <c r="N105" s="356">
        <f>ROUNDDOWN(SUM(N104:Y104),-3)</f>
        <v>0</v>
      </c>
      <c r="O105" s="357"/>
      <c r="P105" s="357"/>
      <c r="Q105" s="357"/>
      <c r="R105" s="357"/>
      <c r="S105" s="357"/>
      <c r="T105" s="357"/>
      <c r="U105" s="357"/>
      <c r="V105" s="357"/>
      <c r="W105" s="357"/>
      <c r="X105" s="357"/>
      <c r="Y105" s="358"/>
      <c r="Z105" s="73"/>
      <c r="AA105" s="73"/>
      <c r="AB105" s="73"/>
      <c r="AC105" s="73"/>
      <c r="AE105" s="386"/>
      <c r="AF105" s="387"/>
      <c r="AG105" s="387"/>
      <c r="AN105" s="35"/>
      <c r="AO105" s="35"/>
    </row>
    <row r="106" spans="2:41" ht="13.5" customHeight="1" thickTop="1">
      <c r="C106" s="36"/>
      <c r="D106" s="36"/>
      <c r="E106" s="36"/>
    </row>
    <row r="107" spans="2:41" ht="13.5" customHeight="1">
      <c r="C107" s="36"/>
      <c r="D107" s="36"/>
      <c r="E107" s="36"/>
      <c r="S107" s="15" t="s">
        <v>176</v>
      </c>
    </row>
    <row r="108" spans="2:41" ht="21">
      <c r="M108" s="36"/>
      <c r="N108" s="36"/>
      <c r="O108" s="36"/>
      <c r="P108" s="36"/>
      <c r="Q108" s="36"/>
      <c r="R108" s="16" t="s">
        <v>243</v>
      </c>
      <c r="S108" s="36"/>
      <c r="T108" s="36"/>
      <c r="U108" s="36"/>
      <c r="V108" s="36"/>
      <c r="W108" s="36"/>
      <c r="X108" s="36"/>
      <c r="Y108" s="36"/>
      <c r="Z108" s="36"/>
      <c r="AA108" s="36"/>
      <c r="AB108" s="36"/>
      <c r="AC108" s="36"/>
      <c r="AD108" s="36"/>
      <c r="AE108" s="36"/>
      <c r="AF108" s="36"/>
    </row>
    <row r="109" spans="2:41" ht="13.5" customHeight="1">
      <c r="M109" s="36"/>
      <c r="N109" s="36"/>
      <c r="O109" s="36"/>
      <c r="P109" s="36"/>
      <c r="Q109" s="36"/>
      <c r="R109" s="36"/>
      <c r="S109" s="36"/>
      <c r="T109" s="36"/>
      <c r="U109" s="36"/>
      <c r="V109" s="36"/>
      <c r="W109" s="36"/>
      <c r="X109" s="36"/>
      <c r="Y109" s="36"/>
      <c r="Z109" s="36"/>
      <c r="AA109" s="36"/>
      <c r="AB109" s="36"/>
      <c r="AC109" s="36"/>
      <c r="AD109" s="36"/>
      <c r="AE109" s="36"/>
      <c r="AF109" s="36"/>
    </row>
  </sheetData>
  <mergeCells count="205">
    <mergeCell ref="V101:Y101"/>
    <mergeCell ref="B102:L102"/>
    <mergeCell ref="N102:Q102"/>
    <mergeCell ref="B75:L75"/>
    <mergeCell ref="B74:M74"/>
    <mergeCell ref="N74:Q74"/>
    <mergeCell ref="R74:U74"/>
    <mergeCell ref="V74:Y74"/>
    <mergeCell ref="B60:M60"/>
    <mergeCell ref="R94:T94"/>
    <mergeCell ref="B96:V96"/>
    <mergeCell ref="N60:Y60"/>
    <mergeCell ref="C97:V98"/>
    <mergeCell ref="B101:M101"/>
    <mergeCell ref="N101:Q101"/>
    <mergeCell ref="R101:U101"/>
    <mergeCell ref="B105:M105"/>
    <mergeCell ref="N105:Y105"/>
    <mergeCell ref="AE105:AG105"/>
    <mergeCell ref="AF102:AG102"/>
    <mergeCell ref="B103:L103"/>
    <mergeCell ref="N103:Q103"/>
    <mergeCell ref="R103:U103"/>
    <mergeCell ref="V103:Y103"/>
    <mergeCell ref="AF103:AG103"/>
    <mergeCell ref="B104:L104"/>
    <mergeCell ref="N104:Q104"/>
    <mergeCell ref="R104:U104"/>
    <mergeCell ref="V104:Y104"/>
    <mergeCell ref="AE104:AG104"/>
    <mergeCell ref="R102:U102"/>
    <mergeCell ref="V102:Y102"/>
    <mergeCell ref="B58:L58"/>
    <mergeCell ref="R67:T67"/>
    <mergeCell ref="B69:V70"/>
    <mergeCell ref="AF58:AG58"/>
    <mergeCell ref="Z60:AB60"/>
    <mergeCell ref="B59:L59"/>
    <mergeCell ref="B78:K78"/>
    <mergeCell ref="AE78:AG78"/>
    <mergeCell ref="AE59:AG59"/>
    <mergeCell ref="N78:Y78"/>
    <mergeCell ref="N75:Q75"/>
    <mergeCell ref="N76:Q76"/>
    <mergeCell ref="N77:Q77"/>
    <mergeCell ref="R75:U75"/>
    <mergeCell ref="R76:U76"/>
    <mergeCell ref="R77:U77"/>
    <mergeCell ref="V75:Y75"/>
    <mergeCell ref="V76:Y76"/>
    <mergeCell ref="V77:Y77"/>
    <mergeCell ref="AE77:AG77"/>
    <mergeCell ref="B77:L77"/>
    <mergeCell ref="AF75:AG75"/>
    <mergeCell ref="B76:L76"/>
    <mergeCell ref="AF76:AG76"/>
    <mergeCell ref="N57:Q57"/>
    <mergeCell ref="R57:U57"/>
    <mergeCell ref="V57:Y57"/>
    <mergeCell ref="N59:Q59"/>
    <mergeCell ref="R59:U59"/>
    <mergeCell ref="V59:Y59"/>
    <mergeCell ref="N58:Q58"/>
    <mergeCell ref="R58:U58"/>
    <mergeCell ref="V58:Y58"/>
    <mergeCell ref="N38:Y38"/>
    <mergeCell ref="N32:Q32"/>
    <mergeCell ref="R32:U32"/>
    <mergeCell ref="V32:Y32"/>
    <mergeCell ref="N33:Q33"/>
    <mergeCell ref="V27:Y27"/>
    <mergeCell ref="B28:B56"/>
    <mergeCell ref="C28:C42"/>
    <mergeCell ref="L28:M28"/>
    <mergeCell ref="D50:M50"/>
    <mergeCell ref="L46:M46"/>
    <mergeCell ref="N56:Q56"/>
    <mergeCell ref="R56:U56"/>
    <mergeCell ref="V56:Y56"/>
    <mergeCell ref="L38:M38"/>
    <mergeCell ref="D28:K28"/>
    <mergeCell ref="D29:K29"/>
    <mergeCell ref="D30:K30"/>
    <mergeCell ref="D31:K31"/>
    <mergeCell ref="D32:K32"/>
    <mergeCell ref="D33:K33"/>
    <mergeCell ref="E40:K40"/>
    <mergeCell ref="L31:M31"/>
    <mergeCell ref="J54:K54"/>
    <mergeCell ref="C43:C50"/>
    <mergeCell ref="D43:K43"/>
    <mergeCell ref="L43:M43"/>
    <mergeCell ref="D44:K44"/>
    <mergeCell ref="L44:M44"/>
    <mergeCell ref="AB57:AC57"/>
    <mergeCell ref="N51:Y51"/>
    <mergeCell ref="N52:Y52"/>
    <mergeCell ref="N53:Y53"/>
    <mergeCell ref="N54:Y54"/>
    <mergeCell ref="J53:K53"/>
    <mergeCell ref="B57:L57"/>
    <mergeCell ref="C51:C56"/>
    <mergeCell ref="J51:K51"/>
    <mergeCell ref="L51:M51"/>
    <mergeCell ref="J52:K52"/>
    <mergeCell ref="L52:M52"/>
    <mergeCell ref="L53:M53"/>
    <mergeCell ref="L55:M55"/>
    <mergeCell ref="J55:K55"/>
    <mergeCell ref="D51:I51"/>
    <mergeCell ref="D52:I52"/>
    <mergeCell ref="D53:I53"/>
    <mergeCell ref="D54:I54"/>
    <mergeCell ref="D55:I55"/>
    <mergeCell ref="R27:U27"/>
    <mergeCell ref="N55:Y55"/>
    <mergeCell ref="L33:M33"/>
    <mergeCell ref="L35:M35"/>
    <mergeCell ref="V33:Y33"/>
    <mergeCell ref="V31:Y31"/>
    <mergeCell ref="N29:Y29"/>
    <mergeCell ref="N31:U31"/>
    <mergeCell ref="N28:Q28"/>
    <mergeCell ref="R28:U28"/>
    <mergeCell ref="V28:Y28"/>
    <mergeCell ref="N30:Y30"/>
    <mergeCell ref="L36:M36"/>
    <mergeCell ref="L37:M37"/>
    <mergeCell ref="N35:Y37"/>
    <mergeCell ref="D35:K35"/>
    <mergeCell ref="E45:K45"/>
    <mergeCell ref="L45:M45"/>
    <mergeCell ref="E46:K46"/>
    <mergeCell ref="D38:K38"/>
    <mergeCell ref="D34:K34"/>
    <mergeCell ref="L34:M34"/>
    <mergeCell ref="N34:Y34"/>
    <mergeCell ref="D56:M56"/>
    <mergeCell ref="N42:Q42"/>
    <mergeCell ref="R42:U42"/>
    <mergeCell ref="V42:Y42"/>
    <mergeCell ref="D39:K39"/>
    <mergeCell ref="N43:Y43"/>
    <mergeCell ref="N44:Y46"/>
    <mergeCell ref="N47:Y49"/>
    <mergeCell ref="N50:Q50"/>
    <mergeCell ref="R50:U50"/>
    <mergeCell ref="V50:Y50"/>
    <mergeCell ref="N39:Y41"/>
    <mergeCell ref="L40:M40"/>
    <mergeCell ref="L41:M41"/>
    <mergeCell ref="L47:M47"/>
    <mergeCell ref="D47:K47"/>
    <mergeCell ref="E41:K41"/>
    <mergeCell ref="E49:K49"/>
    <mergeCell ref="L54:M54"/>
    <mergeCell ref="E48:K48"/>
    <mergeCell ref="L48:M48"/>
    <mergeCell ref="L39:M39"/>
    <mergeCell ref="D42:M42"/>
    <mergeCell ref="L49:M49"/>
    <mergeCell ref="E36:K36"/>
    <mergeCell ref="E37:K37"/>
    <mergeCell ref="L30:M30"/>
    <mergeCell ref="L32:M32"/>
    <mergeCell ref="R33:U33"/>
    <mergeCell ref="B22:H22"/>
    <mergeCell ref="I22:M22"/>
    <mergeCell ref="B23:H23"/>
    <mergeCell ref="I23:M23"/>
    <mergeCell ref="N26:Y26"/>
    <mergeCell ref="B26:K27"/>
    <mergeCell ref="L26:M27"/>
    <mergeCell ref="N27:Q27"/>
    <mergeCell ref="B21:H21"/>
    <mergeCell ref="I21:M21"/>
    <mergeCell ref="B19:H19"/>
    <mergeCell ref="I19:M19"/>
    <mergeCell ref="L29:M29"/>
    <mergeCell ref="B14:G15"/>
    <mergeCell ref="H14:Q14"/>
    <mergeCell ref="B16:G16"/>
    <mergeCell ref="H16:M16"/>
    <mergeCell ref="N16:Q16"/>
    <mergeCell ref="B20:H20"/>
    <mergeCell ref="I20:M20"/>
    <mergeCell ref="A3:AC3"/>
    <mergeCell ref="S5:V5"/>
    <mergeCell ref="W5:AC5"/>
    <mergeCell ref="S6:V6"/>
    <mergeCell ref="W6:AC6"/>
    <mergeCell ref="S7:V7"/>
    <mergeCell ref="W7:AC7"/>
    <mergeCell ref="B5:F6"/>
    <mergeCell ref="R16:W16"/>
    <mergeCell ref="X16:AB16"/>
    <mergeCell ref="R14:W15"/>
    <mergeCell ref="X14:AB15"/>
    <mergeCell ref="N15:Q15"/>
    <mergeCell ref="B10:G10"/>
    <mergeCell ref="H10:N10"/>
    <mergeCell ref="O10:T10"/>
    <mergeCell ref="B11:G11"/>
    <mergeCell ref="H11:N11"/>
    <mergeCell ref="O11:T11"/>
  </mergeCells>
  <phoneticPr fontId="3"/>
  <dataValidations count="7">
    <dataValidation imeMode="off" allowBlank="1" showInputMessage="1" showErrorMessage="1" sqref="KB65590:KC65590 TX65590:TY65590 ADT65590:ADU65590 ANP65590:ANQ65590 AXL65590:AXM65590 BHH65590:BHI65590 BRD65590:BRE65590 CAZ65590:CBA65590 CKV65590:CKW65590 CUR65590:CUS65590 DEN65590:DEO65590 DOJ65590:DOK65590 DYF65590:DYG65590 EIB65590:EIC65590 ERX65590:ERY65590 FBT65590:FBU65590 FLP65590:FLQ65590 FVL65590:FVM65590 GFH65590:GFI65590 GPD65590:GPE65590 GYZ65590:GZA65590 HIV65590:HIW65590 HSR65590:HSS65590 ICN65590:ICO65590 IMJ65590:IMK65590 IWF65590:IWG65590 JGB65590:JGC65590 JPX65590:JPY65590 JZT65590:JZU65590 KJP65590:KJQ65590 KTL65590:KTM65590 LDH65590:LDI65590 LND65590:LNE65590 LWZ65590:LXA65590 MGV65590:MGW65590 MQR65590:MQS65590 NAN65590:NAO65590 NKJ65590:NKK65590 NUF65590:NUG65590 OEB65590:OEC65590 ONX65590:ONY65590 OXT65590:OXU65590 PHP65590:PHQ65590 PRL65590:PRM65590 QBH65590:QBI65590 QLD65590:QLE65590 QUZ65590:QVA65590 REV65590:REW65590 ROR65590:ROS65590 RYN65590:RYO65590 SIJ65590:SIK65590 SSF65590:SSG65590 TCB65590:TCC65590 TLX65590:TLY65590 TVT65590:TVU65590 UFP65590:UFQ65590 UPL65590:UPM65590 UZH65590:UZI65590 VJD65590:VJE65590 VSZ65590:VTA65590 WCV65590:WCW65590 WMR65590:WMS65590 WWN65590:WWO65590 KB131126:KC131126 TX131126:TY131126 ADT131126:ADU131126 ANP131126:ANQ131126 AXL131126:AXM131126 BHH131126:BHI131126 BRD131126:BRE131126 CAZ131126:CBA131126 CKV131126:CKW131126 CUR131126:CUS131126 DEN131126:DEO131126 DOJ131126:DOK131126 DYF131126:DYG131126 EIB131126:EIC131126 ERX131126:ERY131126 FBT131126:FBU131126 FLP131126:FLQ131126 FVL131126:FVM131126 GFH131126:GFI131126 GPD131126:GPE131126 GYZ131126:GZA131126 HIV131126:HIW131126 HSR131126:HSS131126 ICN131126:ICO131126 IMJ131126:IMK131126 IWF131126:IWG131126 JGB131126:JGC131126 JPX131126:JPY131126 JZT131126:JZU131126 KJP131126:KJQ131126 KTL131126:KTM131126 LDH131126:LDI131126 LND131126:LNE131126 LWZ131126:LXA131126 MGV131126:MGW131126 MQR131126:MQS131126 NAN131126:NAO131126 NKJ131126:NKK131126 NUF131126:NUG131126 OEB131126:OEC131126 ONX131126:ONY131126 OXT131126:OXU131126 PHP131126:PHQ131126 PRL131126:PRM131126 QBH131126:QBI131126 QLD131126:QLE131126 QUZ131126:QVA131126 REV131126:REW131126 ROR131126:ROS131126 RYN131126:RYO131126 SIJ131126:SIK131126 SSF131126:SSG131126 TCB131126:TCC131126 TLX131126:TLY131126 TVT131126:TVU131126 UFP131126:UFQ131126 UPL131126:UPM131126 UZH131126:UZI131126 VJD131126:VJE131126 VSZ131126:VTA131126 WCV131126:WCW131126 WMR131126:WMS131126 WWN131126:WWO131126 KB196662:KC196662 TX196662:TY196662 ADT196662:ADU196662 ANP196662:ANQ196662 AXL196662:AXM196662 BHH196662:BHI196662 BRD196662:BRE196662 CAZ196662:CBA196662 CKV196662:CKW196662 CUR196662:CUS196662 DEN196662:DEO196662 DOJ196662:DOK196662 DYF196662:DYG196662 EIB196662:EIC196662 ERX196662:ERY196662 FBT196662:FBU196662 FLP196662:FLQ196662 FVL196662:FVM196662 GFH196662:GFI196662 GPD196662:GPE196662 GYZ196662:GZA196662 HIV196662:HIW196662 HSR196662:HSS196662 ICN196662:ICO196662 IMJ196662:IMK196662 IWF196662:IWG196662 JGB196662:JGC196662 JPX196662:JPY196662 JZT196662:JZU196662 KJP196662:KJQ196662 KTL196662:KTM196662 LDH196662:LDI196662 LND196662:LNE196662 LWZ196662:LXA196662 MGV196662:MGW196662 MQR196662:MQS196662 NAN196662:NAO196662 NKJ196662:NKK196662 NUF196662:NUG196662 OEB196662:OEC196662 ONX196662:ONY196662 OXT196662:OXU196662 PHP196662:PHQ196662 PRL196662:PRM196662 QBH196662:QBI196662 QLD196662:QLE196662 QUZ196662:QVA196662 REV196662:REW196662 ROR196662:ROS196662 RYN196662:RYO196662 SIJ196662:SIK196662 SSF196662:SSG196662 TCB196662:TCC196662 TLX196662:TLY196662 TVT196662:TVU196662 UFP196662:UFQ196662 UPL196662:UPM196662 UZH196662:UZI196662 VJD196662:VJE196662 VSZ196662:VTA196662 WCV196662:WCW196662 WMR196662:WMS196662 WWN196662:WWO196662 KB262198:KC262198 TX262198:TY262198 ADT262198:ADU262198 ANP262198:ANQ262198 AXL262198:AXM262198 BHH262198:BHI262198 BRD262198:BRE262198 CAZ262198:CBA262198 CKV262198:CKW262198 CUR262198:CUS262198 DEN262198:DEO262198 DOJ262198:DOK262198 DYF262198:DYG262198 EIB262198:EIC262198 ERX262198:ERY262198 FBT262198:FBU262198 FLP262198:FLQ262198 FVL262198:FVM262198 GFH262198:GFI262198 GPD262198:GPE262198 GYZ262198:GZA262198 HIV262198:HIW262198 HSR262198:HSS262198 ICN262198:ICO262198 IMJ262198:IMK262198 IWF262198:IWG262198 JGB262198:JGC262198 JPX262198:JPY262198 JZT262198:JZU262198 KJP262198:KJQ262198 KTL262198:KTM262198 LDH262198:LDI262198 LND262198:LNE262198 LWZ262198:LXA262198 MGV262198:MGW262198 MQR262198:MQS262198 NAN262198:NAO262198 NKJ262198:NKK262198 NUF262198:NUG262198 OEB262198:OEC262198 ONX262198:ONY262198 OXT262198:OXU262198 PHP262198:PHQ262198 PRL262198:PRM262198 QBH262198:QBI262198 QLD262198:QLE262198 QUZ262198:QVA262198 REV262198:REW262198 ROR262198:ROS262198 RYN262198:RYO262198 SIJ262198:SIK262198 SSF262198:SSG262198 TCB262198:TCC262198 TLX262198:TLY262198 TVT262198:TVU262198 UFP262198:UFQ262198 UPL262198:UPM262198 UZH262198:UZI262198 VJD262198:VJE262198 VSZ262198:VTA262198 WCV262198:WCW262198 WMR262198:WMS262198 WWN262198:WWO262198 KB327734:KC327734 TX327734:TY327734 ADT327734:ADU327734 ANP327734:ANQ327734 AXL327734:AXM327734 BHH327734:BHI327734 BRD327734:BRE327734 CAZ327734:CBA327734 CKV327734:CKW327734 CUR327734:CUS327734 DEN327734:DEO327734 DOJ327734:DOK327734 DYF327734:DYG327734 EIB327734:EIC327734 ERX327734:ERY327734 FBT327734:FBU327734 FLP327734:FLQ327734 FVL327734:FVM327734 GFH327734:GFI327734 GPD327734:GPE327734 GYZ327734:GZA327734 HIV327734:HIW327734 HSR327734:HSS327734 ICN327734:ICO327734 IMJ327734:IMK327734 IWF327734:IWG327734 JGB327734:JGC327734 JPX327734:JPY327734 JZT327734:JZU327734 KJP327734:KJQ327734 KTL327734:KTM327734 LDH327734:LDI327734 LND327734:LNE327734 LWZ327734:LXA327734 MGV327734:MGW327734 MQR327734:MQS327734 NAN327734:NAO327734 NKJ327734:NKK327734 NUF327734:NUG327734 OEB327734:OEC327734 ONX327734:ONY327734 OXT327734:OXU327734 PHP327734:PHQ327734 PRL327734:PRM327734 QBH327734:QBI327734 QLD327734:QLE327734 QUZ327734:QVA327734 REV327734:REW327734 ROR327734:ROS327734 RYN327734:RYO327734 SIJ327734:SIK327734 SSF327734:SSG327734 TCB327734:TCC327734 TLX327734:TLY327734 TVT327734:TVU327734 UFP327734:UFQ327734 UPL327734:UPM327734 UZH327734:UZI327734 VJD327734:VJE327734 VSZ327734:VTA327734 WCV327734:WCW327734 WMR327734:WMS327734 WWN327734:WWO327734 KB393270:KC393270 TX393270:TY393270 ADT393270:ADU393270 ANP393270:ANQ393270 AXL393270:AXM393270 BHH393270:BHI393270 BRD393270:BRE393270 CAZ393270:CBA393270 CKV393270:CKW393270 CUR393270:CUS393270 DEN393270:DEO393270 DOJ393270:DOK393270 DYF393270:DYG393270 EIB393270:EIC393270 ERX393270:ERY393270 FBT393270:FBU393270 FLP393270:FLQ393270 FVL393270:FVM393270 GFH393270:GFI393270 GPD393270:GPE393270 GYZ393270:GZA393270 HIV393270:HIW393270 HSR393270:HSS393270 ICN393270:ICO393270 IMJ393270:IMK393270 IWF393270:IWG393270 JGB393270:JGC393270 JPX393270:JPY393270 JZT393270:JZU393270 KJP393270:KJQ393270 KTL393270:KTM393270 LDH393270:LDI393270 LND393270:LNE393270 LWZ393270:LXA393270 MGV393270:MGW393270 MQR393270:MQS393270 NAN393270:NAO393270 NKJ393270:NKK393270 NUF393270:NUG393270 OEB393270:OEC393270 ONX393270:ONY393270 OXT393270:OXU393270 PHP393270:PHQ393270 PRL393270:PRM393270 QBH393270:QBI393270 QLD393270:QLE393270 QUZ393270:QVA393270 REV393270:REW393270 ROR393270:ROS393270 RYN393270:RYO393270 SIJ393270:SIK393270 SSF393270:SSG393270 TCB393270:TCC393270 TLX393270:TLY393270 TVT393270:TVU393270 UFP393270:UFQ393270 UPL393270:UPM393270 UZH393270:UZI393270 VJD393270:VJE393270 VSZ393270:VTA393270 WCV393270:WCW393270 WMR393270:WMS393270 WWN393270:WWO393270 KB458806:KC458806 TX458806:TY458806 ADT458806:ADU458806 ANP458806:ANQ458806 AXL458806:AXM458806 BHH458806:BHI458806 BRD458806:BRE458806 CAZ458806:CBA458806 CKV458806:CKW458806 CUR458806:CUS458806 DEN458806:DEO458806 DOJ458806:DOK458806 DYF458806:DYG458806 EIB458806:EIC458806 ERX458806:ERY458806 FBT458806:FBU458806 FLP458806:FLQ458806 FVL458806:FVM458806 GFH458806:GFI458806 GPD458806:GPE458806 GYZ458806:GZA458806 HIV458806:HIW458806 HSR458806:HSS458806 ICN458806:ICO458806 IMJ458806:IMK458806 IWF458806:IWG458806 JGB458806:JGC458806 JPX458806:JPY458806 JZT458806:JZU458806 KJP458806:KJQ458806 KTL458806:KTM458806 LDH458806:LDI458806 LND458806:LNE458806 LWZ458806:LXA458806 MGV458806:MGW458806 MQR458806:MQS458806 NAN458806:NAO458806 NKJ458806:NKK458806 NUF458806:NUG458806 OEB458806:OEC458806 ONX458806:ONY458806 OXT458806:OXU458806 PHP458806:PHQ458806 PRL458806:PRM458806 QBH458806:QBI458806 QLD458806:QLE458806 QUZ458806:QVA458806 REV458806:REW458806 ROR458806:ROS458806 RYN458806:RYO458806 SIJ458806:SIK458806 SSF458806:SSG458806 TCB458806:TCC458806 TLX458806:TLY458806 TVT458806:TVU458806 UFP458806:UFQ458806 UPL458806:UPM458806 UZH458806:UZI458806 VJD458806:VJE458806 VSZ458806:VTA458806 WCV458806:WCW458806 WMR458806:WMS458806 WWN458806:WWO458806 KB524342:KC524342 TX524342:TY524342 ADT524342:ADU524342 ANP524342:ANQ524342 AXL524342:AXM524342 BHH524342:BHI524342 BRD524342:BRE524342 CAZ524342:CBA524342 CKV524342:CKW524342 CUR524342:CUS524342 DEN524342:DEO524342 DOJ524342:DOK524342 DYF524342:DYG524342 EIB524342:EIC524342 ERX524342:ERY524342 FBT524342:FBU524342 FLP524342:FLQ524342 FVL524342:FVM524342 GFH524342:GFI524342 GPD524342:GPE524342 GYZ524342:GZA524342 HIV524342:HIW524342 HSR524342:HSS524342 ICN524342:ICO524342 IMJ524342:IMK524342 IWF524342:IWG524342 JGB524342:JGC524342 JPX524342:JPY524342 JZT524342:JZU524342 KJP524342:KJQ524342 KTL524342:KTM524342 LDH524342:LDI524342 LND524342:LNE524342 LWZ524342:LXA524342 MGV524342:MGW524342 MQR524342:MQS524342 NAN524342:NAO524342 NKJ524342:NKK524342 NUF524342:NUG524342 OEB524342:OEC524342 ONX524342:ONY524342 OXT524342:OXU524342 PHP524342:PHQ524342 PRL524342:PRM524342 QBH524342:QBI524342 QLD524342:QLE524342 QUZ524342:QVA524342 REV524342:REW524342 ROR524342:ROS524342 RYN524342:RYO524342 SIJ524342:SIK524342 SSF524342:SSG524342 TCB524342:TCC524342 TLX524342:TLY524342 TVT524342:TVU524342 UFP524342:UFQ524342 UPL524342:UPM524342 UZH524342:UZI524342 VJD524342:VJE524342 VSZ524342:VTA524342 WCV524342:WCW524342 WMR524342:WMS524342 WWN524342:WWO524342 KB589878:KC589878 TX589878:TY589878 ADT589878:ADU589878 ANP589878:ANQ589878 AXL589878:AXM589878 BHH589878:BHI589878 BRD589878:BRE589878 CAZ589878:CBA589878 CKV589878:CKW589878 CUR589878:CUS589878 DEN589878:DEO589878 DOJ589878:DOK589878 DYF589878:DYG589878 EIB589878:EIC589878 ERX589878:ERY589878 FBT589878:FBU589878 FLP589878:FLQ589878 FVL589878:FVM589878 GFH589878:GFI589878 GPD589878:GPE589878 GYZ589878:GZA589878 HIV589878:HIW589878 HSR589878:HSS589878 ICN589878:ICO589878 IMJ589878:IMK589878 IWF589878:IWG589878 JGB589878:JGC589878 JPX589878:JPY589878 JZT589878:JZU589878 KJP589878:KJQ589878 KTL589878:KTM589878 LDH589878:LDI589878 LND589878:LNE589878 LWZ589878:LXA589878 MGV589878:MGW589878 MQR589878:MQS589878 NAN589878:NAO589878 NKJ589878:NKK589878 NUF589878:NUG589878 OEB589878:OEC589878 ONX589878:ONY589878 OXT589878:OXU589878 PHP589878:PHQ589878 PRL589878:PRM589878 QBH589878:QBI589878 QLD589878:QLE589878 QUZ589878:QVA589878 REV589878:REW589878 ROR589878:ROS589878 RYN589878:RYO589878 SIJ589878:SIK589878 SSF589878:SSG589878 TCB589878:TCC589878 TLX589878:TLY589878 TVT589878:TVU589878 UFP589878:UFQ589878 UPL589878:UPM589878 UZH589878:UZI589878 VJD589878:VJE589878 VSZ589878:VTA589878 WCV589878:WCW589878 WMR589878:WMS589878 WWN589878:WWO589878 KB655414:KC655414 TX655414:TY655414 ADT655414:ADU655414 ANP655414:ANQ655414 AXL655414:AXM655414 BHH655414:BHI655414 BRD655414:BRE655414 CAZ655414:CBA655414 CKV655414:CKW655414 CUR655414:CUS655414 DEN655414:DEO655414 DOJ655414:DOK655414 DYF655414:DYG655414 EIB655414:EIC655414 ERX655414:ERY655414 FBT655414:FBU655414 FLP655414:FLQ655414 FVL655414:FVM655414 GFH655414:GFI655414 GPD655414:GPE655414 GYZ655414:GZA655414 HIV655414:HIW655414 HSR655414:HSS655414 ICN655414:ICO655414 IMJ655414:IMK655414 IWF655414:IWG655414 JGB655414:JGC655414 JPX655414:JPY655414 JZT655414:JZU655414 KJP655414:KJQ655414 KTL655414:KTM655414 LDH655414:LDI655414 LND655414:LNE655414 LWZ655414:LXA655414 MGV655414:MGW655414 MQR655414:MQS655414 NAN655414:NAO655414 NKJ655414:NKK655414 NUF655414:NUG655414 OEB655414:OEC655414 ONX655414:ONY655414 OXT655414:OXU655414 PHP655414:PHQ655414 PRL655414:PRM655414 QBH655414:QBI655414 QLD655414:QLE655414 QUZ655414:QVA655414 REV655414:REW655414 ROR655414:ROS655414 RYN655414:RYO655414 SIJ655414:SIK655414 SSF655414:SSG655414 TCB655414:TCC655414 TLX655414:TLY655414 TVT655414:TVU655414 UFP655414:UFQ655414 UPL655414:UPM655414 UZH655414:UZI655414 VJD655414:VJE655414 VSZ655414:VTA655414 WCV655414:WCW655414 WMR655414:WMS655414 WWN655414:WWO655414 KB720950:KC720950 TX720950:TY720950 ADT720950:ADU720950 ANP720950:ANQ720950 AXL720950:AXM720950 BHH720950:BHI720950 BRD720950:BRE720950 CAZ720950:CBA720950 CKV720950:CKW720950 CUR720950:CUS720950 DEN720950:DEO720950 DOJ720950:DOK720950 DYF720950:DYG720950 EIB720950:EIC720950 ERX720950:ERY720950 FBT720950:FBU720950 FLP720950:FLQ720950 FVL720950:FVM720950 GFH720950:GFI720950 GPD720950:GPE720950 GYZ720950:GZA720950 HIV720950:HIW720950 HSR720950:HSS720950 ICN720950:ICO720950 IMJ720950:IMK720950 IWF720950:IWG720950 JGB720950:JGC720950 JPX720950:JPY720950 JZT720950:JZU720950 KJP720950:KJQ720950 KTL720950:KTM720950 LDH720950:LDI720950 LND720950:LNE720950 LWZ720950:LXA720950 MGV720950:MGW720950 MQR720950:MQS720950 NAN720950:NAO720950 NKJ720950:NKK720950 NUF720950:NUG720950 OEB720950:OEC720950 ONX720950:ONY720950 OXT720950:OXU720950 PHP720950:PHQ720950 PRL720950:PRM720950 QBH720950:QBI720950 QLD720950:QLE720950 QUZ720950:QVA720950 REV720950:REW720950 ROR720950:ROS720950 RYN720950:RYO720950 SIJ720950:SIK720950 SSF720950:SSG720950 TCB720950:TCC720950 TLX720950:TLY720950 TVT720950:TVU720950 UFP720950:UFQ720950 UPL720950:UPM720950 UZH720950:UZI720950 VJD720950:VJE720950 VSZ720950:VTA720950 WCV720950:WCW720950 WMR720950:WMS720950 WWN720950:WWO720950 KB786486:KC786486 TX786486:TY786486 ADT786486:ADU786486 ANP786486:ANQ786486 AXL786486:AXM786486 BHH786486:BHI786486 BRD786486:BRE786486 CAZ786486:CBA786486 CKV786486:CKW786486 CUR786486:CUS786486 DEN786486:DEO786486 DOJ786486:DOK786486 DYF786486:DYG786486 EIB786486:EIC786486 ERX786486:ERY786486 FBT786486:FBU786486 FLP786486:FLQ786486 FVL786486:FVM786486 GFH786486:GFI786486 GPD786486:GPE786486 GYZ786486:GZA786486 HIV786486:HIW786486 HSR786486:HSS786486 ICN786486:ICO786486 IMJ786486:IMK786486 IWF786486:IWG786486 JGB786486:JGC786486 JPX786486:JPY786486 JZT786486:JZU786486 KJP786486:KJQ786486 KTL786486:KTM786486 LDH786486:LDI786486 LND786486:LNE786486 LWZ786486:LXA786486 MGV786486:MGW786486 MQR786486:MQS786486 NAN786486:NAO786486 NKJ786486:NKK786486 NUF786486:NUG786486 OEB786486:OEC786486 ONX786486:ONY786486 OXT786486:OXU786486 PHP786486:PHQ786486 PRL786486:PRM786486 QBH786486:QBI786486 QLD786486:QLE786486 QUZ786486:QVA786486 REV786486:REW786486 ROR786486:ROS786486 RYN786486:RYO786486 SIJ786486:SIK786486 SSF786486:SSG786486 TCB786486:TCC786486 TLX786486:TLY786486 TVT786486:TVU786486 UFP786486:UFQ786486 UPL786486:UPM786486 UZH786486:UZI786486 VJD786486:VJE786486 VSZ786486:VTA786486 WCV786486:WCW786486 WMR786486:WMS786486 WWN786486:WWO786486 KB852022:KC852022 TX852022:TY852022 ADT852022:ADU852022 ANP852022:ANQ852022 AXL852022:AXM852022 BHH852022:BHI852022 BRD852022:BRE852022 CAZ852022:CBA852022 CKV852022:CKW852022 CUR852022:CUS852022 DEN852022:DEO852022 DOJ852022:DOK852022 DYF852022:DYG852022 EIB852022:EIC852022 ERX852022:ERY852022 FBT852022:FBU852022 FLP852022:FLQ852022 FVL852022:FVM852022 GFH852022:GFI852022 GPD852022:GPE852022 GYZ852022:GZA852022 HIV852022:HIW852022 HSR852022:HSS852022 ICN852022:ICO852022 IMJ852022:IMK852022 IWF852022:IWG852022 JGB852022:JGC852022 JPX852022:JPY852022 JZT852022:JZU852022 KJP852022:KJQ852022 KTL852022:KTM852022 LDH852022:LDI852022 LND852022:LNE852022 LWZ852022:LXA852022 MGV852022:MGW852022 MQR852022:MQS852022 NAN852022:NAO852022 NKJ852022:NKK852022 NUF852022:NUG852022 OEB852022:OEC852022 ONX852022:ONY852022 OXT852022:OXU852022 PHP852022:PHQ852022 PRL852022:PRM852022 QBH852022:QBI852022 QLD852022:QLE852022 QUZ852022:QVA852022 REV852022:REW852022 ROR852022:ROS852022 RYN852022:RYO852022 SIJ852022:SIK852022 SSF852022:SSG852022 TCB852022:TCC852022 TLX852022:TLY852022 TVT852022:TVU852022 UFP852022:UFQ852022 UPL852022:UPM852022 UZH852022:UZI852022 VJD852022:VJE852022 VSZ852022:VTA852022 WCV852022:WCW852022 WMR852022:WMS852022 WWN852022:WWO852022 KB917558:KC917558 TX917558:TY917558 ADT917558:ADU917558 ANP917558:ANQ917558 AXL917558:AXM917558 BHH917558:BHI917558 BRD917558:BRE917558 CAZ917558:CBA917558 CKV917558:CKW917558 CUR917558:CUS917558 DEN917558:DEO917558 DOJ917558:DOK917558 DYF917558:DYG917558 EIB917558:EIC917558 ERX917558:ERY917558 FBT917558:FBU917558 FLP917558:FLQ917558 FVL917558:FVM917558 GFH917558:GFI917558 GPD917558:GPE917558 GYZ917558:GZA917558 HIV917558:HIW917558 HSR917558:HSS917558 ICN917558:ICO917558 IMJ917558:IMK917558 IWF917558:IWG917558 JGB917558:JGC917558 JPX917558:JPY917558 JZT917558:JZU917558 KJP917558:KJQ917558 KTL917558:KTM917558 LDH917558:LDI917558 LND917558:LNE917558 LWZ917558:LXA917558 MGV917558:MGW917558 MQR917558:MQS917558 NAN917558:NAO917558 NKJ917558:NKK917558 NUF917558:NUG917558 OEB917558:OEC917558 ONX917558:ONY917558 OXT917558:OXU917558 PHP917558:PHQ917558 PRL917558:PRM917558 QBH917558:QBI917558 QLD917558:QLE917558 QUZ917558:QVA917558 REV917558:REW917558 ROR917558:ROS917558 RYN917558:RYO917558 SIJ917558:SIK917558 SSF917558:SSG917558 TCB917558:TCC917558 TLX917558:TLY917558 TVT917558:TVU917558 UFP917558:UFQ917558 UPL917558:UPM917558 UZH917558:UZI917558 VJD917558:VJE917558 VSZ917558:VTA917558 WCV917558:WCW917558 WMR917558:WMS917558 WWN917558:WWO917558 KB983094:KC983094 TX983094:TY983094 ADT983094:ADU983094 ANP983094:ANQ983094 AXL983094:AXM983094 BHH983094:BHI983094 BRD983094:BRE983094 CAZ983094:CBA983094 CKV983094:CKW983094 CUR983094:CUS983094 DEN983094:DEO983094 DOJ983094:DOK983094 DYF983094:DYG983094 EIB983094:EIC983094 ERX983094:ERY983094 FBT983094:FBU983094 FLP983094:FLQ983094 FVL983094:FVM983094 GFH983094:GFI983094 GPD983094:GPE983094 GYZ983094:GZA983094 HIV983094:HIW983094 HSR983094:HSS983094 ICN983094:ICO983094 IMJ983094:IMK983094 IWF983094:IWG983094 JGB983094:JGC983094 JPX983094:JPY983094 JZT983094:JZU983094 KJP983094:KJQ983094 KTL983094:KTM983094 LDH983094:LDI983094 LND983094:LNE983094 LWZ983094:LXA983094 MGV983094:MGW983094 MQR983094:MQS983094 NAN983094:NAO983094 NKJ983094:NKK983094 NUF983094:NUG983094 OEB983094:OEC983094 ONX983094:ONY983094 OXT983094:OXU983094 PHP983094:PHQ983094 PRL983094:PRM983094 QBH983094:QBI983094 QLD983094:QLE983094 QUZ983094:QVA983094 REV983094:REW983094 ROR983094:ROS983094 RYN983094:RYO983094 SIJ983094:SIK983094 SSF983094:SSG983094 TCB983094:TCC983094 TLX983094:TLY983094 TVT983094:TVU983094 UFP983094:UFQ983094 UPL983094:UPM983094 UZH983094:UZI983094 VJD983094:VJE983094 VSZ983094:VTA983094 WCV983094:WCW983094 WMR983094:WMS983094 WWN983094:WWO983094 AD27:AE27 JZ27:KA27 TV27:TW27 ADR27:ADS27 ANN27:ANO27 AXJ27:AXK27 BHF27:BHG27 BRB27:BRC27 CAX27:CAY27 CKT27:CKU27 CUP27:CUQ27 DEL27:DEM27 DOH27:DOI27 DYD27:DYE27 EHZ27:EIA27 ERV27:ERW27 FBR27:FBS27 FLN27:FLO27 FVJ27:FVK27 GFF27:GFG27 GPB27:GPC27 GYX27:GYY27 HIT27:HIU27 HSP27:HSQ27 ICL27:ICM27 IMH27:IMI27 IWD27:IWE27 JFZ27:JGA27 JPV27:JPW27 JZR27:JZS27 KJN27:KJO27 KTJ27:KTK27 LDF27:LDG27 LNB27:LNC27 LWX27:LWY27 MGT27:MGU27 MQP27:MQQ27 NAL27:NAM27 NKH27:NKI27 NUD27:NUE27 ODZ27:OEA27 ONV27:ONW27 OXR27:OXS27 PHN27:PHO27 PRJ27:PRK27 QBF27:QBG27 QLB27:QLC27 QUX27:QUY27 RET27:REU27 ROP27:ROQ27 RYL27:RYM27 SIH27:SII27 SSD27:SSE27 TBZ27:TCA27 TLV27:TLW27 TVR27:TVS27 UFN27:UFO27 UPJ27:UPK27 UZF27:UZG27 VJB27:VJC27 VSX27:VSY27 WCT27:WCU27 WMP27:WMQ27 WWL27:WWM27 AG65581:AH65581 KC65581:KD65581 TY65581:TZ65581 ADU65581:ADV65581 ANQ65581:ANR65581 AXM65581:AXN65581 BHI65581:BHJ65581 BRE65581:BRF65581 CBA65581:CBB65581 CKW65581:CKX65581 CUS65581:CUT65581 DEO65581:DEP65581 DOK65581:DOL65581 DYG65581:DYH65581 EIC65581:EID65581 ERY65581:ERZ65581 FBU65581:FBV65581 FLQ65581:FLR65581 FVM65581:FVN65581 GFI65581:GFJ65581 GPE65581:GPF65581 GZA65581:GZB65581 HIW65581:HIX65581 HSS65581:HST65581 ICO65581:ICP65581 IMK65581:IML65581 IWG65581:IWH65581 JGC65581:JGD65581 JPY65581:JPZ65581 JZU65581:JZV65581 KJQ65581:KJR65581 KTM65581:KTN65581 LDI65581:LDJ65581 LNE65581:LNF65581 LXA65581:LXB65581 MGW65581:MGX65581 MQS65581:MQT65581 NAO65581:NAP65581 NKK65581:NKL65581 NUG65581:NUH65581 OEC65581:OED65581 ONY65581:ONZ65581 OXU65581:OXV65581 PHQ65581:PHR65581 PRM65581:PRN65581 QBI65581:QBJ65581 QLE65581:QLF65581 QVA65581:QVB65581 REW65581:REX65581 ROS65581:ROT65581 RYO65581:RYP65581 SIK65581:SIL65581 SSG65581:SSH65581 TCC65581:TCD65581 TLY65581:TLZ65581 TVU65581:TVV65581 UFQ65581:UFR65581 UPM65581:UPN65581 UZI65581:UZJ65581 VJE65581:VJF65581 VTA65581:VTB65581 WCW65581:WCX65581 WMS65581:WMT65581 WWO65581:WWP65581 AG131117:AH131117 KC131117:KD131117 TY131117:TZ131117 ADU131117:ADV131117 ANQ131117:ANR131117 AXM131117:AXN131117 BHI131117:BHJ131117 BRE131117:BRF131117 CBA131117:CBB131117 CKW131117:CKX131117 CUS131117:CUT131117 DEO131117:DEP131117 DOK131117:DOL131117 DYG131117:DYH131117 EIC131117:EID131117 ERY131117:ERZ131117 FBU131117:FBV131117 FLQ131117:FLR131117 FVM131117:FVN131117 GFI131117:GFJ131117 GPE131117:GPF131117 GZA131117:GZB131117 HIW131117:HIX131117 HSS131117:HST131117 ICO131117:ICP131117 IMK131117:IML131117 IWG131117:IWH131117 JGC131117:JGD131117 JPY131117:JPZ131117 JZU131117:JZV131117 KJQ131117:KJR131117 KTM131117:KTN131117 LDI131117:LDJ131117 LNE131117:LNF131117 LXA131117:LXB131117 MGW131117:MGX131117 MQS131117:MQT131117 NAO131117:NAP131117 NKK131117:NKL131117 NUG131117:NUH131117 OEC131117:OED131117 ONY131117:ONZ131117 OXU131117:OXV131117 PHQ131117:PHR131117 PRM131117:PRN131117 QBI131117:QBJ131117 QLE131117:QLF131117 QVA131117:QVB131117 REW131117:REX131117 ROS131117:ROT131117 RYO131117:RYP131117 SIK131117:SIL131117 SSG131117:SSH131117 TCC131117:TCD131117 TLY131117:TLZ131117 TVU131117:TVV131117 UFQ131117:UFR131117 UPM131117:UPN131117 UZI131117:UZJ131117 VJE131117:VJF131117 VTA131117:VTB131117 WCW131117:WCX131117 WMS131117:WMT131117 WWO131117:WWP131117 AG196653:AH196653 KC196653:KD196653 TY196653:TZ196653 ADU196653:ADV196653 ANQ196653:ANR196653 AXM196653:AXN196653 BHI196653:BHJ196653 BRE196653:BRF196653 CBA196653:CBB196653 CKW196653:CKX196653 CUS196653:CUT196653 DEO196653:DEP196653 DOK196653:DOL196653 DYG196653:DYH196653 EIC196653:EID196653 ERY196653:ERZ196653 FBU196653:FBV196653 FLQ196653:FLR196653 FVM196653:FVN196653 GFI196653:GFJ196653 GPE196653:GPF196653 GZA196653:GZB196653 HIW196653:HIX196653 HSS196653:HST196653 ICO196653:ICP196653 IMK196653:IML196653 IWG196653:IWH196653 JGC196653:JGD196653 JPY196653:JPZ196653 JZU196653:JZV196653 KJQ196653:KJR196653 KTM196653:KTN196653 LDI196653:LDJ196653 LNE196653:LNF196653 LXA196653:LXB196653 MGW196653:MGX196653 MQS196653:MQT196653 NAO196653:NAP196653 NKK196653:NKL196653 NUG196653:NUH196653 OEC196653:OED196653 ONY196653:ONZ196653 OXU196653:OXV196653 PHQ196653:PHR196653 PRM196653:PRN196653 QBI196653:QBJ196653 QLE196653:QLF196653 QVA196653:QVB196653 REW196653:REX196653 ROS196653:ROT196653 RYO196653:RYP196653 SIK196653:SIL196653 SSG196653:SSH196653 TCC196653:TCD196653 TLY196653:TLZ196653 TVU196653:TVV196653 UFQ196653:UFR196653 UPM196653:UPN196653 UZI196653:UZJ196653 VJE196653:VJF196653 VTA196653:VTB196653 WCW196653:WCX196653 WMS196653:WMT196653 WWO196653:WWP196653 AG262189:AH262189 KC262189:KD262189 TY262189:TZ262189 ADU262189:ADV262189 ANQ262189:ANR262189 AXM262189:AXN262189 BHI262189:BHJ262189 BRE262189:BRF262189 CBA262189:CBB262189 CKW262189:CKX262189 CUS262189:CUT262189 DEO262189:DEP262189 DOK262189:DOL262189 DYG262189:DYH262189 EIC262189:EID262189 ERY262189:ERZ262189 FBU262189:FBV262189 FLQ262189:FLR262189 FVM262189:FVN262189 GFI262189:GFJ262189 GPE262189:GPF262189 GZA262189:GZB262189 HIW262189:HIX262189 HSS262189:HST262189 ICO262189:ICP262189 IMK262189:IML262189 IWG262189:IWH262189 JGC262189:JGD262189 JPY262189:JPZ262189 JZU262189:JZV262189 KJQ262189:KJR262189 KTM262189:KTN262189 LDI262189:LDJ262189 LNE262189:LNF262189 LXA262189:LXB262189 MGW262189:MGX262189 MQS262189:MQT262189 NAO262189:NAP262189 NKK262189:NKL262189 NUG262189:NUH262189 OEC262189:OED262189 ONY262189:ONZ262189 OXU262189:OXV262189 PHQ262189:PHR262189 PRM262189:PRN262189 QBI262189:QBJ262189 QLE262189:QLF262189 QVA262189:QVB262189 REW262189:REX262189 ROS262189:ROT262189 RYO262189:RYP262189 SIK262189:SIL262189 SSG262189:SSH262189 TCC262189:TCD262189 TLY262189:TLZ262189 TVU262189:TVV262189 UFQ262189:UFR262189 UPM262189:UPN262189 UZI262189:UZJ262189 VJE262189:VJF262189 VTA262189:VTB262189 WCW262189:WCX262189 WMS262189:WMT262189 WWO262189:WWP262189 AG327725:AH327725 KC327725:KD327725 TY327725:TZ327725 ADU327725:ADV327725 ANQ327725:ANR327725 AXM327725:AXN327725 BHI327725:BHJ327725 BRE327725:BRF327725 CBA327725:CBB327725 CKW327725:CKX327725 CUS327725:CUT327725 DEO327725:DEP327725 DOK327725:DOL327725 DYG327725:DYH327725 EIC327725:EID327725 ERY327725:ERZ327725 FBU327725:FBV327725 FLQ327725:FLR327725 FVM327725:FVN327725 GFI327725:GFJ327725 GPE327725:GPF327725 GZA327725:GZB327725 HIW327725:HIX327725 HSS327725:HST327725 ICO327725:ICP327725 IMK327725:IML327725 IWG327725:IWH327725 JGC327725:JGD327725 JPY327725:JPZ327725 JZU327725:JZV327725 KJQ327725:KJR327725 KTM327725:KTN327725 LDI327725:LDJ327725 LNE327725:LNF327725 LXA327725:LXB327725 MGW327725:MGX327725 MQS327725:MQT327725 NAO327725:NAP327725 NKK327725:NKL327725 NUG327725:NUH327725 OEC327725:OED327725 ONY327725:ONZ327725 OXU327725:OXV327725 PHQ327725:PHR327725 PRM327725:PRN327725 QBI327725:QBJ327725 QLE327725:QLF327725 QVA327725:QVB327725 REW327725:REX327725 ROS327725:ROT327725 RYO327725:RYP327725 SIK327725:SIL327725 SSG327725:SSH327725 TCC327725:TCD327725 TLY327725:TLZ327725 TVU327725:TVV327725 UFQ327725:UFR327725 UPM327725:UPN327725 UZI327725:UZJ327725 VJE327725:VJF327725 VTA327725:VTB327725 WCW327725:WCX327725 WMS327725:WMT327725 WWO327725:WWP327725 AG393261:AH393261 KC393261:KD393261 TY393261:TZ393261 ADU393261:ADV393261 ANQ393261:ANR393261 AXM393261:AXN393261 BHI393261:BHJ393261 BRE393261:BRF393261 CBA393261:CBB393261 CKW393261:CKX393261 CUS393261:CUT393261 DEO393261:DEP393261 DOK393261:DOL393261 DYG393261:DYH393261 EIC393261:EID393261 ERY393261:ERZ393261 FBU393261:FBV393261 FLQ393261:FLR393261 FVM393261:FVN393261 GFI393261:GFJ393261 GPE393261:GPF393261 GZA393261:GZB393261 HIW393261:HIX393261 HSS393261:HST393261 ICO393261:ICP393261 IMK393261:IML393261 IWG393261:IWH393261 JGC393261:JGD393261 JPY393261:JPZ393261 JZU393261:JZV393261 KJQ393261:KJR393261 KTM393261:KTN393261 LDI393261:LDJ393261 LNE393261:LNF393261 LXA393261:LXB393261 MGW393261:MGX393261 MQS393261:MQT393261 NAO393261:NAP393261 NKK393261:NKL393261 NUG393261:NUH393261 OEC393261:OED393261 ONY393261:ONZ393261 OXU393261:OXV393261 PHQ393261:PHR393261 PRM393261:PRN393261 QBI393261:QBJ393261 QLE393261:QLF393261 QVA393261:QVB393261 REW393261:REX393261 ROS393261:ROT393261 RYO393261:RYP393261 SIK393261:SIL393261 SSG393261:SSH393261 TCC393261:TCD393261 TLY393261:TLZ393261 TVU393261:TVV393261 UFQ393261:UFR393261 UPM393261:UPN393261 UZI393261:UZJ393261 VJE393261:VJF393261 VTA393261:VTB393261 WCW393261:WCX393261 WMS393261:WMT393261 WWO393261:WWP393261 AG458797:AH458797 KC458797:KD458797 TY458797:TZ458797 ADU458797:ADV458797 ANQ458797:ANR458797 AXM458797:AXN458797 BHI458797:BHJ458797 BRE458797:BRF458797 CBA458797:CBB458797 CKW458797:CKX458797 CUS458797:CUT458797 DEO458797:DEP458797 DOK458797:DOL458797 DYG458797:DYH458797 EIC458797:EID458797 ERY458797:ERZ458797 FBU458797:FBV458797 FLQ458797:FLR458797 FVM458797:FVN458797 GFI458797:GFJ458797 GPE458797:GPF458797 GZA458797:GZB458797 HIW458797:HIX458797 HSS458797:HST458797 ICO458797:ICP458797 IMK458797:IML458797 IWG458797:IWH458797 JGC458797:JGD458797 JPY458797:JPZ458797 JZU458797:JZV458797 KJQ458797:KJR458797 KTM458797:KTN458797 LDI458797:LDJ458797 LNE458797:LNF458797 LXA458797:LXB458797 MGW458797:MGX458797 MQS458797:MQT458797 NAO458797:NAP458797 NKK458797:NKL458797 NUG458797:NUH458797 OEC458797:OED458797 ONY458797:ONZ458797 OXU458797:OXV458797 PHQ458797:PHR458797 PRM458797:PRN458797 QBI458797:QBJ458797 QLE458797:QLF458797 QVA458797:QVB458797 REW458797:REX458797 ROS458797:ROT458797 RYO458797:RYP458797 SIK458797:SIL458797 SSG458797:SSH458797 TCC458797:TCD458797 TLY458797:TLZ458797 TVU458797:TVV458797 UFQ458797:UFR458797 UPM458797:UPN458797 UZI458797:UZJ458797 VJE458797:VJF458797 VTA458797:VTB458797 WCW458797:WCX458797 WMS458797:WMT458797 WWO458797:WWP458797 AG524333:AH524333 KC524333:KD524333 TY524333:TZ524333 ADU524333:ADV524333 ANQ524333:ANR524333 AXM524333:AXN524333 BHI524333:BHJ524333 BRE524333:BRF524333 CBA524333:CBB524333 CKW524333:CKX524333 CUS524333:CUT524333 DEO524333:DEP524333 DOK524333:DOL524333 DYG524333:DYH524333 EIC524333:EID524333 ERY524333:ERZ524333 FBU524333:FBV524333 FLQ524333:FLR524333 FVM524333:FVN524333 GFI524333:GFJ524333 GPE524333:GPF524333 GZA524333:GZB524333 HIW524333:HIX524333 HSS524333:HST524333 ICO524333:ICP524333 IMK524333:IML524333 IWG524333:IWH524333 JGC524333:JGD524333 JPY524333:JPZ524333 JZU524333:JZV524333 KJQ524333:KJR524333 KTM524333:KTN524333 LDI524333:LDJ524333 LNE524333:LNF524333 LXA524333:LXB524333 MGW524333:MGX524333 MQS524333:MQT524333 NAO524333:NAP524333 NKK524333:NKL524333 NUG524333:NUH524333 OEC524333:OED524333 ONY524333:ONZ524333 OXU524333:OXV524333 PHQ524333:PHR524333 PRM524333:PRN524333 QBI524333:QBJ524333 QLE524333:QLF524333 QVA524333:QVB524333 REW524333:REX524333 ROS524333:ROT524333 RYO524333:RYP524333 SIK524333:SIL524333 SSG524333:SSH524333 TCC524333:TCD524333 TLY524333:TLZ524333 TVU524333:TVV524333 UFQ524333:UFR524333 UPM524333:UPN524333 UZI524333:UZJ524333 VJE524333:VJF524333 VTA524333:VTB524333 WCW524333:WCX524333 WMS524333:WMT524333 WWO524333:WWP524333 AG589869:AH589869 KC589869:KD589869 TY589869:TZ589869 ADU589869:ADV589869 ANQ589869:ANR589869 AXM589869:AXN589869 BHI589869:BHJ589869 BRE589869:BRF589869 CBA589869:CBB589869 CKW589869:CKX589869 CUS589869:CUT589869 DEO589869:DEP589869 DOK589869:DOL589869 DYG589869:DYH589869 EIC589869:EID589869 ERY589869:ERZ589869 FBU589869:FBV589869 FLQ589869:FLR589869 FVM589869:FVN589869 GFI589869:GFJ589869 GPE589869:GPF589869 GZA589869:GZB589869 HIW589869:HIX589869 HSS589869:HST589869 ICO589869:ICP589869 IMK589869:IML589869 IWG589869:IWH589869 JGC589869:JGD589869 JPY589869:JPZ589869 JZU589869:JZV589869 KJQ589869:KJR589869 KTM589869:KTN589869 LDI589869:LDJ589869 LNE589869:LNF589869 LXA589869:LXB589869 MGW589869:MGX589869 MQS589869:MQT589869 NAO589869:NAP589869 NKK589869:NKL589869 NUG589869:NUH589869 OEC589869:OED589869 ONY589869:ONZ589869 OXU589869:OXV589869 PHQ589869:PHR589869 PRM589869:PRN589869 QBI589869:QBJ589869 QLE589869:QLF589869 QVA589869:QVB589869 REW589869:REX589869 ROS589869:ROT589869 RYO589869:RYP589869 SIK589869:SIL589869 SSG589869:SSH589869 TCC589869:TCD589869 TLY589869:TLZ589869 TVU589869:TVV589869 UFQ589869:UFR589869 UPM589869:UPN589869 UZI589869:UZJ589869 VJE589869:VJF589869 VTA589869:VTB589869 WCW589869:WCX589869 WMS589869:WMT589869 WWO589869:WWP589869 AG655405:AH655405 KC655405:KD655405 TY655405:TZ655405 ADU655405:ADV655405 ANQ655405:ANR655405 AXM655405:AXN655405 BHI655405:BHJ655405 BRE655405:BRF655405 CBA655405:CBB655405 CKW655405:CKX655405 CUS655405:CUT655405 DEO655405:DEP655405 DOK655405:DOL655405 DYG655405:DYH655405 EIC655405:EID655405 ERY655405:ERZ655405 FBU655405:FBV655405 FLQ655405:FLR655405 FVM655405:FVN655405 GFI655405:GFJ655405 GPE655405:GPF655405 GZA655405:GZB655405 HIW655405:HIX655405 HSS655405:HST655405 ICO655405:ICP655405 IMK655405:IML655405 IWG655405:IWH655405 JGC655405:JGD655405 JPY655405:JPZ655405 JZU655405:JZV655405 KJQ655405:KJR655405 KTM655405:KTN655405 LDI655405:LDJ655405 LNE655405:LNF655405 LXA655405:LXB655405 MGW655405:MGX655405 MQS655405:MQT655405 NAO655405:NAP655405 NKK655405:NKL655405 NUG655405:NUH655405 OEC655405:OED655405 ONY655405:ONZ655405 OXU655405:OXV655405 PHQ655405:PHR655405 PRM655405:PRN655405 QBI655405:QBJ655405 QLE655405:QLF655405 QVA655405:QVB655405 REW655405:REX655405 ROS655405:ROT655405 RYO655405:RYP655405 SIK655405:SIL655405 SSG655405:SSH655405 TCC655405:TCD655405 TLY655405:TLZ655405 TVU655405:TVV655405 UFQ655405:UFR655405 UPM655405:UPN655405 UZI655405:UZJ655405 VJE655405:VJF655405 VTA655405:VTB655405 WCW655405:WCX655405 WMS655405:WMT655405 WWO655405:WWP655405 AG720941:AH720941 KC720941:KD720941 TY720941:TZ720941 ADU720941:ADV720941 ANQ720941:ANR720941 AXM720941:AXN720941 BHI720941:BHJ720941 BRE720941:BRF720941 CBA720941:CBB720941 CKW720941:CKX720941 CUS720941:CUT720941 DEO720941:DEP720941 DOK720941:DOL720941 DYG720941:DYH720941 EIC720941:EID720941 ERY720941:ERZ720941 FBU720941:FBV720941 FLQ720941:FLR720941 FVM720941:FVN720941 GFI720941:GFJ720941 GPE720941:GPF720941 GZA720941:GZB720941 HIW720941:HIX720941 HSS720941:HST720941 ICO720941:ICP720941 IMK720941:IML720941 IWG720941:IWH720941 JGC720941:JGD720941 JPY720941:JPZ720941 JZU720941:JZV720941 KJQ720941:KJR720941 KTM720941:KTN720941 LDI720941:LDJ720941 LNE720941:LNF720941 LXA720941:LXB720941 MGW720941:MGX720941 MQS720941:MQT720941 NAO720941:NAP720941 NKK720941:NKL720941 NUG720941:NUH720941 OEC720941:OED720941 ONY720941:ONZ720941 OXU720941:OXV720941 PHQ720941:PHR720941 PRM720941:PRN720941 QBI720941:QBJ720941 QLE720941:QLF720941 QVA720941:QVB720941 REW720941:REX720941 ROS720941:ROT720941 RYO720941:RYP720941 SIK720941:SIL720941 SSG720941:SSH720941 TCC720941:TCD720941 TLY720941:TLZ720941 TVU720941:TVV720941 UFQ720941:UFR720941 UPM720941:UPN720941 UZI720941:UZJ720941 VJE720941:VJF720941 VTA720941:VTB720941 WCW720941:WCX720941 WMS720941:WMT720941 WWO720941:WWP720941 AG786477:AH786477 KC786477:KD786477 TY786477:TZ786477 ADU786477:ADV786477 ANQ786477:ANR786477 AXM786477:AXN786477 BHI786477:BHJ786477 BRE786477:BRF786477 CBA786477:CBB786477 CKW786477:CKX786477 CUS786477:CUT786477 DEO786477:DEP786477 DOK786477:DOL786477 DYG786477:DYH786477 EIC786477:EID786477 ERY786477:ERZ786477 FBU786477:FBV786477 FLQ786477:FLR786477 FVM786477:FVN786477 GFI786477:GFJ786477 GPE786477:GPF786477 GZA786477:GZB786477 HIW786477:HIX786477 HSS786477:HST786477 ICO786477:ICP786477 IMK786477:IML786477 IWG786477:IWH786477 JGC786477:JGD786477 JPY786477:JPZ786477 JZU786477:JZV786477 KJQ786477:KJR786477 KTM786477:KTN786477 LDI786477:LDJ786477 LNE786477:LNF786477 LXA786477:LXB786477 MGW786477:MGX786477 MQS786477:MQT786477 NAO786477:NAP786477 NKK786477:NKL786477 NUG786477:NUH786477 OEC786477:OED786477 ONY786477:ONZ786477 OXU786477:OXV786477 PHQ786477:PHR786477 PRM786477:PRN786477 QBI786477:QBJ786477 QLE786477:QLF786477 QVA786477:QVB786477 REW786477:REX786477 ROS786477:ROT786477 RYO786477:RYP786477 SIK786477:SIL786477 SSG786477:SSH786477 TCC786477:TCD786477 TLY786477:TLZ786477 TVU786477:TVV786477 UFQ786477:UFR786477 UPM786477:UPN786477 UZI786477:UZJ786477 VJE786477:VJF786477 VTA786477:VTB786477 WCW786477:WCX786477 WMS786477:WMT786477 WWO786477:WWP786477 AG852013:AH852013 KC852013:KD852013 TY852013:TZ852013 ADU852013:ADV852013 ANQ852013:ANR852013 AXM852013:AXN852013 BHI852013:BHJ852013 BRE852013:BRF852013 CBA852013:CBB852013 CKW852013:CKX852013 CUS852013:CUT852013 DEO852013:DEP852013 DOK852013:DOL852013 DYG852013:DYH852013 EIC852013:EID852013 ERY852013:ERZ852013 FBU852013:FBV852013 FLQ852013:FLR852013 FVM852013:FVN852013 GFI852013:GFJ852013 GPE852013:GPF852013 GZA852013:GZB852013 HIW852013:HIX852013 HSS852013:HST852013 ICO852013:ICP852013 IMK852013:IML852013 IWG852013:IWH852013 JGC852013:JGD852013 JPY852013:JPZ852013 JZU852013:JZV852013 KJQ852013:KJR852013 KTM852013:KTN852013 LDI852013:LDJ852013 LNE852013:LNF852013 LXA852013:LXB852013 MGW852013:MGX852013 MQS852013:MQT852013 NAO852013:NAP852013 NKK852013:NKL852013 NUG852013:NUH852013 OEC852013:OED852013 ONY852013:ONZ852013 OXU852013:OXV852013 PHQ852013:PHR852013 PRM852013:PRN852013 QBI852013:QBJ852013 QLE852013:QLF852013 QVA852013:QVB852013 REW852013:REX852013 ROS852013:ROT852013 RYO852013:RYP852013 SIK852013:SIL852013 SSG852013:SSH852013 TCC852013:TCD852013 TLY852013:TLZ852013 TVU852013:TVV852013 UFQ852013:UFR852013 UPM852013:UPN852013 UZI852013:UZJ852013 VJE852013:VJF852013 VTA852013:VTB852013 WCW852013:WCX852013 WMS852013:WMT852013 WWO852013:WWP852013 AG917549:AH917549 KC917549:KD917549 TY917549:TZ917549 ADU917549:ADV917549 ANQ917549:ANR917549 AXM917549:AXN917549 BHI917549:BHJ917549 BRE917549:BRF917549 CBA917549:CBB917549 CKW917549:CKX917549 CUS917549:CUT917549 DEO917549:DEP917549 DOK917549:DOL917549 DYG917549:DYH917549 EIC917549:EID917549 ERY917549:ERZ917549 FBU917549:FBV917549 FLQ917549:FLR917549 FVM917549:FVN917549 GFI917549:GFJ917549 GPE917549:GPF917549 GZA917549:GZB917549 HIW917549:HIX917549 HSS917549:HST917549 ICO917549:ICP917549 IMK917549:IML917549 IWG917549:IWH917549 JGC917549:JGD917549 JPY917549:JPZ917549 JZU917549:JZV917549 KJQ917549:KJR917549 KTM917549:KTN917549 LDI917549:LDJ917549 LNE917549:LNF917549 LXA917549:LXB917549 MGW917549:MGX917549 MQS917549:MQT917549 NAO917549:NAP917549 NKK917549:NKL917549 NUG917549:NUH917549 OEC917549:OED917549 ONY917549:ONZ917549 OXU917549:OXV917549 PHQ917549:PHR917549 PRM917549:PRN917549 QBI917549:QBJ917549 QLE917549:QLF917549 QVA917549:QVB917549 REW917549:REX917549 ROS917549:ROT917549 RYO917549:RYP917549 SIK917549:SIL917549 SSG917549:SSH917549 TCC917549:TCD917549 TLY917549:TLZ917549 TVU917549:TVV917549 UFQ917549:UFR917549 UPM917549:UPN917549 UZI917549:UZJ917549 VJE917549:VJF917549 VTA917549:VTB917549 WCW917549:WCX917549 WMS917549:WMT917549 WWO917549:WWP917549 AG983085:AH983085 KC983085:KD983085 TY983085:TZ983085 ADU983085:ADV983085 ANQ983085:ANR983085 AXM983085:AXN983085 BHI983085:BHJ983085 BRE983085:BRF983085 CBA983085:CBB983085 CKW983085:CKX983085 CUS983085:CUT983085 DEO983085:DEP983085 DOK983085:DOL983085 DYG983085:DYH983085 EIC983085:EID983085 ERY983085:ERZ983085 FBU983085:FBV983085 FLQ983085:FLR983085 FVM983085:FVN983085 GFI983085:GFJ983085 GPE983085:GPF983085 GZA983085:GZB983085 HIW983085:HIX983085 HSS983085:HST983085 ICO983085:ICP983085 IMK983085:IML983085 IWG983085:IWH983085 JGC983085:JGD983085 JPY983085:JPZ983085 JZU983085:JZV983085 KJQ983085:KJR983085 KTM983085:KTN983085 LDI983085:LDJ983085 LNE983085:LNF983085 LXA983085:LXB983085 MGW983085:MGX983085 MQS983085:MQT983085 NAO983085:NAP983085 NKK983085:NKL983085 NUG983085:NUH983085 OEC983085:OED983085 ONY983085:ONZ983085 OXU983085:OXV983085 PHQ983085:PHR983085 PRM983085:PRN983085 QBI983085:QBJ983085 QLE983085:QLF983085 QVA983085:QVB983085 REW983085:REX983085 ROS983085:ROT983085 RYO983085:RYP983085 SIK983085:SIL983085 SSG983085:SSH983085 TCC983085:TCD983085 TLY983085:TLZ983085 TVU983085:TVV983085 UFQ983085:UFR983085 UPM983085:UPN983085 UZI983085:UZJ983085 VJE983085:VJF983085 VTA983085:VTB983085 WCW983085:WCX983085 WMS983085:WMT983085 WWO983085:WWP983085 AH65582:AI65582 KD65582:KE65582 TZ65582:UA65582 ADV65582:ADW65582 ANR65582:ANS65582 AXN65582:AXO65582 BHJ65582:BHK65582 BRF65582:BRG65582 CBB65582:CBC65582 CKX65582:CKY65582 CUT65582:CUU65582 DEP65582:DEQ65582 DOL65582:DOM65582 DYH65582:DYI65582 EID65582:EIE65582 ERZ65582:ESA65582 FBV65582:FBW65582 FLR65582:FLS65582 FVN65582:FVO65582 GFJ65582:GFK65582 GPF65582:GPG65582 GZB65582:GZC65582 HIX65582:HIY65582 HST65582:HSU65582 ICP65582:ICQ65582 IML65582:IMM65582 IWH65582:IWI65582 JGD65582:JGE65582 JPZ65582:JQA65582 JZV65582:JZW65582 KJR65582:KJS65582 KTN65582:KTO65582 LDJ65582:LDK65582 LNF65582:LNG65582 LXB65582:LXC65582 MGX65582:MGY65582 MQT65582:MQU65582 NAP65582:NAQ65582 NKL65582:NKM65582 NUH65582:NUI65582 OED65582:OEE65582 ONZ65582:OOA65582 OXV65582:OXW65582 PHR65582:PHS65582 PRN65582:PRO65582 QBJ65582:QBK65582 QLF65582:QLG65582 QVB65582:QVC65582 REX65582:REY65582 ROT65582:ROU65582 RYP65582:RYQ65582 SIL65582:SIM65582 SSH65582:SSI65582 TCD65582:TCE65582 TLZ65582:TMA65582 TVV65582:TVW65582 UFR65582:UFS65582 UPN65582:UPO65582 UZJ65582:UZK65582 VJF65582:VJG65582 VTB65582:VTC65582 WCX65582:WCY65582 WMT65582:WMU65582 WWP65582:WWQ65582 AH131118:AI131118 KD131118:KE131118 TZ131118:UA131118 ADV131118:ADW131118 ANR131118:ANS131118 AXN131118:AXO131118 BHJ131118:BHK131118 BRF131118:BRG131118 CBB131118:CBC131118 CKX131118:CKY131118 CUT131118:CUU131118 DEP131118:DEQ131118 DOL131118:DOM131118 DYH131118:DYI131118 EID131118:EIE131118 ERZ131118:ESA131118 FBV131118:FBW131118 FLR131118:FLS131118 FVN131118:FVO131118 GFJ131118:GFK131118 GPF131118:GPG131118 GZB131118:GZC131118 HIX131118:HIY131118 HST131118:HSU131118 ICP131118:ICQ131118 IML131118:IMM131118 IWH131118:IWI131118 JGD131118:JGE131118 JPZ131118:JQA131118 JZV131118:JZW131118 KJR131118:KJS131118 KTN131118:KTO131118 LDJ131118:LDK131118 LNF131118:LNG131118 LXB131118:LXC131118 MGX131118:MGY131118 MQT131118:MQU131118 NAP131118:NAQ131118 NKL131118:NKM131118 NUH131118:NUI131118 OED131118:OEE131118 ONZ131118:OOA131118 OXV131118:OXW131118 PHR131118:PHS131118 PRN131118:PRO131118 QBJ131118:QBK131118 QLF131118:QLG131118 QVB131118:QVC131118 REX131118:REY131118 ROT131118:ROU131118 RYP131118:RYQ131118 SIL131118:SIM131118 SSH131118:SSI131118 TCD131118:TCE131118 TLZ131118:TMA131118 TVV131118:TVW131118 UFR131118:UFS131118 UPN131118:UPO131118 UZJ131118:UZK131118 VJF131118:VJG131118 VTB131118:VTC131118 WCX131118:WCY131118 WMT131118:WMU131118 WWP131118:WWQ131118 AH196654:AI196654 KD196654:KE196654 TZ196654:UA196654 ADV196654:ADW196654 ANR196654:ANS196654 AXN196654:AXO196654 BHJ196654:BHK196654 BRF196654:BRG196654 CBB196654:CBC196654 CKX196654:CKY196654 CUT196654:CUU196654 DEP196654:DEQ196654 DOL196654:DOM196654 DYH196654:DYI196654 EID196654:EIE196654 ERZ196654:ESA196654 FBV196654:FBW196654 FLR196654:FLS196654 FVN196654:FVO196654 GFJ196654:GFK196654 GPF196654:GPG196654 GZB196654:GZC196654 HIX196654:HIY196654 HST196654:HSU196654 ICP196654:ICQ196654 IML196654:IMM196654 IWH196654:IWI196654 JGD196654:JGE196654 JPZ196654:JQA196654 JZV196654:JZW196654 KJR196654:KJS196654 KTN196654:KTO196654 LDJ196654:LDK196654 LNF196654:LNG196654 LXB196654:LXC196654 MGX196654:MGY196654 MQT196654:MQU196654 NAP196654:NAQ196654 NKL196654:NKM196654 NUH196654:NUI196654 OED196654:OEE196654 ONZ196654:OOA196654 OXV196654:OXW196654 PHR196654:PHS196654 PRN196654:PRO196654 QBJ196654:QBK196654 QLF196654:QLG196654 QVB196654:QVC196654 REX196654:REY196654 ROT196654:ROU196654 RYP196654:RYQ196654 SIL196654:SIM196654 SSH196654:SSI196654 TCD196654:TCE196654 TLZ196654:TMA196654 TVV196654:TVW196654 UFR196654:UFS196654 UPN196654:UPO196654 UZJ196654:UZK196654 VJF196654:VJG196654 VTB196654:VTC196654 WCX196654:WCY196654 WMT196654:WMU196654 WWP196654:WWQ196654 AH262190:AI262190 KD262190:KE262190 TZ262190:UA262190 ADV262190:ADW262190 ANR262190:ANS262190 AXN262190:AXO262190 BHJ262190:BHK262190 BRF262190:BRG262190 CBB262190:CBC262190 CKX262190:CKY262190 CUT262190:CUU262190 DEP262190:DEQ262190 DOL262190:DOM262190 DYH262190:DYI262190 EID262190:EIE262190 ERZ262190:ESA262190 FBV262190:FBW262190 FLR262190:FLS262190 FVN262190:FVO262190 GFJ262190:GFK262190 GPF262190:GPG262190 GZB262190:GZC262190 HIX262190:HIY262190 HST262190:HSU262190 ICP262190:ICQ262190 IML262190:IMM262190 IWH262190:IWI262190 JGD262190:JGE262190 JPZ262190:JQA262190 JZV262190:JZW262190 KJR262190:KJS262190 KTN262190:KTO262190 LDJ262190:LDK262190 LNF262190:LNG262190 LXB262190:LXC262190 MGX262190:MGY262190 MQT262190:MQU262190 NAP262190:NAQ262190 NKL262190:NKM262190 NUH262190:NUI262190 OED262190:OEE262190 ONZ262190:OOA262190 OXV262190:OXW262190 PHR262190:PHS262190 PRN262190:PRO262190 QBJ262190:QBK262190 QLF262190:QLG262190 QVB262190:QVC262190 REX262190:REY262190 ROT262190:ROU262190 RYP262190:RYQ262190 SIL262190:SIM262190 SSH262190:SSI262190 TCD262190:TCE262190 TLZ262190:TMA262190 TVV262190:TVW262190 UFR262190:UFS262190 UPN262190:UPO262190 UZJ262190:UZK262190 VJF262190:VJG262190 VTB262190:VTC262190 WCX262190:WCY262190 WMT262190:WMU262190 WWP262190:WWQ262190 AH327726:AI327726 KD327726:KE327726 TZ327726:UA327726 ADV327726:ADW327726 ANR327726:ANS327726 AXN327726:AXO327726 BHJ327726:BHK327726 BRF327726:BRG327726 CBB327726:CBC327726 CKX327726:CKY327726 CUT327726:CUU327726 DEP327726:DEQ327726 DOL327726:DOM327726 DYH327726:DYI327726 EID327726:EIE327726 ERZ327726:ESA327726 FBV327726:FBW327726 FLR327726:FLS327726 FVN327726:FVO327726 GFJ327726:GFK327726 GPF327726:GPG327726 GZB327726:GZC327726 HIX327726:HIY327726 HST327726:HSU327726 ICP327726:ICQ327726 IML327726:IMM327726 IWH327726:IWI327726 JGD327726:JGE327726 JPZ327726:JQA327726 JZV327726:JZW327726 KJR327726:KJS327726 KTN327726:KTO327726 LDJ327726:LDK327726 LNF327726:LNG327726 LXB327726:LXC327726 MGX327726:MGY327726 MQT327726:MQU327726 NAP327726:NAQ327726 NKL327726:NKM327726 NUH327726:NUI327726 OED327726:OEE327726 ONZ327726:OOA327726 OXV327726:OXW327726 PHR327726:PHS327726 PRN327726:PRO327726 QBJ327726:QBK327726 QLF327726:QLG327726 QVB327726:QVC327726 REX327726:REY327726 ROT327726:ROU327726 RYP327726:RYQ327726 SIL327726:SIM327726 SSH327726:SSI327726 TCD327726:TCE327726 TLZ327726:TMA327726 TVV327726:TVW327726 UFR327726:UFS327726 UPN327726:UPO327726 UZJ327726:UZK327726 VJF327726:VJG327726 VTB327726:VTC327726 WCX327726:WCY327726 WMT327726:WMU327726 WWP327726:WWQ327726 AH393262:AI393262 KD393262:KE393262 TZ393262:UA393262 ADV393262:ADW393262 ANR393262:ANS393262 AXN393262:AXO393262 BHJ393262:BHK393262 BRF393262:BRG393262 CBB393262:CBC393262 CKX393262:CKY393262 CUT393262:CUU393262 DEP393262:DEQ393262 DOL393262:DOM393262 DYH393262:DYI393262 EID393262:EIE393262 ERZ393262:ESA393262 FBV393262:FBW393262 FLR393262:FLS393262 FVN393262:FVO393262 GFJ393262:GFK393262 GPF393262:GPG393262 GZB393262:GZC393262 HIX393262:HIY393262 HST393262:HSU393262 ICP393262:ICQ393262 IML393262:IMM393262 IWH393262:IWI393262 JGD393262:JGE393262 JPZ393262:JQA393262 JZV393262:JZW393262 KJR393262:KJS393262 KTN393262:KTO393262 LDJ393262:LDK393262 LNF393262:LNG393262 LXB393262:LXC393262 MGX393262:MGY393262 MQT393262:MQU393262 NAP393262:NAQ393262 NKL393262:NKM393262 NUH393262:NUI393262 OED393262:OEE393262 ONZ393262:OOA393262 OXV393262:OXW393262 PHR393262:PHS393262 PRN393262:PRO393262 QBJ393262:QBK393262 QLF393262:QLG393262 QVB393262:QVC393262 REX393262:REY393262 ROT393262:ROU393262 RYP393262:RYQ393262 SIL393262:SIM393262 SSH393262:SSI393262 TCD393262:TCE393262 TLZ393262:TMA393262 TVV393262:TVW393262 UFR393262:UFS393262 UPN393262:UPO393262 UZJ393262:UZK393262 VJF393262:VJG393262 VTB393262:VTC393262 WCX393262:WCY393262 WMT393262:WMU393262 WWP393262:WWQ393262 AH458798:AI458798 KD458798:KE458798 TZ458798:UA458798 ADV458798:ADW458798 ANR458798:ANS458798 AXN458798:AXO458798 BHJ458798:BHK458798 BRF458798:BRG458798 CBB458798:CBC458798 CKX458798:CKY458798 CUT458798:CUU458798 DEP458798:DEQ458798 DOL458798:DOM458798 DYH458798:DYI458798 EID458798:EIE458798 ERZ458798:ESA458798 FBV458798:FBW458798 FLR458798:FLS458798 FVN458798:FVO458798 GFJ458798:GFK458798 GPF458798:GPG458798 GZB458798:GZC458798 HIX458798:HIY458798 HST458798:HSU458798 ICP458798:ICQ458798 IML458798:IMM458798 IWH458798:IWI458798 JGD458798:JGE458798 JPZ458798:JQA458798 JZV458798:JZW458798 KJR458798:KJS458798 KTN458798:KTO458798 LDJ458798:LDK458798 LNF458798:LNG458798 LXB458798:LXC458798 MGX458798:MGY458798 MQT458798:MQU458798 NAP458798:NAQ458798 NKL458798:NKM458798 NUH458798:NUI458798 OED458798:OEE458798 ONZ458798:OOA458798 OXV458798:OXW458798 PHR458798:PHS458798 PRN458798:PRO458798 QBJ458798:QBK458798 QLF458798:QLG458798 QVB458798:QVC458798 REX458798:REY458798 ROT458798:ROU458798 RYP458798:RYQ458798 SIL458798:SIM458798 SSH458798:SSI458798 TCD458798:TCE458798 TLZ458798:TMA458798 TVV458798:TVW458798 UFR458798:UFS458798 UPN458798:UPO458798 UZJ458798:UZK458798 VJF458798:VJG458798 VTB458798:VTC458798 WCX458798:WCY458798 WMT458798:WMU458798 WWP458798:WWQ458798 AH524334:AI524334 KD524334:KE524334 TZ524334:UA524334 ADV524334:ADW524334 ANR524334:ANS524334 AXN524334:AXO524334 BHJ524334:BHK524334 BRF524334:BRG524334 CBB524334:CBC524334 CKX524334:CKY524334 CUT524334:CUU524334 DEP524334:DEQ524334 DOL524334:DOM524334 DYH524334:DYI524334 EID524334:EIE524334 ERZ524334:ESA524334 FBV524334:FBW524334 FLR524334:FLS524334 FVN524334:FVO524334 GFJ524334:GFK524334 GPF524334:GPG524334 GZB524334:GZC524334 HIX524334:HIY524334 HST524334:HSU524334 ICP524334:ICQ524334 IML524334:IMM524334 IWH524334:IWI524334 JGD524334:JGE524334 JPZ524334:JQA524334 JZV524334:JZW524334 KJR524334:KJS524334 KTN524334:KTO524334 LDJ524334:LDK524334 LNF524334:LNG524334 LXB524334:LXC524334 MGX524334:MGY524334 MQT524334:MQU524334 NAP524334:NAQ524334 NKL524334:NKM524334 NUH524334:NUI524334 OED524334:OEE524334 ONZ524334:OOA524334 OXV524334:OXW524334 PHR524334:PHS524334 PRN524334:PRO524334 QBJ524334:QBK524334 QLF524334:QLG524334 QVB524334:QVC524334 REX524334:REY524334 ROT524334:ROU524334 RYP524334:RYQ524334 SIL524334:SIM524334 SSH524334:SSI524334 TCD524334:TCE524334 TLZ524334:TMA524334 TVV524334:TVW524334 UFR524334:UFS524334 UPN524334:UPO524334 UZJ524334:UZK524334 VJF524334:VJG524334 VTB524334:VTC524334 WCX524334:WCY524334 WMT524334:WMU524334 WWP524334:WWQ524334 AH589870:AI589870 KD589870:KE589870 TZ589870:UA589870 ADV589870:ADW589870 ANR589870:ANS589870 AXN589870:AXO589870 BHJ589870:BHK589870 BRF589870:BRG589870 CBB589870:CBC589870 CKX589870:CKY589870 CUT589870:CUU589870 DEP589870:DEQ589870 DOL589870:DOM589870 DYH589870:DYI589870 EID589870:EIE589870 ERZ589870:ESA589870 FBV589870:FBW589870 FLR589870:FLS589870 FVN589870:FVO589870 GFJ589870:GFK589870 GPF589870:GPG589870 GZB589870:GZC589870 HIX589870:HIY589870 HST589870:HSU589870 ICP589870:ICQ589870 IML589870:IMM589870 IWH589870:IWI589870 JGD589870:JGE589870 JPZ589870:JQA589870 JZV589870:JZW589870 KJR589870:KJS589870 KTN589870:KTO589870 LDJ589870:LDK589870 LNF589870:LNG589870 LXB589870:LXC589870 MGX589870:MGY589870 MQT589870:MQU589870 NAP589870:NAQ589870 NKL589870:NKM589870 NUH589870:NUI589870 OED589870:OEE589870 ONZ589870:OOA589870 OXV589870:OXW589870 PHR589870:PHS589870 PRN589870:PRO589870 QBJ589870:QBK589870 QLF589870:QLG589870 QVB589870:QVC589870 REX589870:REY589870 ROT589870:ROU589870 RYP589870:RYQ589870 SIL589870:SIM589870 SSH589870:SSI589870 TCD589870:TCE589870 TLZ589870:TMA589870 TVV589870:TVW589870 UFR589870:UFS589870 UPN589870:UPO589870 UZJ589870:UZK589870 VJF589870:VJG589870 VTB589870:VTC589870 WCX589870:WCY589870 WMT589870:WMU589870 WWP589870:WWQ589870 AH655406:AI655406 KD655406:KE655406 TZ655406:UA655406 ADV655406:ADW655406 ANR655406:ANS655406 AXN655406:AXO655406 BHJ655406:BHK655406 BRF655406:BRG655406 CBB655406:CBC655406 CKX655406:CKY655406 CUT655406:CUU655406 DEP655406:DEQ655406 DOL655406:DOM655406 DYH655406:DYI655406 EID655406:EIE655406 ERZ655406:ESA655406 FBV655406:FBW655406 FLR655406:FLS655406 FVN655406:FVO655406 GFJ655406:GFK655406 GPF655406:GPG655406 GZB655406:GZC655406 HIX655406:HIY655406 HST655406:HSU655406 ICP655406:ICQ655406 IML655406:IMM655406 IWH655406:IWI655406 JGD655406:JGE655406 JPZ655406:JQA655406 JZV655406:JZW655406 KJR655406:KJS655406 KTN655406:KTO655406 LDJ655406:LDK655406 LNF655406:LNG655406 LXB655406:LXC655406 MGX655406:MGY655406 MQT655406:MQU655406 NAP655406:NAQ655406 NKL655406:NKM655406 NUH655406:NUI655406 OED655406:OEE655406 ONZ655406:OOA655406 OXV655406:OXW655406 PHR655406:PHS655406 PRN655406:PRO655406 QBJ655406:QBK655406 QLF655406:QLG655406 QVB655406:QVC655406 REX655406:REY655406 ROT655406:ROU655406 RYP655406:RYQ655406 SIL655406:SIM655406 SSH655406:SSI655406 TCD655406:TCE655406 TLZ655406:TMA655406 TVV655406:TVW655406 UFR655406:UFS655406 UPN655406:UPO655406 UZJ655406:UZK655406 VJF655406:VJG655406 VTB655406:VTC655406 WCX655406:WCY655406 WMT655406:WMU655406 WWP655406:WWQ655406 AH720942:AI720942 KD720942:KE720942 TZ720942:UA720942 ADV720942:ADW720942 ANR720942:ANS720942 AXN720942:AXO720942 BHJ720942:BHK720942 BRF720942:BRG720942 CBB720942:CBC720942 CKX720942:CKY720942 CUT720942:CUU720942 DEP720942:DEQ720942 DOL720942:DOM720942 DYH720942:DYI720942 EID720942:EIE720942 ERZ720942:ESA720942 FBV720942:FBW720942 FLR720942:FLS720942 FVN720942:FVO720942 GFJ720942:GFK720942 GPF720942:GPG720942 GZB720942:GZC720942 HIX720942:HIY720942 HST720942:HSU720942 ICP720942:ICQ720942 IML720942:IMM720942 IWH720942:IWI720942 JGD720942:JGE720942 JPZ720942:JQA720942 JZV720942:JZW720942 KJR720942:KJS720942 KTN720942:KTO720942 LDJ720942:LDK720942 LNF720942:LNG720942 LXB720942:LXC720942 MGX720942:MGY720942 MQT720942:MQU720942 NAP720942:NAQ720942 NKL720942:NKM720942 NUH720942:NUI720942 OED720942:OEE720942 ONZ720942:OOA720942 OXV720942:OXW720942 PHR720942:PHS720942 PRN720942:PRO720942 QBJ720942:QBK720942 QLF720942:QLG720942 QVB720942:QVC720942 REX720942:REY720942 ROT720942:ROU720942 RYP720942:RYQ720942 SIL720942:SIM720942 SSH720942:SSI720942 TCD720942:TCE720942 TLZ720942:TMA720942 TVV720942:TVW720942 UFR720942:UFS720942 UPN720942:UPO720942 UZJ720942:UZK720942 VJF720942:VJG720942 VTB720942:VTC720942 WCX720942:WCY720942 WMT720942:WMU720942 WWP720942:WWQ720942 AH786478:AI786478 KD786478:KE786478 TZ786478:UA786478 ADV786478:ADW786478 ANR786478:ANS786478 AXN786478:AXO786478 BHJ786478:BHK786478 BRF786478:BRG786478 CBB786478:CBC786478 CKX786478:CKY786478 CUT786478:CUU786478 DEP786478:DEQ786478 DOL786478:DOM786478 DYH786478:DYI786478 EID786478:EIE786478 ERZ786478:ESA786478 FBV786478:FBW786478 FLR786478:FLS786478 FVN786478:FVO786478 GFJ786478:GFK786478 GPF786478:GPG786478 GZB786478:GZC786478 HIX786478:HIY786478 HST786478:HSU786478 ICP786478:ICQ786478 IML786478:IMM786478 IWH786478:IWI786478 JGD786478:JGE786478 JPZ786478:JQA786478 JZV786478:JZW786478 KJR786478:KJS786478 KTN786478:KTO786478 LDJ786478:LDK786478 LNF786478:LNG786478 LXB786478:LXC786478 MGX786478:MGY786478 MQT786478:MQU786478 NAP786478:NAQ786478 NKL786478:NKM786478 NUH786478:NUI786478 OED786478:OEE786478 ONZ786478:OOA786478 OXV786478:OXW786478 PHR786478:PHS786478 PRN786478:PRO786478 QBJ786478:QBK786478 QLF786478:QLG786478 QVB786478:QVC786478 REX786478:REY786478 ROT786478:ROU786478 RYP786478:RYQ786478 SIL786478:SIM786478 SSH786478:SSI786478 TCD786478:TCE786478 TLZ786478:TMA786478 TVV786478:TVW786478 UFR786478:UFS786478 UPN786478:UPO786478 UZJ786478:UZK786478 VJF786478:VJG786478 VTB786478:VTC786478 WCX786478:WCY786478 WMT786478:WMU786478 WWP786478:WWQ786478 AH852014:AI852014 KD852014:KE852014 TZ852014:UA852014 ADV852014:ADW852014 ANR852014:ANS852014 AXN852014:AXO852014 BHJ852014:BHK852014 BRF852014:BRG852014 CBB852014:CBC852014 CKX852014:CKY852014 CUT852014:CUU852014 DEP852014:DEQ852014 DOL852014:DOM852014 DYH852014:DYI852014 EID852014:EIE852014 ERZ852014:ESA852014 FBV852014:FBW852014 FLR852014:FLS852014 FVN852014:FVO852014 GFJ852014:GFK852014 GPF852014:GPG852014 GZB852014:GZC852014 HIX852014:HIY852014 HST852014:HSU852014 ICP852014:ICQ852014 IML852014:IMM852014 IWH852014:IWI852014 JGD852014:JGE852014 JPZ852014:JQA852014 JZV852014:JZW852014 KJR852014:KJS852014 KTN852014:KTO852014 LDJ852014:LDK852014 LNF852014:LNG852014 LXB852014:LXC852014 MGX852014:MGY852014 MQT852014:MQU852014 NAP852014:NAQ852014 NKL852014:NKM852014 NUH852014:NUI852014 OED852014:OEE852014 ONZ852014:OOA852014 OXV852014:OXW852014 PHR852014:PHS852014 PRN852014:PRO852014 QBJ852014:QBK852014 QLF852014:QLG852014 QVB852014:QVC852014 REX852014:REY852014 ROT852014:ROU852014 RYP852014:RYQ852014 SIL852014:SIM852014 SSH852014:SSI852014 TCD852014:TCE852014 TLZ852014:TMA852014 TVV852014:TVW852014 UFR852014:UFS852014 UPN852014:UPO852014 UZJ852014:UZK852014 VJF852014:VJG852014 VTB852014:VTC852014 WCX852014:WCY852014 WMT852014:WMU852014 WWP852014:WWQ852014 AH917550:AI917550 KD917550:KE917550 TZ917550:UA917550 ADV917550:ADW917550 ANR917550:ANS917550 AXN917550:AXO917550 BHJ917550:BHK917550 BRF917550:BRG917550 CBB917550:CBC917550 CKX917550:CKY917550 CUT917550:CUU917550 DEP917550:DEQ917550 DOL917550:DOM917550 DYH917550:DYI917550 EID917550:EIE917550 ERZ917550:ESA917550 FBV917550:FBW917550 FLR917550:FLS917550 FVN917550:FVO917550 GFJ917550:GFK917550 GPF917550:GPG917550 GZB917550:GZC917550 HIX917550:HIY917550 HST917550:HSU917550 ICP917550:ICQ917550 IML917550:IMM917550 IWH917550:IWI917550 JGD917550:JGE917550 JPZ917550:JQA917550 JZV917550:JZW917550 KJR917550:KJS917550 KTN917550:KTO917550 LDJ917550:LDK917550 LNF917550:LNG917550 LXB917550:LXC917550 MGX917550:MGY917550 MQT917550:MQU917550 NAP917550:NAQ917550 NKL917550:NKM917550 NUH917550:NUI917550 OED917550:OEE917550 ONZ917550:OOA917550 OXV917550:OXW917550 PHR917550:PHS917550 PRN917550:PRO917550 QBJ917550:QBK917550 QLF917550:QLG917550 QVB917550:QVC917550 REX917550:REY917550 ROT917550:ROU917550 RYP917550:RYQ917550 SIL917550:SIM917550 SSH917550:SSI917550 TCD917550:TCE917550 TLZ917550:TMA917550 TVV917550:TVW917550 UFR917550:UFS917550 UPN917550:UPO917550 UZJ917550:UZK917550 VJF917550:VJG917550 VTB917550:VTC917550 WCX917550:WCY917550 WMT917550:WMU917550 WWP917550:WWQ917550 AH983086:AI983086 KD983086:KE983086 TZ983086:UA983086 ADV983086:ADW983086 ANR983086:ANS983086 AXN983086:AXO983086 BHJ983086:BHK983086 BRF983086:BRG983086 CBB983086:CBC983086 CKX983086:CKY983086 CUT983086:CUU983086 DEP983086:DEQ983086 DOL983086:DOM983086 DYH983086:DYI983086 EID983086:EIE983086 ERZ983086:ESA983086 FBV983086:FBW983086 FLR983086:FLS983086 FVN983086:FVO983086 GFJ983086:GFK983086 GPF983086:GPG983086 GZB983086:GZC983086 HIX983086:HIY983086 HST983086:HSU983086 ICP983086:ICQ983086 IML983086:IMM983086 IWH983086:IWI983086 JGD983086:JGE983086 JPZ983086:JQA983086 JZV983086:JZW983086 KJR983086:KJS983086 KTN983086:KTO983086 LDJ983086:LDK983086 LNF983086:LNG983086 LXB983086:LXC983086 MGX983086:MGY983086 MQT983086:MQU983086 NAP983086:NAQ983086 NKL983086:NKM983086 NUH983086:NUI983086 OED983086:OEE983086 ONZ983086:OOA983086 OXV983086:OXW983086 PHR983086:PHS983086 PRN983086:PRO983086 QBJ983086:QBK983086 QLF983086:QLG983086 QVB983086:QVC983086 REX983086:REY983086 ROT983086:ROU983086 RYP983086:RYQ983086 SIL983086:SIM983086 SSH983086:SSI983086 TCD983086:TCE983086 TLZ983086:TMA983086 TVV983086:TVW983086 UFR983086:UFS983086 UPN983086:UPO983086 UZJ983086:UZK983086 VJF983086:VJG983086 VTB983086:VTC983086 WCX983086:WCY983086 WMT983086:WMU983086 WWP983086:WWQ983086 AG65594:AH65594 KC65594:KD65594 TY65594:TZ65594 ADU65594:ADV65594 ANQ65594:ANR65594 AXM65594:AXN65594 BHI65594:BHJ65594 BRE65594:BRF65594 CBA65594:CBB65594 CKW65594:CKX65594 CUS65594:CUT65594 DEO65594:DEP65594 DOK65594:DOL65594 DYG65594:DYH65594 EIC65594:EID65594 ERY65594:ERZ65594 FBU65594:FBV65594 FLQ65594:FLR65594 FVM65594:FVN65594 GFI65594:GFJ65594 GPE65594:GPF65594 GZA65594:GZB65594 HIW65594:HIX65594 HSS65594:HST65594 ICO65594:ICP65594 IMK65594:IML65594 IWG65594:IWH65594 JGC65594:JGD65594 JPY65594:JPZ65594 JZU65594:JZV65594 KJQ65594:KJR65594 KTM65594:KTN65594 LDI65594:LDJ65594 LNE65594:LNF65594 LXA65594:LXB65594 MGW65594:MGX65594 MQS65594:MQT65594 NAO65594:NAP65594 NKK65594:NKL65594 NUG65594:NUH65594 OEC65594:OED65594 ONY65594:ONZ65594 OXU65594:OXV65594 PHQ65594:PHR65594 PRM65594:PRN65594 QBI65594:QBJ65594 QLE65594:QLF65594 QVA65594:QVB65594 REW65594:REX65594 ROS65594:ROT65594 RYO65594:RYP65594 SIK65594:SIL65594 SSG65594:SSH65594 TCC65594:TCD65594 TLY65594:TLZ65594 TVU65594:TVV65594 UFQ65594:UFR65594 UPM65594:UPN65594 UZI65594:UZJ65594 VJE65594:VJF65594 VTA65594:VTB65594 WCW65594:WCX65594 WMS65594:WMT65594 WWO65594:WWP65594 AG131130:AH131130 KC131130:KD131130 TY131130:TZ131130 ADU131130:ADV131130 ANQ131130:ANR131130 AXM131130:AXN131130 BHI131130:BHJ131130 BRE131130:BRF131130 CBA131130:CBB131130 CKW131130:CKX131130 CUS131130:CUT131130 DEO131130:DEP131130 DOK131130:DOL131130 DYG131130:DYH131130 EIC131130:EID131130 ERY131130:ERZ131130 FBU131130:FBV131130 FLQ131130:FLR131130 FVM131130:FVN131130 GFI131130:GFJ131130 GPE131130:GPF131130 GZA131130:GZB131130 HIW131130:HIX131130 HSS131130:HST131130 ICO131130:ICP131130 IMK131130:IML131130 IWG131130:IWH131130 JGC131130:JGD131130 JPY131130:JPZ131130 JZU131130:JZV131130 KJQ131130:KJR131130 KTM131130:KTN131130 LDI131130:LDJ131130 LNE131130:LNF131130 LXA131130:LXB131130 MGW131130:MGX131130 MQS131130:MQT131130 NAO131130:NAP131130 NKK131130:NKL131130 NUG131130:NUH131130 OEC131130:OED131130 ONY131130:ONZ131130 OXU131130:OXV131130 PHQ131130:PHR131130 PRM131130:PRN131130 QBI131130:QBJ131130 QLE131130:QLF131130 QVA131130:QVB131130 REW131130:REX131130 ROS131130:ROT131130 RYO131130:RYP131130 SIK131130:SIL131130 SSG131130:SSH131130 TCC131130:TCD131130 TLY131130:TLZ131130 TVU131130:TVV131130 UFQ131130:UFR131130 UPM131130:UPN131130 UZI131130:UZJ131130 VJE131130:VJF131130 VTA131130:VTB131130 WCW131130:WCX131130 WMS131130:WMT131130 WWO131130:WWP131130 AG196666:AH196666 KC196666:KD196666 TY196666:TZ196666 ADU196666:ADV196666 ANQ196666:ANR196666 AXM196666:AXN196666 BHI196666:BHJ196666 BRE196666:BRF196666 CBA196666:CBB196666 CKW196666:CKX196666 CUS196666:CUT196666 DEO196666:DEP196666 DOK196666:DOL196666 DYG196666:DYH196666 EIC196666:EID196666 ERY196666:ERZ196666 FBU196666:FBV196666 FLQ196666:FLR196666 FVM196666:FVN196666 GFI196666:GFJ196666 GPE196666:GPF196666 GZA196666:GZB196666 HIW196666:HIX196666 HSS196666:HST196666 ICO196666:ICP196666 IMK196666:IML196666 IWG196666:IWH196666 JGC196666:JGD196666 JPY196666:JPZ196666 JZU196666:JZV196666 KJQ196666:KJR196666 KTM196666:KTN196666 LDI196666:LDJ196666 LNE196666:LNF196666 LXA196666:LXB196666 MGW196666:MGX196666 MQS196666:MQT196666 NAO196666:NAP196666 NKK196666:NKL196666 NUG196666:NUH196666 OEC196666:OED196666 ONY196666:ONZ196666 OXU196666:OXV196666 PHQ196666:PHR196666 PRM196666:PRN196666 QBI196666:QBJ196666 QLE196666:QLF196666 QVA196666:QVB196666 REW196666:REX196666 ROS196666:ROT196666 RYO196666:RYP196666 SIK196666:SIL196666 SSG196666:SSH196666 TCC196666:TCD196666 TLY196666:TLZ196666 TVU196666:TVV196666 UFQ196666:UFR196666 UPM196666:UPN196666 UZI196666:UZJ196666 VJE196666:VJF196666 VTA196666:VTB196666 WCW196666:WCX196666 WMS196666:WMT196666 WWO196666:WWP196666 AG262202:AH262202 KC262202:KD262202 TY262202:TZ262202 ADU262202:ADV262202 ANQ262202:ANR262202 AXM262202:AXN262202 BHI262202:BHJ262202 BRE262202:BRF262202 CBA262202:CBB262202 CKW262202:CKX262202 CUS262202:CUT262202 DEO262202:DEP262202 DOK262202:DOL262202 DYG262202:DYH262202 EIC262202:EID262202 ERY262202:ERZ262202 FBU262202:FBV262202 FLQ262202:FLR262202 FVM262202:FVN262202 GFI262202:GFJ262202 GPE262202:GPF262202 GZA262202:GZB262202 HIW262202:HIX262202 HSS262202:HST262202 ICO262202:ICP262202 IMK262202:IML262202 IWG262202:IWH262202 JGC262202:JGD262202 JPY262202:JPZ262202 JZU262202:JZV262202 KJQ262202:KJR262202 KTM262202:KTN262202 LDI262202:LDJ262202 LNE262202:LNF262202 LXA262202:LXB262202 MGW262202:MGX262202 MQS262202:MQT262202 NAO262202:NAP262202 NKK262202:NKL262202 NUG262202:NUH262202 OEC262202:OED262202 ONY262202:ONZ262202 OXU262202:OXV262202 PHQ262202:PHR262202 PRM262202:PRN262202 QBI262202:QBJ262202 QLE262202:QLF262202 QVA262202:QVB262202 REW262202:REX262202 ROS262202:ROT262202 RYO262202:RYP262202 SIK262202:SIL262202 SSG262202:SSH262202 TCC262202:TCD262202 TLY262202:TLZ262202 TVU262202:TVV262202 UFQ262202:UFR262202 UPM262202:UPN262202 UZI262202:UZJ262202 VJE262202:VJF262202 VTA262202:VTB262202 WCW262202:WCX262202 WMS262202:WMT262202 WWO262202:WWP262202 AG327738:AH327738 KC327738:KD327738 TY327738:TZ327738 ADU327738:ADV327738 ANQ327738:ANR327738 AXM327738:AXN327738 BHI327738:BHJ327738 BRE327738:BRF327738 CBA327738:CBB327738 CKW327738:CKX327738 CUS327738:CUT327738 DEO327738:DEP327738 DOK327738:DOL327738 DYG327738:DYH327738 EIC327738:EID327738 ERY327738:ERZ327738 FBU327738:FBV327738 FLQ327738:FLR327738 FVM327738:FVN327738 GFI327738:GFJ327738 GPE327738:GPF327738 GZA327738:GZB327738 HIW327738:HIX327738 HSS327738:HST327738 ICO327738:ICP327738 IMK327738:IML327738 IWG327738:IWH327738 JGC327738:JGD327738 JPY327738:JPZ327738 JZU327738:JZV327738 KJQ327738:KJR327738 KTM327738:KTN327738 LDI327738:LDJ327738 LNE327738:LNF327738 LXA327738:LXB327738 MGW327738:MGX327738 MQS327738:MQT327738 NAO327738:NAP327738 NKK327738:NKL327738 NUG327738:NUH327738 OEC327738:OED327738 ONY327738:ONZ327738 OXU327738:OXV327738 PHQ327738:PHR327738 PRM327738:PRN327738 QBI327738:QBJ327738 QLE327738:QLF327738 QVA327738:QVB327738 REW327738:REX327738 ROS327738:ROT327738 RYO327738:RYP327738 SIK327738:SIL327738 SSG327738:SSH327738 TCC327738:TCD327738 TLY327738:TLZ327738 TVU327738:TVV327738 UFQ327738:UFR327738 UPM327738:UPN327738 UZI327738:UZJ327738 VJE327738:VJF327738 VTA327738:VTB327738 WCW327738:WCX327738 WMS327738:WMT327738 WWO327738:WWP327738 AG393274:AH393274 KC393274:KD393274 TY393274:TZ393274 ADU393274:ADV393274 ANQ393274:ANR393274 AXM393274:AXN393274 BHI393274:BHJ393274 BRE393274:BRF393274 CBA393274:CBB393274 CKW393274:CKX393274 CUS393274:CUT393274 DEO393274:DEP393274 DOK393274:DOL393274 DYG393274:DYH393274 EIC393274:EID393274 ERY393274:ERZ393274 FBU393274:FBV393274 FLQ393274:FLR393274 FVM393274:FVN393274 GFI393274:GFJ393274 GPE393274:GPF393274 GZA393274:GZB393274 HIW393274:HIX393274 HSS393274:HST393274 ICO393274:ICP393274 IMK393274:IML393274 IWG393274:IWH393274 JGC393274:JGD393274 JPY393274:JPZ393274 JZU393274:JZV393274 KJQ393274:KJR393274 KTM393274:KTN393274 LDI393274:LDJ393274 LNE393274:LNF393274 LXA393274:LXB393274 MGW393274:MGX393274 MQS393274:MQT393274 NAO393274:NAP393274 NKK393274:NKL393274 NUG393274:NUH393274 OEC393274:OED393274 ONY393274:ONZ393274 OXU393274:OXV393274 PHQ393274:PHR393274 PRM393274:PRN393274 QBI393274:QBJ393274 QLE393274:QLF393274 QVA393274:QVB393274 REW393274:REX393274 ROS393274:ROT393274 RYO393274:RYP393274 SIK393274:SIL393274 SSG393274:SSH393274 TCC393274:TCD393274 TLY393274:TLZ393274 TVU393274:TVV393274 UFQ393274:UFR393274 UPM393274:UPN393274 UZI393274:UZJ393274 VJE393274:VJF393274 VTA393274:VTB393274 WCW393274:WCX393274 WMS393274:WMT393274 WWO393274:WWP393274 AG458810:AH458810 KC458810:KD458810 TY458810:TZ458810 ADU458810:ADV458810 ANQ458810:ANR458810 AXM458810:AXN458810 BHI458810:BHJ458810 BRE458810:BRF458810 CBA458810:CBB458810 CKW458810:CKX458810 CUS458810:CUT458810 DEO458810:DEP458810 DOK458810:DOL458810 DYG458810:DYH458810 EIC458810:EID458810 ERY458810:ERZ458810 FBU458810:FBV458810 FLQ458810:FLR458810 FVM458810:FVN458810 GFI458810:GFJ458810 GPE458810:GPF458810 GZA458810:GZB458810 HIW458810:HIX458810 HSS458810:HST458810 ICO458810:ICP458810 IMK458810:IML458810 IWG458810:IWH458810 JGC458810:JGD458810 JPY458810:JPZ458810 JZU458810:JZV458810 KJQ458810:KJR458810 KTM458810:KTN458810 LDI458810:LDJ458810 LNE458810:LNF458810 LXA458810:LXB458810 MGW458810:MGX458810 MQS458810:MQT458810 NAO458810:NAP458810 NKK458810:NKL458810 NUG458810:NUH458810 OEC458810:OED458810 ONY458810:ONZ458810 OXU458810:OXV458810 PHQ458810:PHR458810 PRM458810:PRN458810 QBI458810:QBJ458810 QLE458810:QLF458810 QVA458810:QVB458810 REW458810:REX458810 ROS458810:ROT458810 RYO458810:RYP458810 SIK458810:SIL458810 SSG458810:SSH458810 TCC458810:TCD458810 TLY458810:TLZ458810 TVU458810:TVV458810 UFQ458810:UFR458810 UPM458810:UPN458810 UZI458810:UZJ458810 VJE458810:VJF458810 VTA458810:VTB458810 WCW458810:WCX458810 WMS458810:WMT458810 WWO458810:WWP458810 AG524346:AH524346 KC524346:KD524346 TY524346:TZ524346 ADU524346:ADV524346 ANQ524346:ANR524346 AXM524346:AXN524346 BHI524346:BHJ524346 BRE524346:BRF524346 CBA524346:CBB524346 CKW524346:CKX524346 CUS524346:CUT524346 DEO524346:DEP524346 DOK524346:DOL524346 DYG524346:DYH524346 EIC524346:EID524346 ERY524346:ERZ524346 FBU524346:FBV524346 FLQ524346:FLR524346 FVM524346:FVN524346 GFI524346:GFJ524346 GPE524346:GPF524346 GZA524346:GZB524346 HIW524346:HIX524346 HSS524346:HST524346 ICO524346:ICP524346 IMK524346:IML524346 IWG524346:IWH524346 JGC524346:JGD524346 JPY524346:JPZ524346 JZU524346:JZV524346 KJQ524346:KJR524346 KTM524346:KTN524346 LDI524346:LDJ524346 LNE524346:LNF524346 LXA524346:LXB524346 MGW524346:MGX524346 MQS524346:MQT524346 NAO524346:NAP524346 NKK524346:NKL524346 NUG524346:NUH524346 OEC524346:OED524346 ONY524346:ONZ524346 OXU524346:OXV524346 PHQ524346:PHR524346 PRM524346:PRN524346 QBI524346:QBJ524346 QLE524346:QLF524346 QVA524346:QVB524346 REW524346:REX524346 ROS524346:ROT524346 RYO524346:RYP524346 SIK524346:SIL524346 SSG524346:SSH524346 TCC524346:TCD524346 TLY524346:TLZ524346 TVU524346:TVV524346 UFQ524346:UFR524346 UPM524346:UPN524346 UZI524346:UZJ524346 VJE524346:VJF524346 VTA524346:VTB524346 WCW524346:WCX524346 WMS524346:WMT524346 WWO524346:WWP524346 AG589882:AH589882 KC589882:KD589882 TY589882:TZ589882 ADU589882:ADV589882 ANQ589882:ANR589882 AXM589882:AXN589882 BHI589882:BHJ589882 BRE589882:BRF589882 CBA589882:CBB589882 CKW589882:CKX589882 CUS589882:CUT589882 DEO589882:DEP589882 DOK589882:DOL589882 DYG589882:DYH589882 EIC589882:EID589882 ERY589882:ERZ589882 FBU589882:FBV589882 FLQ589882:FLR589882 FVM589882:FVN589882 GFI589882:GFJ589882 GPE589882:GPF589882 GZA589882:GZB589882 HIW589882:HIX589882 HSS589882:HST589882 ICO589882:ICP589882 IMK589882:IML589882 IWG589882:IWH589882 JGC589882:JGD589882 JPY589882:JPZ589882 JZU589882:JZV589882 KJQ589882:KJR589882 KTM589882:KTN589882 LDI589882:LDJ589882 LNE589882:LNF589882 LXA589882:LXB589882 MGW589882:MGX589882 MQS589882:MQT589882 NAO589882:NAP589882 NKK589882:NKL589882 NUG589882:NUH589882 OEC589882:OED589882 ONY589882:ONZ589882 OXU589882:OXV589882 PHQ589882:PHR589882 PRM589882:PRN589882 QBI589882:QBJ589882 QLE589882:QLF589882 QVA589882:QVB589882 REW589882:REX589882 ROS589882:ROT589882 RYO589882:RYP589882 SIK589882:SIL589882 SSG589882:SSH589882 TCC589882:TCD589882 TLY589882:TLZ589882 TVU589882:TVV589882 UFQ589882:UFR589882 UPM589882:UPN589882 UZI589882:UZJ589882 VJE589882:VJF589882 VTA589882:VTB589882 WCW589882:WCX589882 WMS589882:WMT589882 WWO589882:WWP589882 AG655418:AH655418 KC655418:KD655418 TY655418:TZ655418 ADU655418:ADV655418 ANQ655418:ANR655418 AXM655418:AXN655418 BHI655418:BHJ655418 BRE655418:BRF655418 CBA655418:CBB655418 CKW655418:CKX655418 CUS655418:CUT655418 DEO655418:DEP655418 DOK655418:DOL655418 DYG655418:DYH655418 EIC655418:EID655418 ERY655418:ERZ655418 FBU655418:FBV655418 FLQ655418:FLR655418 FVM655418:FVN655418 GFI655418:GFJ655418 GPE655418:GPF655418 GZA655418:GZB655418 HIW655418:HIX655418 HSS655418:HST655418 ICO655418:ICP655418 IMK655418:IML655418 IWG655418:IWH655418 JGC655418:JGD655418 JPY655418:JPZ655418 JZU655418:JZV655418 KJQ655418:KJR655418 KTM655418:KTN655418 LDI655418:LDJ655418 LNE655418:LNF655418 LXA655418:LXB655418 MGW655418:MGX655418 MQS655418:MQT655418 NAO655418:NAP655418 NKK655418:NKL655418 NUG655418:NUH655418 OEC655418:OED655418 ONY655418:ONZ655418 OXU655418:OXV655418 PHQ655418:PHR655418 PRM655418:PRN655418 QBI655418:QBJ655418 QLE655418:QLF655418 QVA655418:QVB655418 REW655418:REX655418 ROS655418:ROT655418 RYO655418:RYP655418 SIK655418:SIL655418 SSG655418:SSH655418 TCC655418:TCD655418 TLY655418:TLZ655418 TVU655418:TVV655418 UFQ655418:UFR655418 UPM655418:UPN655418 UZI655418:UZJ655418 VJE655418:VJF655418 VTA655418:VTB655418 WCW655418:WCX655418 WMS655418:WMT655418 WWO655418:WWP655418 AG720954:AH720954 KC720954:KD720954 TY720954:TZ720954 ADU720954:ADV720954 ANQ720954:ANR720954 AXM720954:AXN720954 BHI720954:BHJ720954 BRE720954:BRF720954 CBA720954:CBB720954 CKW720954:CKX720954 CUS720954:CUT720954 DEO720954:DEP720954 DOK720954:DOL720954 DYG720954:DYH720954 EIC720954:EID720954 ERY720954:ERZ720954 FBU720954:FBV720954 FLQ720954:FLR720954 FVM720954:FVN720954 GFI720954:GFJ720954 GPE720954:GPF720954 GZA720954:GZB720954 HIW720954:HIX720954 HSS720954:HST720954 ICO720954:ICP720954 IMK720954:IML720954 IWG720954:IWH720954 JGC720954:JGD720954 JPY720954:JPZ720954 JZU720954:JZV720954 KJQ720954:KJR720954 KTM720954:KTN720954 LDI720954:LDJ720954 LNE720954:LNF720954 LXA720954:LXB720954 MGW720954:MGX720954 MQS720954:MQT720954 NAO720954:NAP720954 NKK720954:NKL720954 NUG720954:NUH720954 OEC720954:OED720954 ONY720954:ONZ720954 OXU720954:OXV720954 PHQ720954:PHR720954 PRM720954:PRN720954 QBI720954:QBJ720954 QLE720954:QLF720954 QVA720954:QVB720954 REW720954:REX720954 ROS720954:ROT720954 RYO720954:RYP720954 SIK720954:SIL720954 SSG720954:SSH720954 TCC720954:TCD720954 TLY720954:TLZ720954 TVU720954:TVV720954 UFQ720954:UFR720954 UPM720954:UPN720954 UZI720954:UZJ720954 VJE720954:VJF720954 VTA720954:VTB720954 WCW720954:WCX720954 WMS720954:WMT720954 WWO720954:WWP720954 AG786490:AH786490 KC786490:KD786490 TY786490:TZ786490 ADU786490:ADV786490 ANQ786490:ANR786490 AXM786490:AXN786490 BHI786490:BHJ786490 BRE786490:BRF786490 CBA786490:CBB786490 CKW786490:CKX786490 CUS786490:CUT786490 DEO786490:DEP786490 DOK786490:DOL786490 DYG786490:DYH786490 EIC786490:EID786490 ERY786490:ERZ786490 FBU786490:FBV786490 FLQ786490:FLR786490 FVM786490:FVN786490 GFI786490:GFJ786490 GPE786490:GPF786490 GZA786490:GZB786490 HIW786490:HIX786490 HSS786490:HST786490 ICO786490:ICP786490 IMK786490:IML786490 IWG786490:IWH786490 JGC786490:JGD786490 JPY786490:JPZ786490 JZU786490:JZV786490 KJQ786490:KJR786490 KTM786490:KTN786490 LDI786490:LDJ786490 LNE786490:LNF786490 LXA786490:LXB786490 MGW786490:MGX786490 MQS786490:MQT786490 NAO786490:NAP786490 NKK786490:NKL786490 NUG786490:NUH786490 OEC786490:OED786490 ONY786490:ONZ786490 OXU786490:OXV786490 PHQ786490:PHR786490 PRM786490:PRN786490 QBI786490:QBJ786490 QLE786490:QLF786490 QVA786490:QVB786490 REW786490:REX786490 ROS786490:ROT786490 RYO786490:RYP786490 SIK786490:SIL786490 SSG786490:SSH786490 TCC786490:TCD786490 TLY786490:TLZ786490 TVU786490:TVV786490 UFQ786490:UFR786490 UPM786490:UPN786490 UZI786490:UZJ786490 VJE786490:VJF786490 VTA786490:VTB786490 WCW786490:WCX786490 WMS786490:WMT786490 WWO786490:WWP786490 AG852026:AH852026 KC852026:KD852026 TY852026:TZ852026 ADU852026:ADV852026 ANQ852026:ANR852026 AXM852026:AXN852026 BHI852026:BHJ852026 BRE852026:BRF852026 CBA852026:CBB852026 CKW852026:CKX852026 CUS852026:CUT852026 DEO852026:DEP852026 DOK852026:DOL852026 DYG852026:DYH852026 EIC852026:EID852026 ERY852026:ERZ852026 FBU852026:FBV852026 FLQ852026:FLR852026 FVM852026:FVN852026 GFI852026:GFJ852026 GPE852026:GPF852026 GZA852026:GZB852026 HIW852026:HIX852026 HSS852026:HST852026 ICO852026:ICP852026 IMK852026:IML852026 IWG852026:IWH852026 JGC852026:JGD852026 JPY852026:JPZ852026 JZU852026:JZV852026 KJQ852026:KJR852026 KTM852026:KTN852026 LDI852026:LDJ852026 LNE852026:LNF852026 LXA852026:LXB852026 MGW852026:MGX852026 MQS852026:MQT852026 NAO852026:NAP852026 NKK852026:NKL852026 NUG852026:NUH852026 OEC852026:OED852026 ONY852026:ONZ852026 OXU852026:OXV852026 PHQ852026:PHR852026 PRM852026:PRN852026 QBI852026:QBJ852026 QLE852026:QLF852026 QVA852026:QVB852026 REW852026:REX852026 ROS852026:ROT852026 RYO852026:RYP852026 SIK852026:SIL852026 SSG852026:SSH852026 TCC852026:TCD852026 TLY852026:TLZ852026 TVU852026:TVV852026 UFQ852026:UFR852026 UPM852026:UPN852026 UZI852026:UZJ852026 VJE852026:VJF852026 VTA852026:VTB852026 WCW852026:WCX852026 WMS852026:WMT852026 WWO852026:WWP852026 AG917562:AH917562 KC917562:KD917562 TY917562:TZ917562 ADU917562:ADV917562 ANQ917562:ANR917562 AXM917562:AXN917562 BHI917562:BHJ917562 BRE917562:BRF917562 CBA917562:CBB917562 CKW917562:CKX917562 CUS917562:CUT917562 DEO917562:DEP917562 DOK917562:DOL917562 DYG917562:DYH917562 EIC917562:EID917562 ERY917562:ERZ917562 FBU917562:FBV917562 FLQ917562:FLR917562 FVM917562:FVN917562 GFI917562:GFJ917562 GPE917562:GPF917562 GZA917562:GZB917562 HIW917562:HIX917562 HSS917562:HST917562 ICO917562:ICP917562 IMK917562:IML917562 IWG917562:IWH917562 JGC917562:JGD917562 JPY917562:JPZ917562 JZU917562:JZV917562 KJQ917562:KJR917562 KTM917562:KTN917562 LDI917562:LDJ917562 LNE917562:LNF917562 LXA917562:LXB917562 MGW917562:MGX917562 MQS917562:MQT917562 NAO917562:NAP917562 NKK917562:NKL917562 NUG917562:NUH917562 OEC917562:OED917562 ONY917562:ONZ917562 OXU917562:OXV917562 PHQ917562:PHR917562 PRM917562:PRN917562 QBI917562:QBJ917562 QLE917562:QLF917562 QVA917562:QVB917562 REW917562:REX917562 ROS917562:ROT917562 RYO917562:RYP917562 SIK917562:SIL917562 SSG917562:SSH917562 TCC917562:TCD917562 TLY917562:TLZ917562 TVU917562:TVV917562 UFQ917562:UFR917562 UPM917562:UPN917562 UZI917562:UZJ917562 VJE917562:VJF917562 VTA917562:VTB917562 WCW917562:WCX917562 WMS917562:WMT917562 WWO917562:WWP917562 AG983098:AH983098 KC983098:KD983098 TY983098:TZ983098 ADU983098:ADV983098 ANQ983098:ANR983098 AXM983098:AXN983098 BHI983098:BHJ983098 BRE983098:BRF983098 CBA983098:CBB983098 CKW983098:CKX983098 CUS983098:CUT983098 DEO983098:DEP983098 DOK983098:DOL983098 DYG983098:DYH983098 EIC983098:EID983098 ERY983098:ERZ983098 FBU983098:FBV983098 FLQ983098:FLR983098 FVM983098:FVN983098 GFI983098:GFJ983098 GPE983098:GPF983098 GZA983098:GZB983098 HIW983098:HIX983098 HSS983098:HST983098 ICO983098:ICP983098 IMK983098:IML983098 IWG983098:IWH983098 JGC983098:JGD983098 JPY983098:JPZ983098 JZU983098:JZV983098 KJQ983098:KJR983098 KTM983098:KTN983098 LDI983098:LDJ983098 LNE983098:LNF983098 LXA983098:LXB983098 MGW983098:MGX983098 MQS983098:MQT983098 NAO983098:NAP983098 NKK983098:NKL983098 NUG983098:NUH983098 OEC983098:OED983098 ONY983098:ONZ983098 OXU983098:OXV983098 PHQ983098:PHR983098 PRM983098:PRN983098 QBI983098:QBJ983098 QLE983098:QLF983098 QVA983098:QVB983098 REW983098:REX983098 ROS983098:ROT983098 RYO983098:RYP983098 SIK983098:SIL983098 SSG983098:SSH983098 TCC983098:TCD983098 TLY983098:TLZ983098 TVU983098:TVV983098 UFQ983098:UFR983098 UPM983098:UPN983098 UZI983098:UZJ983098 VJE983098:VJF983098 VTA983098:VTB983098 WCW983098:WCX983098 WMS983098:WMT983098 WWO983098:WWP983098 AH65595:AI65597 KD65595:KE65597 TZ65595:UA65597 ADV65595:ADW65597 ANR65595:ANS65597 AXN65595:AXO65597 BHJ65595:BHK65597 BRF65595:BRG65597 CBB65595:CBC65597 CKX65595:CKY65597 CUT65595:CUU65597 DEP65595:DEQ65597 DOL65595:DOM65597 DYH65595:DYI65597 EID65595:EIE65597 ERZ65595:ESA65597 FBV65595:FBW65597 FLR65595:FLS65597 FVN65595:FVO65597 GFJ65595:GFK65597 GPF65595:GPG65597 GZB65595:GZC65597 HIX65595:HIY65597 HST65595:HSU65597 ICP65595:ICQ65597 IML65595:IMM65597 IWH65595:IWI65597 JGD65595:JGE65597 JPZ65595:JQA65597 JZV65595:JZW65597 KJR65595:KJS65597 KTN65595:KTO65597 LDJ65595:LDK65597 LNF65595:LNG65597 LXB65595:LXC65597 MGX65595:MGY65597 MQT65595:MQU65597 NAP65595:NAQ65597 NKL65595:NKM65597 NUH65595:NUI65597 OED65595:OEE65597 ONZ65595:OOA65597 OXV65595:OXW65597 PHR65595:PHS65597 PRN65595:PRO65597 QBJ65595:QBK65597 QLF65595:QLG65597 QVB65595:QVC65597 REX65595:REY65597 ROT65595:ROU65597 RYP65595:RYQ65597 SIL65595:SIM65597 SSH65595:SSI65597 TCD65595:TCE65597 TLZ65595:TMA65597 TVV65595:TVW65597 UFR65595:UFS65597 UPN65595:UPO65597 UZJ65595:UZK65597 VJF65595:VJG65597 VTB65595:VTC65597 WCX65595:WCY65597 WMT65595:WMU65597 WWP65595:WWQ65597 AH131131:AI131133 KD131131:KE131133 TZ131131:UA131133 ADV131131:ADW131133 ANR131131:ANS131133 AXN131131:AXO131133 BHJ131131:BHK131133 BRF131131:BRG131133 CBB131131:CBC131133 CKX131131:CKY131133 CUT131131:CUU131133 DEP131131:DEQ131133 DOL131131:DOM131133 DYH131131:DYI131133 EID131131:EIE131133 ERZ131131:ESA131133 FBV131131:FBW131133 FLR131131:FLS131133 FVN131131:FVO131133 GFJ131131:GFK131133 GPF131131:GPG131133 GZB131131:GZC131133 HIX131131:HIY131133 HST131131:HSU131133 ICP131131:ICQ131133 IML131131:IMM131133 IWH131131:IWI131133 JGD131131:JGE131133 JPZ131131:JQA131133 JZV131131:JZW131133 KJR131131:KJS131133 KTN131131:KTO131133 LDJ131131:LDK131133 LNF131131:LNG131133 LXB131131:LXC131133 MGX131131:MGY131133 MQT131131:MQU131133 NAP131131:NAQ131133 NKL131131:NKM131133 NUH131131:NUI131133 OED131131:OEE131133 ONZ131131:OOA131133 OXV131131:OXW131133 PHR131131:PHS131133 PRN131131:PRO131133 QBJ131131:QBK131133 QLF131131:QLG131133 QVB131131:QVC131133 REX131131:REY131133 ROT131131:ROU131133 RYP131131:RYQ131133 SIL131131:SIM131133 SSH131131:SSI131133 TCD131131:TCE131133 TLZ131131:TMA131133 TVV131131:TVW131133 UFR131131:UFS131133 UPN131131:UPO131133 UZJ131131:UZK131133 VJF131131:VJG131133 VTB131131:VTC131133 WCX131131:WCY131133 WMT131131:WMU131133 WWP131131:WWQ131133 AH196667:AI196669 KD196667:KE196669 TZ196667:UA196669 ADV196667:ADW196669 ANR196667:ANS196669 AXN196667:AXO196669 BHJ196667:BHK196669 BRF196667:BRG196669 CBB196667:CBC196669 CKX196667:CKY196669 CUT196667:CUU196669 DEP196667:DEQ196669 DOL196667:DOM196669 DYH196667:DYI196669 EID196667:EIE196669 ERZ196667:ESA196669 FBV196667:FBW196669 FLR196667:FLS196669 FVN196667:FVO196669 GFJ196667:GFK196669 GPF196667:GPG196669 GZB196667:GZC196669 HIX196667:HIY196669 HST196667:HSU196669 ICP196667:ICQ196669 IML196667:IMM196669 IWH196667:IWI196669 JGD196667:JGE196669 JPZ196667:JQA196669 JZV196667:JZW196669 KJR196667:KJS196669 KTN196667:KTO196669 LDJ196667:LDK196669 LNF196667:LNG196669 LXB196667:LXC196669 MGX196667:MGY196669 MQT196667:MQU196669 NAP196667:NAQ196669 NKL196667:NKM196669 NUH196667:NUI196669 OED196667:OEE196669 ONZ196667:OOA196669 OXV196667:OXW196669 PHR196667:PHS196669 PRN196667:PRO196669 QBJ196667:QBK196669 QLF196667:QLG196669 QVB196667:QVC196669 REX196667:REY196669 ROT196667:ROU196669 RYP196667:RYQ196669 SIL196667:SIM196669 SSH196667:SSI196669 TCD196667:TCE196669 TLZ196667:TMA196669 TVV196667:TVW196669 UFR196667:UFS196669 UPN196667:UPO196669 UZJ196667:UZK196669 VJF196667:VJG196669 VTB196667:VTC196669 WCX196667:WCY196669 WMT196667:WMU196669 WWP196667:WWQ196669 AH262203:AI262205 KD262203:KE262205 TZ262203:UA262205 ADV262203:ADW262205 ANR262203:ANS262205 AXN262203:AXO262205 BHJ262203:BHK262205 BRF262203:BRG262205 CBB262203:CBC262205 CKX262203:CKY262205 CUT262203:CUU262205 DEP262203:DEQ262205 DOL262203:DOM262205 DYH262203:DYI262205 EID262203:EIE262205 ERZ262203:ESA262205 FBV262203:FBW262205 FLR262203:FLS262205 FVN262203:FVO262205 GFJ262203:GFK262205 GPF262203:GPG262205 GZB262203:GZC262205 HIX262203:HIY262205 HST262203:HSU262205 ICP262203:ICQ262205 IML262203:IMM262205 IWH262203:IWI262205 JGD262203:JGE262205 JPZ262203:JQA262205 JZV262203:JZW262205 KJR262203:KJS262205 KTN262203:KTO262205 LDJ262203:LDK262205 LNF262203:LNG262205 LXB262203:LXC262205 MGX262203:MGY262205 MQT262203:MQU262205 NAP262203:NAQ262205 NKL262203:NKM262205 NUH262203:NUI262205 OED262203:OEE262205 ONZ262203:OOA262205 OXV262203:OXW262205 PHR262203:PHS262205 PRN262203:PRO262205 QBJ262203:QBK262205 QLF262203:QLG262205 QVB262203:QVC262205 REX262203:REY262205 ROT262203:ROU262205 RYP262203:RYQ262205 SIL262203:SIM262205 SSH262203:SSI262205 TCD262203:TCE262205 TLZ262203:TMA262205 TVV262203:TVW262205 UFR262203:UFS262205 UPN262203:UPO262205 UZJ262203:UZK262205 VJF262203:VJG262205 VTB262203:VTC262205 WCX262203:WCY262205 WMT262203:WMU262205 WWP262203:WWQ262205 AH327739:AI327741 KD327739:KE327741 TZ327739:UA327741 ADV327739:ADW327741 ANR327739:ANS327741 AXN327739:AXO327741 BHJ327739:BHK327741 BRF327739:BRG327741 CBB327739:CBC327741 CKX327739:CKY327741 CUT327739:CUU327741 DEP327739:DEQ327741 DOL327739:DOM327741 DYH327739:DYI327741 EID327739:EIE327741 ERZ327739:ESA327741 FBV327739:FBW327741 FLR327739:FLS327741 FVN327739:FVO327741 GFJ327739:GFK327741 GPF327739:GPG327741 GZB327739:GZC327741 HIX327739:HIY327741 HST327739:HSU327741 ICP327739:ICQ327741 IML327739:IMM327741 IWH327739:IWI327741 JGD327739:JGE327741 JPZ327739:JQA327741 JZV327739:JZW327741 KJR327739:KJS327741 KTN327739:KTO327741 LDJ327739:LDK327741 LNF327739:LNG327741 LXB327739:LXC327741 MGX327739:MGY327741 MQT327739:MQU327741 NAP327739:NAQ327741 NKL327739:NKM327741 NUH327739:NUI327741 OED327739:OEE327741 ONZ327739:OOA327741 OXV327739:OXW327741 PHR327739:PHS327741 PRN327739:PRO327741 QBJ327739:QBK327741 QLF327739:QLG327741 QVB327739:QVC327741 REX327739:REY327741 ROT327739:ROU327741 RYP327739:RYQ327741 SIL327739:SIM327741 SSH327739:SSI327741 TCD327739:TCE327741 TLZ327739:TMA327741 TVV327739:TVW327741 UFR327739:UFS327741 UPN327739:UPO327741 UZJ327739:UZK327741 VJF327739:VJG327741 VTB327739:VTC327741 WCX327739:WCY327741 WMT327739:WMU327741 WWP327739:WWQ327741 AH393275:AI393277 KD393275:KE393277 TZ393275:UA393277 ADV393275:ADW393277 ANR393275:ANS393277 AXN393275:AXO393277 BHJ393275:BHK393277 BRF393275:BRG393277 CBB393275:CBC393277 CKX393275:CKY393277 CUT393275:CUU393277 DEP393275:DEQ393277 DOL393275:DOM393277 DYH393275:DYI393277 EID393275:EIE393277 ERZ393275:ESA393277 FBV393275:FBW393277 FLR393275:FLS393277 FVN393275:FVO393277 GFJ393275:GFK393277 GPF393275:GPG393277 GZB393275:GZC393277 HIX393275:HIY393277 HST393275:HSU393277 ICP393275:ICQ393277 IML393275:IMM393277 IWH393275:IWI393277 JGD393275:JGE393277 JPZ393275:JQA393277 JZV393275:JZW393277 KJR393275:KJS393277 KTN393275:KTO393277 LDJ393275:LDK393277 LNF393275:LNG393277 LXB393275:LXC393277 MGX393275:MGY393277 MQT393275:MQU393277 NAP393275:NAQ393277 NKL393275:NKM393277 NUH393275:NUI393277 OED393275:OEE393277 ONZ393275:OOA393277 OXV393275:OXW393277 PHR393275:PHS393277 PRN393275:PRO393277 QBJ393275:QBK393277 QLF393275:QLG393277 QVB393275:QVC393277 REX393275:REY393277 ROT393275:ROU393277 RYP393275:RYQ393277 SIL393275:SIM393277 SSH393275:SSI393277 TCD393275:TCE393277 TLZ393275:TMA393277 TVV393275:TVW393277 UFR393275:UFS393277 UPN393275:UPO393277 UZJ393275:UZK393277 VJF393275:VJG393277 VTB393275:VTC393277 WCX393275:WCY393277 WMT393275:WMU393277 WWP393275:WWQ393277 AH458811:AI458813 KD458811:KE458813 TZ458811:UA458813 ADV458811:ADW458813 ANR458811:ANS458813 AXN458811:AXO458813 BHJ458811:BHK458813 BRF458811:BRG458813 CBB458811:CBC458813 CKX458811:CKY458813 CUT458811:CUU458813 DEP458811:DEQ458813 DOL458811:DOM458813 DYH458811:DYI458813 EID458811:EIE458813 ERZ458811:ESA458813 FBV458811:FBW458813 FLR458811:FLS458813 FVN458811:FVO458813 GFJ458811:GFK458813 GPF458811:GPG458813 GZB458811:GZC458813 HIX458811:HIY458813 HST458811:HSU458813 ICP458811:ICQ458813 IML458811:IMM458813 IWH458811:IWI458813 JGD458811:JGE458813 JPZ458811:JQA458813 JZV458811:JZW458813 KJR458811:KJS458813 KTN458811:KTO458813 LDJ458811:LDK458813 LNF458811:LNG458813 LXB458811:LXC458813 MGX458811:MGY458813 MQT458811:MQU458813 NAP458811:NAQ458813 NKL458811:NKM458813 NUH458811:NUI458813 OED458811:OEE458813 ONZ458811:OOA458813 OXV458811:OXW458813 PHR458811:PHS458813 PRN458811:PRO458813 QBJ458811:QBK458813 QLF458811:QLG458813 QVB458811:QVC458813 REX458811:REY458813 ROT458811:ROU458813 RYP458811:RYQ458813 SIL458811:SIM458813 SSH458811:SSI458813 TCD458811:TCE458813 TLZ458811:TMA458813 TVV458811:TVW458813 UFR458811:UFS458813 UPN458811:UPO458813 UZJ458811:UZK458813 VJF458811:VJG458813 VTB458811:VTC458813 WCX458811:WCY458813 WMT458811:WMU458813 WWP458811:WWQ458813 AH524347:AI524349 KD524347:KE524349 TZ524347:UA524349 ADV524347:ADW524349 ANR524347:ANS524349 AXN524347:AXO524349 BHJ524347:BHK524349 BRF524347:BRG524349 CBB524347:CBC524349 CKX524347:CKY524349 CUT524347:CUU524349 DEP524347:DEQ524349 DOL524347:DOM524349 DYH524347:DYI524349 EID524347:EIE524349 ERZ524347:ESA524349 FBV524347:FBW524349 FLR524347:FLS524349 FVN524347:FVO524349 GFJ524347:GFK524349 GPF524347:GPG524349 GZB524347:GZC524349 HIX524347:HIY524349 HST524347:HSU524349 ICP524347:ICQ524349 IML524347:IMM524349 IWH524347:IWI524349 JGD524347:JGE524349 JPZ524347:JQA524349 JZV524347:JZW524349 KJR524347:KJS524349 KTN524347:KTO524349 LDJ524347:LDK524349 LNF524347:LNG524349 LXB524347:LXC524349 MGX524347:MGY524349 MQT524347:MQU524349 NAP524347:NAQ524349 NKL524347:NKM524349 NUH524347:NUI524349 OED524347:OEE524349 ONZ524347:OOA524349 OXV524347:OXW524349 PHR524347:PHS524349 PRN524347:PRO524349 QBJ524347:QBK524349 QLF524347:QLG524349 QVB524347:QVC524349 REX524347:REY524349 ROT524347:ROU524349 RYP524347:RYQ524349 SIL524347:SIM524349 SSH524347:SSI524349 TCD524347:TCE524349 TLZ524347:TMA524349 TVV524347:TVW524349 UFR524347:UFS524349 UPN524347:UPO524349 UZJ524347:UZK524349 VJF524347:VJG524349 VTB524347:VTC524349 WCX524347:WCY524349 WMT524347:WMU524349 WWP524347:WWQ524349 AH589883:AI589885 KD589883:KE589885 TZ589883:UA589885 ADV589883:ADW589885 ANR589883:ANS589885 AXN589883:AXO589885 BHJ589883:BHK589885 BRF589883:BRG589885 CBB589883:CBC589885 CKX589883:CKY589885 CUT589883:CUU589885 DEP589883:DEQ589885 DOL589883:DOM589885 DYH589883:DYI589885 EID589883:EIE589885 ERZ589883:ESA589885 FBV589883:FBW589885 FLR589883:FLS589885 FVN589883:FVO589885 GFJ589883:GFK589885 GPF589883:GPG589885 GZB589883:GZC589885 HIX589883:HIY589885 HST589883:HSU589885 ICP589883:ICQ589885 IML589883:IMM589885 IWH589883:IWI589885 JGD589883:JGE589885 JPZ589883:JQA589885 JZV589883:JZW589885 KJR589883:KJS589885 KTN589883:KTO589885 LDJ589883:LDK589885 LNF589883:LNG589885 LXB589883:LXC589885 MGX589883:MGY589885 MQT589883:MQU589885 NAP589883:NAQ589885 NKL589883:NKM589885 NUH589883:NUI589885 OED589883:OEE589885 ONZ589883:OOA589885 OXV589883:OXW589885 PHR589883:PHS589885 PRN589883:PRO589885 QBJ589883:QBK589885 QLF589883:QLG589885 QVB589883:QVC589885 REX589883:REY589885 ROT589883:ROU589885 RYP589883:RYQ589885 SIL589883:SIM589885 SSH589883:SSI589885 TCD589883:TCE589885 TLZ589883:TMA589885 TVV589883:TVW589885 UFR589883:UFS589885 UPN589883:UPO589885 UZJ589883:UZK589885 VJF589883:VJG589885 VTB589883:VTC589885 WCX589883:WCY589885 WMT589883:WMU589885 WWP589883:WWQ589885 AH655419:AI655421 KD655419:KE655421 TZ655419:UA655421 ADV655419:ADW655421 ANR655419:ANS655421 AXN655419:AXO655421 BHJ655419:BHK655421 BRF655419:BRG655421 CBB655419:CBC655421 CKX655419:CKY655421 CUT655419:CUU655421 DEP655419:DEQ655421 DOL655419:DOM655421 DYH655419:DYI655421 EID655419:EIE655421 ERZ655419:ESA655421 FBV655419:FBW655421 FLR655419:FLS655421 FVN655419:FVO655421 GFJ655419:GFK655421 GPF655419:GPG655421 GZB655419:GZC655421 HIX655419:HIY655421 HST655419:HSU655421 ICP655419:ICQ655421 IML655419:IMM655421 IWH655419:IWI655421 JGD655419:JGE655421 JPZ655419:JQA655421 JZV655419:JZW655421 KJR655419:KJS655421 KTN655419:KTO655421 LDJ655419:LDK655421 LNF655419:LNG655421 LXB655419:LXC655421 MGX655419:MGY655421 MQT655419:MQU655421 NAP655419:NAQ655421 NKL655419:NKM655421 NUH655419:NUI655421 OED655419:OEE655421 ONZ655419:OOA655421 OXV655419:OXW655421 PHR655419:PHS655421 PRN655419:PRO655421 QBJ655419:QBK655421 QLF655419:QLG655421 QVB655419:QVC655421 REX655419:REY655421 ROT655419:ROU655421 RYP655419:RYQ655421 SIL655419:SIM655421 SSH655419:SSI655421 TCD655419:TCE655421 TLZ655419:TMA655421 TVV655419:TVW655421 UFR655419:UFS655421 UPN655419:UPO655421 UZJ655419:UZK655421 VJF655419:VJG655421 VTB655419:VTC655421 WCX655419:WCY655421 WMT655419:WMU655421 WWP655419:WWQ655421 AH720955:AI720957 KD720955:KE720957 TZ720955:UA720957 ADV720955:ADW720957 ANR720955:ANS720957 AXN720955:AXO720957 BHJ720955:BHK720957 BRF720955:BRG720957 CBB720955:CBC720957 CKX720955:CKY720957 CUT720955:CUU720957 DEP720955:DEQ720957 DOL720955:DOM720957 DYH720955:DYI720957 EID720955:EIE720957 ERZ720955:ESA720957 FBV720955:FBW720957 FLR720955:FLS720957 FVN720955:FVO720957 GFJ720955:GFK720957 GPF720955:GPG720957 GZB720955:GZC720957 HIX720955:HIY720957 HST720955:HSU720957 ICP720955:ICQ720957 IML720955:IMM720957 IWH720955:IWI720957 JGD720955:JGE720957 JPZ720955:JQA720957 JZV720955:JZW720957 KJR720955:KJS720957 KTN720955:KTO720957 LDJ720955:LDK720957 LNF720955:LNG720957 LXB720955:LXC720957 MGX720955:MGY720957 MQT720955:MQU720957 NAP720955:NAQ720957 NKL720955:NKM720957 NUH720955:NUI720957 OED720955:OEE720957 ONZ720955:OOA720957 OXV720955:OXW720957 PHR720955:PHS720957 PRN720955:PRO720957 QBJ720955:QBK720957 QLF720955:QLG720957 QVB720955:QVC720957 REX720955:REY720957 ROT720955:ROU720957 RYP720955:RYQ720957 SIL720955:SIM720957 SSH720955:SSI720957 TCD720955:TCE720957 TLZ720955:TMA720957 TVV720955:TVW720957 UFR720955:UFS720957 UPN720955:UPO720957 UZJ720955:UZK720957 VJF720955:VJG720957 VTB720955:VTC720957 WCX720955:WCY720957 WMT720955:WMU720957 WWP720955:WWQ720957 AH786491:AI786493 KD786491:KE786493 TZ786491:UA786493 ADV786491:ADW786493 ANR786491:ANS786493 AXN786491:AXO786493 BHJ786491:BHK786493 BRF786491:BRG786493 CBB786491:CBC786493 CKX786491:CKY786493 CUT786491:CUU786493 DEP786491:DEQ786493 DOL786491:DOM786493 DYH786491:DYI786493 EID786491:EIE786493 ERZ786491:ESA786493 FBV786491:FBW786493 FLR786491:FLS786493 FVN786491:FVO786493 GFJ786491:GFK786493 GPF786491:GPG786493 GZB786491:GZC786493 HIX786491:HIY786493 HST786491:HSU786493 ICP786491:ICQ786493 IML786491:IMM786493 IWH786491:IWI786493 JGD786491:JGE786493 JPZ786491:JQA786493 JZV786491:JZW786493 KJR786491:KJS786493 KTN786491:KTO786493 LDJ786491:LDK786493 LNF786491:LNG786493 LXB786491:LXC786493 MGX786491:MGY786493 MQT786491:MQU786493 NAP786491:NAQ786493 NKL786491:NKM786493 NUH786491:NUI786493 OED786491:OEE786493 ONZ786491:OOA786493 OXV786491:OXW786493 PHR786491:PHS786493 PRN786491:PRO786493 QBJ786491:QBK786493 QLF786491:QLG786493 QVB786491:QVC786493 REX786491:REY786493 ROT786491:ROU786493 RYP786491:RYQ786493 SIL786491:SIM786493 SSH786491:SSI786493 TCD786491:TCE786493 TLZ786491:TMA786493 TVV786491:TVW786493 UFR786491:UFS786493 UPN786491:UPO786493 UZJ786491:UZK786493 VJF786491:VJG786493 VTB786491:VTC786493 WCX786491:WCY786493 WMT786491:WMU786493 WWP786491:WWQ786493 AH852027:AI852029 KD852027:KE852029 TZ852027:UA852029 ADV852027:ADW852029 ANR852027:ANS852029 AXN852027:AXO852029 BHJ852027:BHK852029 BRF852027:BRG852029 CBB852027:CBC852029 CKX852027:CKY852029 CUT852027:CUU852029 DEP852027:DEQ852029 DOL852027:DOM852029 DYH852027:DYI852029 EID852027:EIE852029 ERZ852027:ESA852029 FBV852027:FBW852029 FLR852027:FLS852029 FVN852027:FVO852029 GFJ852027:GFK852029 GPF852027:GPG852029 GZB852027:GZC852029 HIX852027:HIY852029 HST852027:HSU852029 ICP852027:ICQ852029 IML852027:IMM852029 IWH852027:IWI852029 JGD852027:JGE852029 JPZ852027:JQA852029 JZV852027:JZW852029 KJR852027:KJS852029 KTN852027:KTO852029 LDJ852027:LDK852029 LNF852027:LNG852029 LXB852027:LXC852029 MGX852027:MGY852029 MQT852027:MQU852029 NAP852027:NAQ852029 NKL852027:NKM852029 NUH852027:NUI852029 OED852027:OEE852029 ONZ852027:OOA852029 OXV852027:OXW852029 PHR852027:PHS852029 PRN852027:PRO852029 QBJ852027:QBK852029 QLF852027:QLG852029 QVB852027:QVC852029 REX852027:REY852029 ROT852027:ROU852029 RYP852027:RYQ852029 SIL852027:SIM852029 SSH852027:SSI852029 TCD852027:TCE852029 TLZ852027:TMA852029 TVV852027:TVW852029 UFR852027:UFS852029 UPN852027:UPO852029 UZJ852027:UZK852029 VJF852027:VJG852029 VTB852027:VTC852029 WCX852027:WCY852029 WMT852027:WMU852029 WWP852027:WWQ852029 AH917563:AI917565 KD917563:KE917565 TZ917563:UA917565 ADV917563:ADW917565 ANR917563:ANS917565 AXN917563:AXO917565 BHJ917563:BHK917565 BRF917563:BRG917565 CBB917563:CBC917565 CKX917563:CKY917565 CUT917563:CUU917565 DEP917563:DEQ917565 DOL917563:DOM917565 DYH917563:DYI917565 EID917563:EIE917565 ERZ917563:ESA917565 FBV917563:FBW917565 FLR917563:FLS917565 FVN917563:FVO917565 GFJ917563:GFK917565 GPF917563:GPG917565 GZB917563:GZC917565 HIX917563:HIY917565 HST917563:HSU917565 ICP917563:ICQ917565 IML917563:IMM917565 IWH917563:IWI917565 JGD917563:JGE917565 JPZ917563:JQA917565 JZV917563:JZW917565 KJR917563:KJS917565 KTN917563:KTO917565 LDJ917563:LDK917565 LNF917563:LNG917565 LXB917563:LXC917565 MGX917563:MGY917565 MQT917563:MQU917565 NAP917563:NAQ917565 NKL917563:NKM917565 NUH917563:NUI917565 OED917563:OEE917565 ONZ917563:OOA917565 OXV917563:OXW917565 PHR917563:PHS917565 PRN917563:PRO917565 QBJ917563:QBK917565 QLF917563:QLG917565 QVB917563:QVC917565 REX917563:REY917565 ROT917563:ROU917565 RYP917563:RYQ917565 SIL917563:SIM917565 SSH917563:SSI917565 TCD917563:TCE917565 TLZ917563:TMA917565 TVV917563:TVW917565 UFR917563:UFS917565 UPN917563:UPO917565 UZJ917563:UZK917565 VJF917563:VJG917565 VTB917563:VTC917565 WCX917563:WCY917565 WMT917563:WMU917565 WWP917563:WWQ917565 AH983099:AI983101 KD983099:KE983101 TZ983099:UA983101 ADV983099:ADW983101 ANR983099:ANS983101 AXN983099:AXO983101 BHJ983099:BHK983101 BRF983099:BRG983101 CBB983099:CBC983101 CKX983099:CKY983101 CUT983099:CUU983101 DEP983099:DEQ983101 DOL983099:DOM983101 DYH983099:DYI983101 EID983099:EIE983101 ERZ983099:ESA983101 FBV983099:FBW983101 FLR983099:FLS983101 FVN983099:FVO983101 GFJ983099:GFK983101 GPF983099:GPG983101 GZB983099:GZC983101 HIX983099:HIY983101 HST983099:HSU983101 ICP983099:ICQ983101 IML983099:IMM983101 IWH983099:IWI983101 JGD983099:JGE983101 JPZ983099:JQA983101 JZV983099:JZW983101 KJR983099:KJS983101 KTN983099:KTO983101 LDJ983099:LDK983101 LNF983099:LNG983101 LXB983099:LXC983101 MGX983099:MGY983101 MQT983099:MQU983101 NAP983099:NAQ983101 NKL983099:NKM983101 NUH983099:NUI983101 OED983099:OEE983101 ONZ983099:OOA983101 OXV983099:OXW983101 PHR983099:PHS983101 PRN983099:PRO983101 QBJ983099:QBK983101 QLF983099:QLG983101 QVB983099:QVC983101 REX983099:REY983101 ROT983099:ROU983101 RYP983099:RYQ983101 SIL983099:SIM983101 SSH983099:SSI983101 TCD983099:TCE983101 TLZ983099:TMA983101 TVV983099:TVW983101 UFR983099:UFS983101 UPN983099:UPO983101 UZJ983099:UZK983101 VJF983099:VJG983101 VTB983099:VTC983101 WCX983099:WCY983101 WMT983099:WMU983101 WWP983099:WWQ983101 AH65599:AI65599 KD65599:KE65599 TZ65599:UA65599 ADV65599:ADW65599 ANR65599:ANS65599 AXN65599:AXO65599 BHJ65599:BHK65599 BRF65599:BRG65599 CBB65599:CBC65599 CKX65599:CKY65599 CUT65599:CUU65599 DEP65599:DEQ65599 DOL65599:DOM65599 DYH65599:DYI65599 EID65599:EIE65599 ERZ65599:ESA65599 FBV65599:FBW65599 FLR65599:FLS65599 FVN65599:FVO65599 GFJ65599:GFK65599 GPF65599:GPG65599 GZB65599:GZC65599 HIX65599:HIY65599 HST65599:HSU65599 ICP65599:ICQ65599 IML65599:IMM65599 IWH65599:IWI65599 JGD65599:JGE65599 JPZ65599:JQA65599 JZV65599:JZW65599 KJR65599:KJS65599 KTN65599:KTO65599 LDJ65599:LDK65599 LNF65599:LNG65599 LXB65599:LXC65599 MGX65599:MGY65599 MQT65599:MQU65599 NAP65599:NAQ65599 NKL65599:NKM65599 NUH65599:NUI65599 OED65599:OEE65599 ONZ65599:OOA65599 OXV65599:OXW65599 PHR65599:PHS65599 PRN65599:PRO65599 QBJ65599:QBK65599 QLF65599:QLG65599 QVB65599:QVC65599 REX65599:REY65599 ROT65599:ROU65599 RYP65599:RYQ65599 SIL65599:SIM65599 SSH65599:SSI65599 TCD65599:TCE65599 TLZ65599:TMA65599 TVV65599:TVW65599 UFR65599:UFS65599 UPN65599:UPO65599 UZJ65599:UZK65599 VJF65599:VJG65599 VTB65599:VTC65599 WCX65599:WCY65599 WMT65599:WMU65599 WWP65599:WWQ65599 AH131135:AI131135 KD131135:KE131135 TZ131135:UA131135 ADV131135:ADW131135 ANR131135:ANS131135 AXN131135:AXO131135 BHJ131135:BHK131135 BRF131135:BRG131135 CBB131135:CBC131135 CKX131135:CKY131135 CUT131135:CUU131135 DEP131135:DEQ131135 DOL131135:DOM131135 DYH131135:DYI131135 EID131135:EIE131135 ERZ131135:ESA131135 FBV131135:FBW131135 FLR131135:FLS131135 FVN131135:FVO131135 GFJ131135:GFK131135 GPF131135:GPG131135 GZB131135:GZC131135 HIX131135:HIY131135 HST131135:HSU131135 ICP131135:ICQ131135 IML131135:IMM131135 IWH131135:IWI131135 JGD131135:JGE131135 JPZ131135:JQA131135 JZV131135:JZW131135 KJR131135:KJS131135 KTN131135:KTO131135 LDJ131135:LDK131135 LNF131135:LNG131135 LXB131135:LXC131135 MGX131135:MGY131135 MQT131135:MQU131135 NAP131135:NAQ131135 NKL131135:NKM131135 NUH131135:NUI131135 OED131135:OEE131135 ONZ131135:OOA131135 OXV131135:OXW131135 PHR131135:PHS131135 PRN131135:PRO131135 QBJ131135:QBK131135 QLF131135:QLG131135 QVB131135:QVC131135 REX131135:REY131135 ROT131135:ROU131135 RYP131135:RYQ131135 SIL131135:SIM131135 SSH131135:SSI131135 TCD131135:TCE131135 TLZ131135:TMA131135 TVV131135:TVW131135 UFR131135:UFS131135 UPN131135:UPO131135 UZJ131135:UZK131135 VJF131135:VJG131135 VTB131135:VTC131135 WCX131135:WCY131135 WMT131135:WMU131135 WWP131135:WWQ131135 AH196671:AI196671 KD196671:KE196671 TZ196671:UA196671 ADV196671:ADW196671 ANR196671:ANS196671 AXN196671:AXO196671 BHJ196671:BHK196671 BRF196671:BRG196671 CBB196671:CBC196671 CKX196671:CKY196671 CUT196671:CUU196671 DEP196671:DEQ196671 DOL196671:DOM196671 DYH196671:DYI196671 EID196671:EIE196671 ERZ196671:ESA196671 FBV196671:FBW196671 FLR196671:FLS196671 FVN196671:FVO196671 GFJ196671:GFK196671 GPF196671:GPG196671 GZB196671:GZC196671 HIX196671:HIY196671 HST196671:HSU196671 ICP196671:ICQ196671 IML196671:IMM196671 IWH196671:IWI196671 JGD196671:JGE196671 JPZ196671:JQA196671 JZV196671:JZW196671 KJR196671:KJS196671 KTN196671:KTO196671 LDJ196671:LDK196671 LNF196671:LNG196671 LXB196671:LXC196671 MGX196671:MGY196671 MQT196671:MQU196671 NAP196671:NAQ196671 NKL196671:NKM196671 NUH196671:NUI196671 OED196671:OEE196671 ONZ196671:OOA196671 OXV196671:OXW196671 PHR196671:PHS196671 PRN196671:PRO196671 QBJ196671:QBK196671 QLF196671:QLG196671 QVB196671:QVC196671 REX196671:REY196671 ROT196671:ROU196671 RYP196671:RYQ196671 SIL196671:SIM196671 SSH196671:SSI196671 TCD196671:TCE196671 TLZ196671:TMA196671 TVV196671:TVW196671 UFR196671:UFS196671 UPN196671:UPO196671 UZJ196671:UZK196671 VJF196671:VJG196671 VTB196671:VTC196671 WCX196671:WCY196671 WMT196671:WMU196671 WWP196671:WWQ196671 AH262207:AI262207 KD262207:KE262207 TZ262207:UA262207 ADV262207:ADW262207 ANR262207:ANS262207 AXN262207:AXO262207 BHJ262207:BHK262207 BRF262207:BRG262207 CBB262207:CBC262207 CKX262207:CKY262207 CUT262207:CUU262207 DEP262207:DEQ262207 DOL262207:DOM262207 DYH262207:DYI262207 EID262207:EIE262207 ERZ262207:ESA262207 FBV262207:FBW262207 FLR262207:FLS262207 FVN262207:FVO262207 GFJ262207:GFK262207 GPF262207:GPG262207 GZB262207:GZC262207 HIX262207:HIY262207 HST262207:HSU262207 ICP262207:ICQ262207 IML262207:IMM262207 IWH262207:IWI262207 JGD262207:JGE262207 JPZ262207:JQA262207 JZV262207:JZW262207 KJR262207:KJS262207 KTN262207:KTO262207 LDJ262207:LDK262207 LNF262207:LNG262207 LXB262207:LXC262207 MGX262207:MGY262207 MQT262207:MQU262207 NAP262207:NAQ262207 NKL262207:NKM262207 NUH262207:NUI262207 OED262207:OEE262207 ONZ262207:OOA262207 OXV262207:OXW262207 PHR262207:PHS262207 PRN262207:PRO262207 QBJ262207:QBK262207 QLF262207:QLG262207 QVB262207:QVC262207 REX262207:REY262207 ROT262207:ROU262207 RYP262207:RYQ262207 SIL262207:SIM262207 SSH262207:SSI262207 TCD262207:TCE262207 TLZ262207:TMA262207 TVV262207:TVW262207 UFR262207:UFS262207 UPN262207:UPO262207 UZJ262207:UZK262207 VJF262207:VJG262207 VTB262207:VTC262207 WCX262207:WCY262207 WMT262207:WMU262207 WWP262207:WWQ262207 AH327743:AI327743 KD327743:KE327743 TZ327743:UA327743 ADV327743:ADW327743 ANR327743:ANS327743 AXN327743:AXO327743 BHJ327743:BHK327743 BRF327743:BRG327743 CBB327743:CBC327743 CKX327743:CKY327743 CUT327743:CUU327743 DEP327743:DEQ327743 DOL327743:DOM327743 DYH327743:DYI327743 EID327743:EIE327743 ERZ327743:ESA327743 FBV327743:FBW327743 FLR327743:FLS327743 FVN327743:FVO327743 GFJ327743:GFK327743 GPF327743:GPG327743 GZB327743:GZC327743 HIX327743:HIY327743 HST327743:HSU327743 ICP327743:ICQ327743 IML327743:IMM327743 IWH327743:IWI327743 JGD327743:JGE327743 JPZ327743:JQA327743 JZV327743:JZW327743 KJR327743:KJS327743 KTN327743:KTO327743 LDJ327743:LDK327743 LNF327743:LNG327743 LXB327743:LXC327743 MGX327743:MGY327743 MQT327743:MQU327743 NAP327743:NAQ327743 NKL327743:NKM327743 NUH327743:NUI327743 OED327743:OEE327743 ONZ327743:OOA327743 OXV327743:OXW327743 PHR327743:PHS327743 PRN327743:PRO327743 QBJ327743:QBK327743 QLF327743:QLG327743 QVB327743:QVC327743 REX327743:REY327743 ROT327743:ROU327743 RYP327743:RYQ327743 SIL327743:SIM327743 SSH327743:SSI327743 TCD327743:TCE327743 TLZ327743:TMA327743 TVV327743:TVW327743 UFR327743:UFS327743 UPN327743:UPO327743 UZJ327743:UZK327743 VJF327743:VJG327743 VTB327743:VTC327743 WCX327743:WCY327743 WMT327743:WMU327743 WWP327743:WWQ327743 AH393279:AI393279 KD393279:KE393279 TZ393279:UA393279 ADV393279:ADW393279 ANR393279:ANS393279 AXN393279:AXO393279 BHJ393279:BHK393279 BRF393279:BRG393279 CBB393279:CBC393279 CKX393279:CKY393279 CUT393279:CUU393279 DEP393279:DEQ393279 DOL393279:DOM393279 DYH393279:DYI393279 EID393279:EIE393279 ERZ393279:ESA393279 FBV393279:FBW393279 FLR393279:FLS393279 FVN393279:FVO393279 GFJ393279:GFK393279 GPF393279:GPG393279 GZB393279:GZC393279 HIX393279:HIY393279 HST393279:HSU393279 ICP393279:ICQ393279 IML393279:IMM393279 IWH393279:IWI393279 JGD393279:JGE393279 JPZ393279:JQA393279 JZV393279:JZW393279 KJR393279:KJS393279 KTN393279:KTO393279 LDJ393279:LDK393279 LNF393279:LNG393279 LXB393279:LXC393279 MGX393279:MGY393279 MQT393279:MQU393279 NAP393279:NAQ393279 NKL393279:NKM393279 NUH393279:NUI393279 OED393279:OEE393279 ONZ393279:OOA393279 OXV393279:OXW393279 PHR393279:PHS393279 PRN393279:PRO393279 QBJ393279:QBK393279 QLF393279:QLG393279 QVB393279:QVC393279 REX393279:REY393279 ROT393279:ROU393279 RYP393279:RYQ393279 SIL393279:SIM393279 SSH393279:SSI393279 TCD393279:TCE393279 TLZ393279:TMA393279 TVV393279:TVW393279 UFR393279:UFS393279 UPN393279:UPO393279 UZJ393279:UZK393279 VJF393279:VJG393279 VTB393279:VTC393279 WCX393279:WCY393279 WMT393279:WMU393279 WWP393279:WWQ393279 AH458815:AI458815 KD458815:KE458815 TZ458815:UA458815 ADV458815:ADW458815 ANR458815:ANS458815 AXN458815:AXO458815 BHJ458815:BHK458815 BRF458815:BRG458815 CBB458815:CBC458815 CKX458815:CKY458815 CUT458815:CUU458815 DEP458815:DEQ458815 DOL458815:DOM458815 DYH458815:DYI458815 EID458815:EIE458815 ERZ458815:ESA458815 FBV458815:FBW458815 FLR458815:FLS458815 FVN458815:FVO458815 GFJ458815:GFK458815 GPF458815:GPG458815 GZB458815:GZC458815 HIX458815:HIY458815 HST458815:HSU458815 ICP458815:ICQ458815 IML458815:IMM458815 IWH458815:IWI458815 JGD458815:JGE458815 JPZ458815:JQA458815 JZV458815:JZW458815 KJR458815:KJS458815 KTN458815:KTO458815 LDJ458815:LDK458815 LNF458815:LNG458815 LXB458815:LXC458815 MGX458815:MGY458815 MQT458815:MQU458815 NAP458815:NAQ458815 NKL458815:NKM458815 NUH458815:NUI458815 OED458815:OEE458815 ONZ458815:OOA458815 OXV458815:OXW458815 PHR458815:PHS458815 PRN458815:PRO458815 QBJ458815:QBK458815 QLF458815:QLG458815 QVB458815:QVC458815 REX458815:REY458815 ROT458815:ROU458815 RYP458815:RYQ458815 SIL458815:SIM458815 SSH458815:SSI458815 TCD458815:TCE458815 TLZ458815:TMA458815 TVV458815:TVW458815 UFR458815:UFS458815 UPN458815:UPO458815 UZJ458815:UZK458815 VJF458815:VJG458815 VTB458815:VTC458815 WCX458815:WCY458815 WMT458815:WMU458815 WWP458815:WWQ458815 AH524351:AI524351 KD524351:KE524351 TZ524351:UA524351 ADV524351:ADW524351 ANR524351:ANS524351 AXN524351:AXO524351 BHJ524351:BHK524351 BRF524351:BRG524351 CBB524351:CBC524351 CKX524351:CKY524351 CUT524351:CUU524351 DEP524351:DEQ524351 DOL524351:DOM524351 DYH524351:DYI524351 EID524351:EIE524351 ERZ524351:ESA524351 FBV524351:FBW524351 FLR524351:FLS524351 FVN524351:FVO524351 GFJ524351:GFK524351 GPF524351:GPG524351 GZB524351:GZC524351 HIX524351:HIY524351 HST524351:HSU524351 ICP524351:ICQ524351 IML524351:IMM524351 IWH524351:IWI524351 JGD524351:JGE524351 JPZ524351:JQA524351 JZV524351:JZW524351 KJR524351:KJS524351 KTN524351:KTO524351 LDJ524351:LDK524351 LNF524351:LNG524351 LXB524351:LXC524351 MGX524351:MGY524351 MQT524351:MQU524351 NAP524351:NAQ524351 NKL524351:NKM524351 NUH524351:NUI524351 OED524351:OEE524351 ONZ524351:OOA524351 OXV524351:OXW524351 PHR524351:PHS524351 PRN524351:PRO524351 QBJ524351:QBK524351 QLF524351:QLG524351 QVB524351:QVC524351 REX524351:REY524351 ROT524351:ROU524351 RYP524351:RYQ524351 SIL524351:SIM524351 SSH524351:SSI524351 TCD524351:TCE524351 TLZ524351:TMA524351 TVV524351:TVW524351 UFR524351:UFS524351 UPN524351:UPO524351 UZJ524351:UZK524351 VJF524351:VJG524351 VTB524351:VTC524351 WCX524351:WCY524351 WMT524351:WMU524351 WWP524351:WWQ524351 AH589887:AI589887 KD589887:KE589887 TZ589887:UA589887 ADV589887:ADW589887 ANR589887:ANS589887 AXN589887:AXO589887 BHJ589887:BHK589887 BRF589887:BRG589887 CBB589887:CBC589887 CKX589887:CKY589887 CUT589887:CUU589887 DEP589887:DEQ589887 DOL589887:DOM589887 DYH589887:DYI589887 EID589887:EIE589887 ERZ589887:ESA589887 FBV589887:FBW589887 FLR589887:FLS589887 FVN589887:FVO589887 GFJ589887:GFK589887 GPF589887:GPG589887 GZB589887:GZC589887 HIX589887:HIY589887 HST589887:HSU589887 ICP589887:ICQ589887 IML589887:IMM589887 IWH589887:IWI589887 JGD589887:JGE589887 JPZ589887:JQA589887 JZV589887:JZW589887 KJR589887:KJS589887 KTN589887:KTO589887 LDJ589887:LDK589887 LNF589887:LNG589887 LXB589887:LXC589887 MGX589887:MGY589887 MQT589887:MQU589887 NAP589887:NAQ589887 NKL589887:NKM589887 NUH589887:NUI589887 OED589887:OEE589887 ONZ589887:OOA589887 OXV589887:OXW589887 PHR589887:PHS589887 PRN589887:PRO589887 QBJ589887:QBK589887 QLF589887:QLG589887 QVB589887:QVC589887 REX589887:REY589887 ROT589887:ROU589887 RYP589887:RYQ589887 SIL589887:SIM589887 SSH589887:SSI589887 TCD589887:TCE589887 TLZ589887:TMA589887 TVV589887:TVW589887 UFR589887:UFS589887 UPN589887:UPO589887 UZJ589887:UZK589887 VJF589887:VJG589887 VTB589887:VTC589887 WCX589887:WCY589887 WMT589887:WMU589887 WWP589887:WWQ589887 AH655423:AI655423 KD655423:KE655423 TZ655423:UA655423 ADV655423:ADW655423 ANR655423:ANS655423 AXN655423:AXO655423 BHJ655423:BHK655423 BRF655423:BRG655423 CBB655423:CBC655423 CKX655423:CKY655423 CUT655423:CUU655423 DEP655423:DEQ655423 DOL655423:DOM655423 DYH655423:DYI655423 EID655423:EIE655423 ERZ655423:ESA655423 FBV655423:FBW655423 FLR655423:FLS655423 FVN655423:FVO655423 GFJ655423:GFK655423 GPF655423:GPG655423 GZB655423:GZC655423 HIX655423:HIY655423 HST655423:HSU655423 ICP655423:ICQ655423 IML655423:IMM655423 IWH655423:IWI655423 JGD655423:JGE655423 JPZ655423:JQA655423 JZV655423:JZW655423 KJR655423:KJS655423 KTN655423:KTO655423 LDJ655423:LDK655423 LNF655423:LNG655423 LXB655423:LXC655423 MGX655423:MGY655423 MQT655423:MQU655423 NAP655423:NAQ655423 NKL655423:NKM655423 NUH655423:NUI655423 OED655423:OEE655423 ONZ655423:OOA655423 OXV655423:OXW655423 PHR655423:PHS655423 PRN655423:PRO655423 QBJ655423:QBK655423 QLF655423:QLG655423 QVB655423:QVC655423 REX655423:REY655423 ROT655423:ROU655423 RYP655423:RYQ655423 SIL655423:SIM655423 SSH655423:SSI655423 TCD655423:TCE655423 TLZ655423:TMA655423 TVV655423:TVW655423 UFR655423:UFS655423 UPN655423:UPO655423 UZJ655423:UZK655423 VJF655423:VJG655423 VTB655423:VTC655423 WCX655423:WCY655423 WMT655423:WMU655423 WWP655423:WWQ655423 AH720959:AI720959 KD720959:KE720959 TZ720959:UA720959 ADV720959:ADW720959 ANR720959:ANS720959 AXN720959:AXO720959 BHJ720959:BHK720959 BRF720959:BRG720959 CBB720959:CBC720959 CKX720959:CKY720959 CUT720959:CUU720959 DEP720959:DEQ720959 DOL720959:DOM720959 DYH720959:DYI720959 EID720959:EIE720959 ERZ720959:ESA720959 FBV720959:FBW720959 FLR720959:FLS720959 FVN720959:FVO720959 GFJ720959:GFK720959 GPF720959:GPG720959 GZB720959:GZC720959 HIX720959:HIY720959 HST720959:HSU720959 ICP720959:ICQ720959 IML720959:IMM720959 IWH720959:IWI720959 JGD720959:JGE720959 JPZ720959:JQA720959 JZV720959:JZW720959 KJR720959:KJS720959 KTN720959:KTO720959 LDJ720959:LDK720959 LNF720959:LNG720959 LXB720959:LXC720959 MGX720959:MGY720959 MQT720959:MQU720959 NAP720959:NAQ720959 NKL720959:NKM720959 NUH720959:NUI720959 OED720959:OEE720959 ONZ720959:OOA720959 OXV720959:OXW720959 PHR720959:PHS720959 PRN720959:PRO720959 QBJ720959:QBK720959 QLF720959:QLG720959 QVB720959:QVC720959 REX720959:REY720959 ROT720959:ROU720959 RYP720959:RYQ720959 SIL720959:SIM720959 SSH720959:SSI720959 TCD720959:TCE720959 TLZ720959:TMA720959 TVV720959:TVW720959 UFR720959:UFS720959 UPN720959:UPO720959 UZJ720959:UZK720959 VJF720959:VJG720959 VTB720959:VTC720959 WCX720959:WCY720959 WMT720959:WMU720959 WWP720959:WWQ720959 AH786495:AI786495 KD786495:KE786495 TZ786495:UA786495 ADV786495:ADW786495 ANR786495:ANS786495 AXN786495:AXO786495 BHJ786495:BHK786495 BRF786495:BRG786495 CBB786495:CBC786495 CKX786495:CKY786495 CUT786495:CUU786495 DEP786495:DEQ786495 DOL786495:DOM786495 DYH786495:DYI786495 EID786495:EIE786495 ERZ786495:ESA786495 FBV786495:FBW786495 FLR786495:FLS786495 FVN786495:FVO786495 GFJ786495:GFK786495 GPF786495:GPG786495 GZB786495:GZC786495 HIX786495:HIY786495 HST786495:HSU786495 ICP786495:ICQ786495 IML786495:IMM786495 IWH786495:IWI786495 JGD786495:JGE786495 JPZ786495:JQA786495 JZV786495:JZW786495 KJR786495:KJS786495 KTN786495:KTO786495 LDJ786495:LDK786495 LNF786495:LNG786495 LXB786495:LXC786495 MGX786495:MGY786495 MQT786495:MQU786495 NAP786495:NAQ786495 NKL786495:NKM786495 NUH786495:NUI786495 OED786495:OEE786495 ONZ786495:OOA786495 OXV786495:OXW786495 PHR786495:PHS786495 PRN786495:PRO786495 QBJ786495:QBK786495 QLF786495:QLG786495 QVB786495:QVC786495 REX786495:REY786495 ROT786495:ROU786495 RYP786495:RYQ786495 SIL786495:SIM786495 SSH786495:SSI786495 TCD786495:TCE786495 TLZ786495:TMA786495 TVV786495:TVW786495 UFR786495:UFS786495 UPN786495:UPO786495 UZJ786495:UZK786495 VJF786495:VJG786495 VTB786495:VTC786495 WCX786495:WCY786495 WMT786495:WMU786495 WWP786495:WWQ786495 AH852031:AI852031 KD852031:KE852031 TZ852031:UA852031 ADV852031:ADW852031 ANR852031:ANS852031 AXN852031:AXO852031 BHJ852031:BHK852031 BRF852031:BRG852031 CBB852031:CBC852031 CKX852031:CKY852031 CUT852031:CUU852031 DEP852031:DEQ852031 DOL852031:DOM852031 DYH852031:DYI852031 EID852031:EIE852031 ERZ852031:ESA852031 FBV852031:FBW852031 FLR852031:FLS852031 FVN852031:FVO852031 GFJ852031:GFK852031 GPF852031:GPG852031 GZB852031:GZC852031 HIX852031:HIY852031 HST852031:HSU852031 ICP852031:ICQ852031 IML852031:IMM852031 IWH852031:IWI852031 JGD852031:JGE852031 JPZ852031:JQA852031 JZV852031:JZW852031 KJR852031:KJS852031 KTN852031:KTO852031 LDJ852031:LDK852031 LNF852031:LNG852031 LXB852031:LXC852031 MGX852031:MGY852031 MQT852031:MQU852031 NAP852031:NAQ852031 NKL852031:NKM852031 NUH852031:NUI852031 OED852031:OEE852031 ONZ852031:OOA852031 OXV852031:OXW852031 PHR852031:PHS852031 PRN852031:PRO852031 QBJ852031:QBK852031 QLF852031:QLG852031 QVB852031:QVC852031 REX852031:REY852031 ROT852031:ROU852031 RYP852031:RYQ852031 SIL852031:SIM852031 SSH852031:SSI852031 TCD852031:TCE852031 TLZ852031:TMA852031 TVV852031:TVW852031 UFR852031:UFS852031 UPN852031:UPO852031 UZJ852031:UZK852031 VJF852031:VJG852031 VTB852031:VTC852031 WCX852031:WCY852031 WMT852031:WMU852031 WWP852031:WWQ852031 AH917567:AI917567 KD917567:KE917567 TZ917567:UA917567 ADV917567:ADW917567 ANR917567:ANS917567 AXN917567:AXO917567 BHJ917567:BHK917567 BRF917567:BRG917567 CBB917567:CBC917567 CKX917567:CKY917567 CUT917567:CUU917567 DEP917567:DEQ917567 DOL917567:DOM917567 DYH917567:DYI917567 EID917567:EIE917567 ERZ917567:ESA917567 FBV917567:FBW917567 FLR917567:FLS917567 FVN917567:FVO917567 GFJ917567:GFK917567 GPF917567:GPG917567 GZB917567:GZC917567 HIX917567:HIY917567 HST917567:HSU917567 ICP917567:ICQ917567 IML917567:IMM917567 IWH917567:IWI917567 JGD917567:JGE917567 JPZ917567:JQA917567 JZV917567:JZW917567 KJR917567:KJS917567 KTN917567:KTO917567 LDJ917567:LDK917567 LNF917567:LNG917567 LXB917567:LXC917567 MGX917567:MGY917567 MQT917567:MQU917567 NAP917567:NAQ917567 NKL917567:NKM917567 NUH917567:NUI917567 OED917567:OEE917567 ONZ917567:OOA917567 OXV917567:OXW917567 PHR917567:PHS917567 PRN917567:PRO917567 QBJ917567:QBK917567 QLF917567:QLG917567 QVB917567:QVC917567 REX917567:REY917567 ROT917567:ROU917567 RYP917567:RYQ917567 SIL917567:SIM917567 SSH917567:SSI917567 TCD917567:TCE917567 TLZ917567:TMA917567 TVV917567:TVW917567 UFR917567:UFS917567 UPN917567:UPO917567 UZJ917567:UZK917567 VJF917567:VJG917567 VTB917567:VTC917567 WCX917567:WCY917567 WMT917567:WMU917567 WWP917567:WWQ917567 AH983103:AI983103 KD983103:KE983103 TZ983103:UA983103 ADV983103:ADW983103 ANR983103:ANS983103 AXN983103:AXO983103 BHJ983103:BHK983103 BRF983103:BRG983103 CBB983103:CBC983103 CKX983103:CKY983103 CUT983103:CUU983103 DEP983103:DEQ983103 DOL983103:DOM983103 DYH983103:DYI983103 EID983103:EIE983103 ERZ983103:ESA983103 FBV983103:FBW983103 FLR983103:FLS983103 FVN983103:FVO983103 GFJ983103:GFK983103 GPF983103:GPG983103 GZB983103:GZC983103 HIX983103:HIY983103 HST983103:HSU983103 ICP983103:ICQ983103 IML983103:IMM983103 IWH983103:IWI983103 JGD983103:JGE983103 JPZ983103:JQA983103 JZV983103:JZW983103 KJR983103:KJS983103 KTN983103:KTO983103 LDJ983103:LDK983103 LNF983103:LNG983103 LXB983103:LXC983103 MGX983103:MGY983103 MQT983103:MQU983103 NAP983103:NAQ983103 NKL983103:NKM983103 NUH983103:NUI983103 OED983103:OEE983103 ONZ983103:OOA983103 OXV983103:OXW983103 PHR983103:PHS983103 PRN983103:PRO983103 QBJ983103:QBK983103 QLF983103:QLG983103 QVB983103:QVC983103 REX983103:REY983103 ROT983103:ROU983103 RYP983103:RYQ983103 SIL983103:SIM983103 SSH983103:SSI983103 TCD983103:TCE983103 TLZ983103:TMA983103 TVV983103:TVW983103 UFR983103:UFS983103 UPN983103:UPO983103 UZJ983103:UZK983103 VJF983103:VJG983103 VTB983103:VTC983103 WCX983103:WCY983103 WMT983103:WMU983103 WWP983103:WWQ983103 AF65589 AG65590 AF131125 AG131126 AF196661 AG196662 AF262197 AG262198 AF327733 AG327734 AF393269 AG393270 AF458805 AG458806 AF524341 AG524342 AF589877 AG589878 AF655413 AG655414 AF720949 AG720950 AF786485 AG786486 AF852021 AG852022 AF917557 AG917558 AF983093 AG983094 AXK57:AXL59 BHG57:BHH59 BRC57:BRD59 CAY57:CAZ59 CKU57:CKV59 CUQ57:CUR59 DEM57:DEN59 DOI57:DOJ59 DYE57:DYF59 EIA57:EIB59 ERW57:ERX59 FBS57:FBT59 FLO57:FLP59 FVK57:FVL59 GFG57:GFH59 GPC57:GPD59 GYY57:GYZ59 HIU57:HIV59 HSQ57:HSR59 ICM57:ICN59 IMI57:IMJ59 IWE57:IWF59 JGA57:JGB59 JPW57:JPX59 JZS57:JZT59 KJO57:KJP59 KTK57:KTL59 LDG57:LDH59 LNC57:LND59 LWY57:LWZ59 MGU57:MGV59 MQQ57:MQR59 NAM57:NAN59 NKI57:NKJ59 NUE57:NUF59 OEA57:OEB59 ONW57:ONX59 OXS57:OXT59 PHO57:PHP59 PRK57:PRL59 QBG57:QBH59 QLC57:QLD59 QUY57:QUZ59 REU57:REV59 ROQ57:ROR59 RYM57:RYN59 SII57:SIJ59 SSE57:SSF59 TCA57:TCB59 TLW57:TLX59 TVS57:TVT59 UFO57:UFP59 UPK57:UPL59 UZG57:UZH59 VJC57:VJD59 VSY57:VSZ59 WCU57:WCV59 WMQ57:WMR59 WWM57:WWN59 TW43:TX49 KA57:KB59 TW57:TX59 ADS57:ADT59 ANO57:ANP59 ADS43:ADT49 ANO43:ANP49 AXK43:AXL49 BHG43:BHH49 BRC43:BRD49 CAY43:CAZ49 CKU43:CKV49 CUQ43:CUR49 DEM43:DEN49 DOI43:DOJ49 DYE43:DYF49 EIA43:EIB49 ERW43:ERX49 FBS43:FBT49 FLO43:FLP49 FVK43:FVL49 GFG43:GFH49 GPC43:GPD49 GYY43:GYZ49 HIU43:HIV49 HSQ43:HSR49 ICM43:ICN49 IMI43:IMJ49 IWE43:IWF49 JGA43:JGB49 JPW43:JPX49 JZS43:JZT49 KJO43:KJP49 KTK43:KTL49 LDG43:LDH49 LNC43:LND49 LWY43:LWZ49 MGU43:MGV49 MQQ43:MQR49 NAM43:NAN49 NKI43:NKJ49 NUE43:NUF49 OEA43:OEB49 ONW43:ONX49 OXS43:OXT49 PHO43:PHP49 PRK43:PRL49 QBG43:QBH49 QLC43:QLD49 QUY43:QUZ49 REU43:REV49 ROQ43:ROR49 RYM43:RYN49 SII43:SIJ49 SSE43:SSF49 TCA43:TCB49 TLW43:TLX49 TVS43:TVT49 UFO43:UFP49 UPK43:UPL49 UZG43:UZH49 VJC43:VJD49 VSY43:VSZ49 WCU43:WCV49 WMQ43:WMR49 WWM43:WWN49 AE43:AF49 KA43:KB49 AE57:AF58 AI75:AJ77 KE75:KF77 UA75:UB77 ADW75:ADX77 ANS75:ANT77 AXO75:AXP77 BHK75:BHL77 BRG75:BRH77 CBC75:CBD77 CKY75:CKZ77 CUU75:CUV77 DEQ75:DER77 DOM75:DON77 DYI75:DYJ77 EIE75:EIF77 ESA75:ESB77 FBW75:FBX77 FLS75:FLT77 FVO75:FVP77 GFK75:GFL77 GPG75:GPH77 GZC75:GZD77 HIY75:HIZ77 HSU75:HSV77 ICQ75:ICR77 IMM75:IMN77 IWI75:IWJ77 JGE75:JGF77 JQA75:JQB77 JZW75:JZX77 KJS75:KJT77 KTO75:KTP77 LDK75:LDL77 LNG75:LNH77 LXC75:LXD77 MGY75:MGZ77 MQU75:MQV77 NAQ75:NAR77 NKM75:NKN77 NUI75:NUJ77 OEE75:OEF77 OOA75:OOB77 OXW75:OXX77 PHS75:PHT77 PRO75:PRP77 QBK75:QBL77 QLG75:QLH77 QVC75:QVD77 REY75:REZ77 ROU75:ROV77 RYQ75:RYR77 SIM75:SIN77 SSI75:SSJ77 TCE75:TCF77 TMA75:TMB77 TVW75:TVX77 UFS75:UFT77 UPO75:UPP77 UZK75:UZL77 VJG75:VJH77 VTC75:VTD77 WCY75:WCZ77 WMU75:WMV77 WWQ75:WWR77 AI102:AJ104 KE102:KF104 UA102:UB104 ADW102:ADX104 ANS102:ANT104 AXO102:AXP104 BHK102:BHL104 BRG102:BRH104 CBC102:CBD104 CKY102:CKZ104 CUU102:CUV104 DEQ102:DER104 DOM102:DON104 DYI102:DYJ104 EIE102:EIF104 ESA102:ESB104 FBW102:FBX104 FLS102:FLT104 FVO102:FVP104 GFK102:GFL104 GPG102:GPH104 GZC102:GZD104 HIY102:HIZ104 HSU102:HSV104 ICQ102:ICR104 IMM102:IMN104 IWI102:IWJ104 JGE102:JGF104 JQA102:JQB104 JZW102:JZX104 KJS102:KJT104 KTO102:KTP104 LDK102:LDL104 LNG102:LNH104 LXC102:LXD104 MGY102:MGZ104 MQU102:MQV104 NAQ102:NAR104 NKM102:NKN104 NUI102:NUJ104 OEE102:OEF104 OOA102:OOB104 OXW102:OXX104 PHS102:PHT104 PRO102:PRP104 QBK102:QBL104 QLG102:QLH104 QVC102:QVD104 REY102:REZ104 ROU102:ROV104 RYQ102:RYR104 SIM102:SIN104 SSI102:SSJ104 TCE102:TCF104 TMA102:TMB104 TVW102:TVX104 UFS102:UFT104 UPO102:UPP104 UZK102:UZL104 VJG102:VJH104 VTC102:VTD104 WCY102:WCZ104 WMU102:WMV104 WWQ102:WWR104"/>
    <dataValidation type="list" allowBlank="1" showInputMessage="1" showErrorMessage="1" sqref="WVS983087:WVS983097 AMR28:AMR42 AWN28:AWN42 BGJ28:BGJ42 BQF28:BQF42 CAB28:CAB42 CJX28:CJX42 CTT28:CTT42 DDP28:DDP42 DNL28:DNL42 DXH28:DXH42 EHD28:EHD42 EQZ28:EQZ42 FAV28:FAV42 FKR28:FKR42 FUN28:FUN42 GEJ28:GEJ42 GOF28:GOF42 GYB28:GYB42 HHX28:HHX42 HRT28:HRT42 IBP28:IBP42 ILL28:ILL42 IVH28:IVH42 JFD28:JFD42 JOZ28:JOZ42 JYV28:JYV42 KIR28:KIR42 KSN28:KSN42 LCJ28:LCJ42 LMF28:LMF42 LWB28:LWB42 MFX28:MFX42 MPT28:MPT42 MZP28:MZP42 NJL28:NJL42 NTH28:NTH42 ODD28:ODD42 OMZ28:OMZ42 OWV28:OWV42 PGR28:PGR42 PQN28:PQN42 QAJ28:QAJ42 QKF28:QKF42 QUB28:QUB42 RDX28:RDX42 RNT28:RNT42 RXP28:RXP42 SHL28:SHL42 SRH28:SRH42 TBD28:TBD42 TKZ28:TKZ42 TUV28:TUV42 UER28:UER42 UON28:UON42 UYJ28:UYJ42 VIF28:VIF42 VSB28:VSB42 WBX28:WBX42 WLT28:WLT42 WVP28:WVP42 JD28:JD42 SZ28:SZ42 ACV28:ACV42 SZ50:SZ56 ACV50:ACV56 AMR50:AMR56 AWN50:AWN56 BGJ50:BGJ56 BQF50:BQF56 CAB50:CAB56 CJX50:CJX56 CTT50:CTT56 DDP50:DDP56 DNL50:DNL56 DXH50:DXH56 EHD50:EHD56 EQZ50:EQZ56 FAV50:FAV56 FKR50:FKR56 FUN50:FUN56 GEJ50:GEJ56 GOF50:GOF56 GYB50:GYB56 HHX50:HHX56 HRT50:HRT56 IBP50:IBP56 ILL50:ILL56 IVH50:IVH56 JFD50:JFD56 JOZ50:JOZ56 JYV50:JYV56 KIR50:KIR56 KSN50:KSN56 LCJ50:LCJ56 LMF50:LMF56 LWB50:LWB56 MFX50:MFX56 MPT50:MPT56 MZP50:MZP56 NJL50:NJL56 NTH50:NTH56 ODD50:ODD56 OMZ50:OMZ56 OWV50:OWV56 PGR50:PGR56 PQN50:PQN56 QAJ50:QAJ56 QKF50:QKF56 QUB50:QUB56 RDX50:RDX56 RNT50:RNT56 RXP50:RXP56 SHL50:SHL56 SRH50:SRH56 TBD50:TBD56 TKZ50:TKZ56 TUV50:TUV56 UER50:UER56 UON50:UON56 UYJ50:UYJ56 VIF50:VIF56 VSB50:VSB56 WBX50:WBX56 WLT50:WLT56 WVP50:WVP56 JD50:JD56 WCA983087:WCA983097 VSE983087:VSE983097 VII983087:VII983097 UYM983087:UYM983097 UOQ983087:UOQ983097 UEU983087:UEU983097 TUY983087:TUY983097 TLC983087:TLC983097 TBG983087:TBG983097 SRK983087:SRK983097 SHO983087:SHO983097 RXS983087:RXS983097 RNW983087:RNW983097 REA983087:REA983097 QUE983087:QUE983097 QKI983087:QKI983097 QAM983087:QAM983097 PQQ983087:PQQ983097 PGU983087:PGU983097 OWY983087:OWY983097 ONC983087:ONC983097 ODG983087:ODG983097 NTK983087:NTK983097 NJO983087:NJO983097 MZS983087:MZS983097 MPW983087:MPW983097 MGA983087:MGA983097 LWE983087:LWE983097 LMI983087:LMI983097 LCM983087:LCM983097 KSQ983087:KSQ983097 KIU983087:KIU983097 JYY983087:JYY983097 JPC983087:JPC983097 JFG983087:JFG983097 IVK983087:IVK983097 ILO983087:ILO983097 IBS983087:IBS983097 HRW983087:HRW983097 HIA983087:HIA983097 GYE983087:GYE983097 GOI983087:GOI983097 GEM983087:GEM983097 FUQ983087:FUQ983097 FKU983087:FKU983097 FAY983087:FAY983097 ERC983087:ERC983097 EHG983087:EHG983097 DXK983087:DXK983097 DNO983087:DNO983097 DDS983087:DDS983097 CTW983087:CTW983097 CKA983087:CKA983097 CAE983087:CAE983097 BQI983087:BQI983097 BGM983087:BGM983097 AWQ983087:AWQ983097 AMU983087:AMU983097 ACY983087:ACY983097 TC983087:TC983097 JG983087:JG983097 K983086:K983096 WVS917551:WVS917561 WLW917551:WLW917561 WCA917551:WCA917561 VSE917551:VSE917561 VII917551:VII917561 UYM917551:UYM917561 UOQ917551:UOQ917561 UEU917551:UEU917561 TUY917551:TUY917561 TLC917551:TLC917561 TBG917551:TBG917561 SRK917551:SRK917561 SHO917551:SHO917561 RXS917551:RXS917561 RNW917551:RNW917561 REA917551:REA917561 QUE917551:QUE917561 QKI917551:QKI917561 QAM917551:QAM917561 PQQ917551:PQQ917561 PGU917551:PGU917561 OWY917551:OWY917561 ONC917551:ONC917561 ODG917551:ODG917561 NTK917551:NTK917561 NJO917551:NJO917561 MZS917551:MZS917561 MPW917551:MPW917561 MGA917551:MGA917561 LWE917551:LWE917561 LMI917551:LMI917561 LCM917551:LCM917561 KSQ917551:KSQ917561 KIU917551:KIU917561 JYY917551:JYY917561 JPC917551:JPC917561 JFG917551:JFG917561 IVK917551:IVK917561 ILO917551:ILO917561 IBS917551:IBS917561 HRW917551:HRW917561 HIA917551:HIA917561 GYE917551:GYE917561 GOI917551:GOI917561 GEM917551:GEM917561 FUQ917551:FUQ917561 FKU917551:FKU917561 FAY917551:FAY917561 ERC917551:ERC917561 EHG917551:EHG917561 DXK917551:DXK917561 DNO917551:DNO917561 DDS917551:DDS917561 CTW917551:CTW917561 CKA917551:CKA917561 CAE917551:CAE917561 BQI917551:BQI917561 BGM917551:BGM917561 AWQ917551:AWQ917561 AMU917551:AMU917561 ACY917551:ACY917561 TC917551:TC917561 JG917551:JG917561 K917550:K917560 WVS852015:WVS852025 WLW852015:WLW852025 WCA852015:WCA852025 VSE852015:VSE852025 VII852015:VII852025 UYM852015:UYM852025 UOQ852015:UOQ852025 UEU852015:UEU852025 TUY852015:TUY852025 TLC852015:TLC852025 TBG852015:TBG852025 SRK852015:SRK852025 SHO852015:SHO852025 RXS852015:RXS852025 RNW852015:RNW852025 REA852015:REA852025 QUE852015:QUE852025 QKI852015:QKI852025 QAM852015:QAM852025 PQQ852015:PQQ852025 PGU852015:PGU852025 OWY852015:OWY852025 ONC852015:ONC852025 ODG852015:ODG852025 NTK852015:NTK852025 NJO852015:NJO852025 MZS852015:MZS852025 MPW852015:MPW852025 MGA852015:MGA852025 LWE852015:LWE852025 LMI852015:LMI852025 LCM852015:LCM852025 KSQ852015:KSQ852025 KIU852015:KIU852025 JYY852015:JYY852025 JPC852015:JPC852025 JFG852015:JFG852025 IVK852015:IVK852025 ILO852015:ILO852025 IBS852015:IBS852025 HRW852015:HRW852025 HIA852015:HIA852025 GYE852015:GYE852025 GOI852015:GOI852025 GEM852015:GEM852025 FUQ852015:FUQ852025 FKU852015:FKU852025 FAY852015:FAY852025 ERC852015:ERC852025 EHG852015:EHG852025 DXK852015:DXK852025 DNO852015:DNO852025 DDS852015:DDS852025 CTW852015:CTW852025 CKA852015:CKA852025 CAE852015:CAE852025 BQI852015:BQI852025 BGM852015:BGM852025 AWQ852015:AWQ852025 AMU852015:AMU852025 ACY852015:ACY852025 TC852015:TC852025 JG852015:JG852025 K852014:K852024 WVS786479:WVS786489 WLW786479:WLW786489 WCA786479:WCA786489 VSE786479:VSE786489 VII786479:VII786489 UYM786479:UYM786489 UOQ786479:UOQ786489 UEU786479:UEU786489 TUY786479:TUY786489 TLC786479:TLC786489 TBG786479:TBG786489 SRK786479:SRK786489 SHO786479:SHO786489 RXS786479:RXS786489 RNW786479:RNW786489 REA786479:REA786489 QUE786479:QUE786489 QKI786479:QKI786489 QAM786479:QAM786489 PQQ786479:PQQ786489 PGU786479:PGU786489 OWY786479:OWY786489 ONC786479:ONC786489 ODG786479:ODG786489 NTK786479:NTK786489 NJO786479:NJO786489 MZS786479:MZS786489 MPW786479:MPW786489 MGA786479:MGA786489 LWE786479:LWE786489 LMI786479:LMI786489 LCM786479:LCM786489 KSQ786479:KSQ786489 KIU786479:KIU786489 JYY786479:JYY786489 JPC786479:JPC786489 JFG786479:JFG786489 IVK786479:IVK786489 ILO786479:ILO786489 IBS786479:IBS786489 HRW786479:HRW786489 HIA786479:HIA786489 GYE786479:GYE786489 GOI786479:GOI786489 GEM786479:GEM786489 FUQ786479:FUQ786489 FKU786479:FKU786489 FAY786479:FAY786489 ERC786479:ERC786489 EHG786479:EHG786489 DXK786479:DXK786489 DNO786479:DNO786489 DDS786479:DDS786489 CTW786479:CTW786489 CKA786479:CKA786489 CAE786479:CAE786489 BQI786479:BQI786489 BGM786479:BGM786489 AWQ786479:AWQ786489 AMU786479:AMU786489 ACY786479:ACY786489 TC786479:TC786489 JG786479:JG786489 K786478:K786488 WVS720943:WVS720953 WLW720943:WLW720953 WCA720943:WCA720953 VSE720943:VSE720953 VII720943:VII720953 UYM720943:UYM720953 UOQ720943:UOQ720953 UEU720943:UEU720953 TUY720943:TUY720953 TLC720943:TLC720953 TBG720943:TBG720953 SRK720943:SRK720953 SHO720943:SHO720953 RXS720943:RXS720953 RNW720943:RNW720953 REA720943:REA720953 QUE720943:QUE720953 QKI720943:QKI720953 QAM720943:QAM720953 PQQ720943:PQQ720953 PGU720943:PGU720953 OWY720943:OWY720953 ONC720943:ONC720953 ODG720943:ODG720953 NTK720943:NTK720953 NJO720943:NJO720953 MZS720943:MZS720953 MPW720943:MPW720953 MGA720943:MGA720953 LWE720943:LWE720953 LMI720943:LMI720953 LCM720943:LCM720953 KSQ720943:KSQ720953 KIU720943:KIU720953 JYY720943:JYY720953 JPC720943:JPC720953 JFG720943:JFG720953 IVK720943:IVK720953 ILO720943:ILO720953 IBS720943:IBS720953 HRW720943:HRW720953 HIA720943:HIA720953 GYE720943:GYE720953 GOI720943:GOI720953 GEM720943:GEM720953 FUQ720943:FUQ720953 FKU720943:FKU720953 FAY720943:FAY720953 ERC720943:ERC720953 EHG720943:EHG720953 DXK720943:DXK720953 DNO720943:DNO720953 DDS720943:DDS720953 CTW720943:CTW720953 CKA720943:CKA720953 CAE720943:CAE720953 BQI720943:BQI720953 BGM720943:BGM720953 AWQ720943:AWQ720953 AMU720943:AMU720953 ACY720943:ACY720953 TC720943:TC720953 JG720943:JG720953 K720942:K720952 WVS655407:WVS655417 WLW655407:WLW655417 WCA655407:WCA655417 VSE655407:VSE655417 VII655407:VII655417 UYM655407:UYM655417 UOQ655407:UOQ655417 UEU655407:UEU655417 TUY655407:TUY655417 TLC655407:TLC655417 TBG655407:TBG655417 SRK655407:SRK655417 SHO655407:SHO655417 RXS655407:RXS655417 RNW655407:RNW655417 REA655407:REA655417 QUE655407:QUE655417 QKI655407:QKI655417 QAM655407:QAM655417 PQQ655407:PQQ655417 PGU655407:PGU655417 OWY655407:OWY655417 ONC655407:ONC655417 ODG655407:ODG655417 NTK655407:NTK655417 NJO655407:NJO655417 MZS655407:MZS655417 MPW655407:MPW655417 MGA655407:MGA655417 LWE655407:LWE655417 LMI655407:LMI655417 LCM655407:LCM655417 KSQ655407:KSQ655417 KIU655407:KIU655417 JYY655407:JYY655417 JPC655407:JPC655417 JFG655407:JFG655417 IVK655407:IVK655417 ILO655407:ILO655417 IBS655407:IBS655417 HRW655407:HRW655417 HIA655407:HIA655417 GYE655407:GYE655417 GOI655407:GOI655417 GEM655407:GEM655417 FUQ655407:FUQ655417 FKU655407:FKU655417 FAY655407:FAY655417 ERC655407:ERC655417 EHG655407:EHG655417 DXK655407:DXK655417 DNO655407:DNO655417 DDS655407:DDS655417 CTW655407:CTW655417 CKA655407:CKA655417 CAE655407:CAE655417 BQI655407:BQI655417 BGM655407:BGM655417 AWQ655407:AWQ655417 AMU655407:AMU655417 ACY655407:ACY655417 TC655407:TC655417 JG655407:JG655417 K655406:K655416 WVS589871:WVS589881 WLW589871:WLW589881 WCA589871:WCA589881 VSE589871:VSE589881 VII589871:VII589881 UYM589871:UYM589881 UOQ589871:UOQ589881 UEU589871:UEU589881 TUY589871:TUY589881 TLC589871:TLC589881 TBG589871:TBG589881 SRK589871:SRK589881 SHO589871:SHO589881 RXS589871:RXS589881 RNW589871:RNW589881 REA589871:REA589881 QUE589871:QUE589881 QKI589871:QKI589881 QAM589871:QAM589881 PQQ589871:PQQ589881 PGU589871:PGU589881 OWY589871:OWY589881 ONC589871:ONC589881 ODG589871:ODG589881 NTK589871:NTK589881 NJO589871:NJO589881 MZS589871:MZS589881 MPW589871:MPW589881 MGA589871:MGA589881 LWE589871:LWE589881 LMI589871:LMI589881 LCM589871:LCM589881 KSQ589871:KSQ589881 KIU589871:KIU589881 JYY589871:JYY589881 JPC589871:JPC589881 JFG589871:JFG589881 IVK589871:IVK589881 ILO589871:ILO589881 IBS589871:IBS589881 HRW589871:HRW589881 HIA589871:HIA589881 GYE589871:GYE589881 GOI589871:GOI589881 GEM589871:GEM589881 FUQ589871:FUQ589881 FKU589871:FKU589881 FAY589871:FAY589881 ERC589871:ERC589881 EHG589871:EHG589881 DXK589871:DXK589881 DNO589871:DNO589881 DDS589871:DDS589881 CTW589871:CTW589881 CKA589871:CKA589881 CAE589871:CAE589881 BQI589871:BQI589881 BGM589871:BGM589881 AWQ589871:AWQ589881 AMU589871:AMU589881 ACY589871:ACY589881 TC589871:TC589881 JG589871:JG589881 K589870:K589880 WVS524335:WVS524345 WLW524335:WLW524345 WCA524335:WCA524345 VSE524335:VSE524345 VII524335:VII524345 UYM524335:UYM524345 UOQ524335:UOQ524345 UEU524335:UEU524345 TUY524335:TUY524345 TLC524335:TLC524345 TBG524335:TBG524345 SRK524335:SRK524345 SHO524335:SHO524345 RXS524335:RXS524345 RNW524335:RNW524345 REA524335:REA524345 QUE524335:QUE524345 QKI524335:QKI524345 QAM524335:QAM524345 PQQ524335:PQQ524345 PGU524335:PGU524345 OWY524335:OWY524345 ONC524335:ONC524345 ODG524335:ODG524345 NTK524335:NTK524345 NJO524335:NJO524345 MZS524335:MZS524345 MPW524335:MPW524345 MGA524335:MGA524345 LWE524335:LWE524345 LMI524335:LMI524345 LCM524335:LCM524345 KSQ524335:KSQ524345 KIU524335:KIU524345 JYY524335:JYY524345 JPC524335:JPC524345 JFG524335:JFG524345 IVK524335:IVK524345 ILO524335:ILO524345 IBS524335:IBS524345 HRW524335:HRW524345 HIA524335:HIA524345 GYE524335:GYE524345 GOI524335:GOI524345 GEM524335:GEM524345 FUQ524335:FUQ524345 FKU524335:FKU524345 FAY524335:FAY524345 ERC524335:ERC524345 EHG524335:EHG524345 DXK524335:DXK524345 DNO524335:DNO524345 DDS524335:DDS524345 CTW524335:CTW524345 CKA524335:CKA524345 CAE524335:CAE524345 BQI524335:BQI524345 BGM524335:BGM524345 AWQ524335:AWQ524345 AMU524335:AMU524345 ACY524335:ACY524345 TC524335:TC524345 JG524335:JG524345 K524334:K524344 WVS458799:WVS458809 WLW458799:WLW458809 WCA458799:WCA458809 VSE458799:VSE458809 VII458799:VII458809 UYM458799:UYM458809 UOQ458799:UOQ458809 UEU458799:UEU458809 TUY458799:TUY458809 TLC458799:TLC458809 TBG458799:TBG458809 SRK458799:SRK458809 SHO458799:SHO458809 RXS458799:RXS458809 RNW458799:RNW458809 REA458799:REA458809 QUE458799:QUE458809 QKI458799:QKI458809 QAM458799:QAM458809 PQQ458799:PQQ458809 PGU458799:PGU458809 OWY458799:OWY458809 ONC458799:ONC458809 ODG458799:ODG458809 NTK458799:NTK458809 NJO458799:NJO458809 MZS458799:MZS458809 MPW458799:MPW458809 MGA458799:MGA458809 LWE458799:LWE458809 LMI458799:LMI458809 LCM458799:LCM458809 KSQ458799:KSQ458809 KIU458799:KIU458809 JYY458799:JYY458809 JPC458799:JPC458809 JFG458799:JFG458809 IVK458799:IVK458809 ILO458799:ILO458809 IBS458799:IBS458809 HRW458799:HRW458809 HIA458799:HIA458809 GYE458799:GYE458809 GOI458799:GOI458809 GEM458799:GEM458809 FUQ458799:FUQ458809 FKU458799:FKU458809 FAY458799:FAY458809 ERC458799:ERC458809 EHG458799:EHG458809 DXK458799:DXK458809 DNO458799:DNO458809 DDS458799:DDS458809 CTW458799:CTW458809 CKA458799:CKA458809 CAE458799:CAE458809 BQI458799:BQI458809 BGM458799:BGM458809 AWQ458799:AWQ458809 AMU458799:AMU458809 ACY458799:ACY458809 TC458799:TC458809 JG458799:JG458809 K458798:K458808 WVS393263:WVS393273 WLW393263:WLW393273 WCA393263:WCA393273 VSE393263:VSE393273 VII393263:VII393273 UYM393263:UYM393273 UOQ393263:UOQ393273 UEU393263:UEU393273 TUY393263:TUY393273 TLC393263:TLC393273 TBG393263:TBG393273 SRK393263:SRK393273 SHO393263:SHO393273 RXS393263:RXS393273 RNW393263:RNW393273 REA393263:REA393273 QUE393263:QUE393273 QKI393263:QKI393273 QAM393263:QAM393273 PQQ393263:PQQ393273 PGU393263:PGU393273 OWY393263:OWY393273 ONC393263:ONC393273 ODG393263:ODG393273 NTK393263:NTK393273 NJO393263:NJO393273 MZS393263:MZS393273 MPW393263:MPW393273 MGA393263:MGA393273 LWE393263:LWE393273 LMI393263:LMI393273 LCM393263:LCM393273 KSQ393263:KSQ393273 KIU393263:KIU393273 JYY393263:JYY393273 JPC393263:JPC393273 JFG393263:JFG393273 IVK393263:IVK393273 ILO393263:ILO393273 IBS393263:IBS393273 HRW393263:HRW393273 HIA393263:HIA393273 GYE393263:GYE393273 GOI393263:GOI393273 GEM393263:GEM393273 FUQ393263:FUQ393273 FKU393263:FKU393273 FAY393263:FAY393273 ERC393263:ERC393273 EHG393263:EHG393273 DXK393263:DXK393273 DNO393263:DNO393273 DDS393263:DDS393273 CTW393263:CTW393273 CKA393263:CKA393273 CAE393263:CAE393273 BQI393263:BQI393273 BGM393263:BGM393273 AWQ393263:AWQ393273 AMU393263:AMU393273 ACY393263:ACY393273 TC393263:TC393273 JG393263:JG393273 K393262:K393272 WVS327727:WVS327737 WLW327727:WLW327737 WCA327727:WCA327737 VSE327727:VSE327737 VII327727:VII327737 UYM327727:UYM327737 UOQ327727:UOQ327737 UEU327727:UEU327737 TUY327727:TUY327737 TLC327727:TLC327737 TBG327727:TBG327737 SRK327727:SRK327737 SHO327727:SHO327737 RXS327727:RXS327737 RNW327727:RNW327737 REA327727:REA327737 QUE327727:QUE327737 QKI327727:QKI327737 QAM327727:QAM327737 PQQ327727:PQQ327737 PGU327727:PGU327737 OWY327727:OWY327737 ONC327727:ONC327737 ODG327727:ODG327737 NTK327727:NTK327737 NJO327727:NJO327737 MZS327727:MZS327737 MPW327727:MPW327737 MGA327727:MGA327737 LWE327727:LWE327737 LMI327727:LMI327737 LCM327727:LCM327737 KSQ327727:KSQ327737 KIU327727:KIU327737 JYY327727:JYY327737 JPC327727:JPC327737 JFG327727:JFG327737 IVK327727:IVK327737 ILO327727:ILO327737 IBS327727:IBS327737 HRW327727:HRW327737 HIA327727:HIA327737 GYE327727:GYE327737 GOI327727:GOI327737 GEM327727:GEM327737 FUQ327727:FUQ327737 FKU327727:FKU327737 FAY327727:FAY327737 ERC327727:ERC327737 EHG327727:EHG327737 DXK327727:DXK327737 DNO327727:DNO327737 DDS327727:DDS327737 CTW327727:CTW327737 CKA327727:CKA327737 CAE327727:CAE327737 BQI327727:BQI327737 BGM327727:BGM327737 AWQ327727:AWQ327737 AMU327727:AMU327737 ACY327727:ACY327737 TC327727:TC327737 JG327727:JG327737 K327726:K327736 WVS262191:WVS262201 WLW262191:WLW262201 WCA262191:WCA262201 VSE262191:VSE262201 VII262191:VII262201 UYM262191:UYM262201 UOQ262191:UOQ262201 UEU262191:UEU262201 TUY262191:TUY262201 TLC262191:TLC262201 TBG262191:TBG262201 SRK262191:SRK262201 SHO262191:SHO262201 RXS262191:RXS262201 RNW262191:RNW262201 REA262191:REA262201 QUE262191:QUE262201 QKI262191:QKI262201 QAM262191:QAM262201 PQQ262191:PQQ262201 PGU262191:PGU262201 OWY262191:OWY262201 ONC262191:ONC262201 ODG262191:ODG262201 NTK262191:NTK262201 NJO262191:NJO262201 MZS262191:MZS262201 MPW262191:MPW262201 MGA262191:MGA262201 LWE262191:LWE262201 LMI262191:LMI262201 LCM262191:LCM262201 KSQ262191:KSQ262201 KIU262191:KIU262201 JYY262191:JYY262201 JPC262191:JPC262201 JFG262191:JFG262201 IVK262191:IVK262201 ILO262191:ILO262201 IBS262191:IBS262201 HRW262191:HRW262201 HIA262191:HIA262201 GYE262191:GYE262201 GOI262191:GOI262201 GEM262191:GEM262201 FUQ262191:FUQ262201 FKU262191:FKU262201 FAY262191:FAY262201 ERC262191:ERC262201 EHG262191:EHG262201 DXK262191:DXK262201 DNO262191:DNO262201 DDS262191:DDS262201 CTW262191:CTW262201 CKA262191:CKA262201 CAE262191:CAE262201 BQI262191:BQI262201 BGM262191:BGM262201 AWQ262191:AWQ262201 AMU262191:AMU262201 ACY262191:ACY262201 TC262191:TC262201 JG262191:JG262201 K262190:K262200 WVS196655:WVS196665 WLW196655:WLW196665 WCA196655:WCA196665 VSE196655:VSE196665 VII196655:VII196665 UYM196655:UYM196665 UOQ196655:UOQ196665 UEU196655:UEU196665 TUY196655:TUY196665 TLC196655:TLC196665 TBG196655:TBG196665 SRK196655:SRK196665 SHO196655:SHO196665 RXS196655:RXS196665 RNW196655:RNW196665 REA196655:REA196665 QUE196655:QUE196665 QKI196655:QKI196665 QAM196655:QAM196665 PQQ196655:PQQ196665 PGU196655:PGU196665 OWY196655:OWY196665 ONC196655:ONC196665 ODG196655:ODG196665 NTK196655:NTK196665 NJO196655:NJO196665 MZS196655:MZS196665 MPW196655:MPW196665 MGA196655:MGA196665 LWE196655:LWE196665 LMI196655:LMI196665 LCM196655:LCM196665 KSQ196655:KSQ196665 KIU196655:KIU196665 JYY196655:JYY196665 JPC196655:JPC196665 JFG196655:JFG196665 IVK196655:IVK196665 ILO196655:ILO196665 IBS196655:IBS196665 HRW196655:HRW196665 HIA196655:HIA196665 GYE196655:GYE196665 GOI196655:GOI196665 GEM196655:GEM196665 FUQ196655:FUQ196665 FKU196655:FKU196665 FAY196655:FAY196665 ERC196655:ERC196665 EHG196655:EHG196665 DXK196655:DXK196665 DNO196655:DNO196665 DDS196655:DDS196665 CTW196655:CTW196665 CKA196655:CKA196665 CAE196655:CAE196665 BQI196655:BQI196665 BGM196655:BGM196665 AWQ196655:AWQ196665 AMU196655:AMU196665 ACY196655:ACY196665 TC196655:TC196665 JG196655:JG196665 K196654:K196664 WVS131119:WVS131129 WLW131119:WLW131129 WCA131119:WCA131129 VSE131119:VSE131129 VII131119:VII131129 UYM131119:UYM131129 UOQ131119:UOQ131129 UEU131119:UEU131129 TUY131119:TUY131129 TLC131119:TLC131129 TBG131119:TBG131129 SRK131119:SRK131129 SHO131119:SHO131129 RXS131119:RXS131129 RNW131119:RNW131129 REA131119:REA131129 QUE131119:QUE131129 QKI131119:QKI131129 QAM131119:QAM131129 PQQ131119:PQQ131129 PGU131119:PGU131129 OWY131119:OWY131129 ONC131119:ONC131129 ODG131119:ODG131129 NTK131119:NTK131129 NJO131119:NJO131129 MZS131119:MZS131129 MPW131119:MPW131129 MGA131119:MGA131129 LWE131119:LWE131129 LMI131119:LMI131129 LCM131119:LCM131129 KSQ131119:KSQ131129 KIU131119:KIU131129 JYY131119:JYY131129 JPC131119:JPC131129 JFG131119:JFG131129 IVK131119:IVK131129 ILO131119:ILO131129 IBS131119:IBS131129 HRW131119:HRW131129 HIA131119:HIA131129 GYE131119:GYE131129 GOI131119:GOI131129 GEM131119:GEM131129 FUQ131119:FUQ131129 FKU131119:FKU131129 FAY131119:FAY131129 ERC131119:ERC131129 EHG131119:EHG131129 DXK131119:DXK131129 DNO131119:DNO131129 DDS131119:DDS131129 CTW131119:CTW131129 CKA131119:CKA131129 CAE131119:CAE131129 BQI131119:BQI131129 BGM131119:BGM131129 AWQ131119:AWQ131129 AMU131119:AMU131129 ACY131119:ACY131129 TC131119:TC131129 JG131119:JG131129 K131118:K131128 WVS65583:WVS65593 WLW65583:WLW65593 WCA65583:WCA65593 VSE65583:VSE65593 VII65583:VII65593 UYM65583:UYM65593 UOQ65583:UOQ65593 UEU65583:UEU65593 TUY65583:TUY65593 TLC65583:TLC65593 TBG65583:TBG65593 SRK65583:SRK65593 SHO65583:SHO65593 RXS65583:RXS65593 RNW65583:RNW65593 REA65583:REA65593 QUE65583:QUE65593 QKI65583:QKI65593 QAM65583:QAM65593 PQQ65583:PQQ65593 PGU65583:PGU65593 OWY65583:OWY65593 ONC65583:ONC65593 ODG65583:ODG65593 NTK65583:NTK65593 NJO65583:NJO65593 MZS65583:MZS65593 MPW65583:MPW65593 MGA65583:MGA65593 LWE65583:LWE65593 LMI65583:LMI65593 LCM65583:LCM65593 KSQ65583:KSQ65593 KIU65583:KIU65593 JYY65583:JYY65593 JPC65583:JPC65593 JFG65583:JFG65593 IVK65583:IVK65593 ILO65583:ILO65593 IBS65583:IBS65593 HRW65583:HRW65593 HIA65583:HIA65593 GYE65583:GYE65593 GOI65583:GOI65593 GEM65583:GEM65593 FUQ65583:FUQ65593 FKU65583:FKU65593 FAY65583:FAY65593 ERC65583:ERC65593 EHG65583:EHG65593 DXK65583:DXK65593 DNO65583:DNO65593 DDS65583:DDS65593 CTW65583:CTW65593 CKA65583:CKA65593 CAE65583:CAE65593 BQI65583:BQI65593 BGM65583:BGM65593 AWQ65583:AWQ65593 AMU65583:AMU65593 ACY65583:ACY65593 TC65583:TC65593 JG65583:JG65593 K65582:K65592 WLW983087:WLW983097">
      <formula1>$AA$28:$AA$28</formula1>
    </dataValidation>
    <dataValidation type="list" allowBlank="1" showInputMessage="1" showErrorMessage="1" sqref="L43:M44 L47:M47 L51:M55 L28:M35 L38:M38">
      <formula1>"○,－"</formula1>
    </dataValidation>
    <dataValidation type="list" allowBlank="1" showInputMessage="1" showErrorMessage="1" sqref="N16:Q16">
      <formula1>"適,否"</formula1>
    </dataValidation>
    <dataValidation type="list" allowBlank="1" showInputMessage="1" showErrorMessage="1" sqref="O11:T11">
      <formula1>"その他地域,100分の3地域"</formula1>
    </dataValidation>
    <dataValidation type="list" allowBlank="1" showInputMessage="1" showErrorMessage="1" sqref="H11:N11">
      <formula1>"15人以下,16人～25人,26～35人,36人～45人,46人～60人,61人～75人,76人～90人,91人～105人,106人～120人,121人～135人,136人～150人,151人～180人,181人～210人,211人～240人,241人～270人,271人～300人,301人以上"</formula1>
    </dataValidation>
    <dataValidation type="list" allowBlank="1" showInputMessage="1" showErrorMessage="1" sqref="L39:M39">
      <formula1>"自園調理,外部搬入,－"</formula1>
    </dataValidation>
  </dataValidations>
  <printOptions horizontalCentered="1"/>
  <pageMargins left="0.78740157480314965" right="0.59055118110236227" top="0.59055118110236227" bottom="0.59055118110236227" header="0.31496062992125984" footer="0.31496062992125984"/>
  <pageSetup paperSize="9" scale="75" fitToHeight="2" orientation="portrait" r:id="rId1"/>
  <rowBreaks count="1" manualBreakCount="1">
    <brk id="61" max="28"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T109"/>
  <sheetViews>
    <sheetView view="pageBreakPreview" zoomScale="85" zoomScaleNormal="100" zoomScaleSheetLayoutView="85" workbookViewId="0">
      <selection activeCell="N35" sqref="N35:Y37"/>
    </sheetView>
  </sheetViews>
  <sheetFormatPr defaultRowHeight="13.5"/>
  <cols>
    <col min="1" max="30" width="3.625" style="35" customWidth="1"/>
    <col min="31" max="32" width="2.875" style="35" customWidth="1"/>
    <col min="33" max="40" width="5.625" style="35" customWidth="1"/>
    <col min="41" max="41" width="9" style="35"/>
    <col min="42" max="46" width="9" style="35" customWidth="1"/>
    <col min="47" max="47" width="11.125" style="35" customWidth="1"/>
    <col min="48" max="48" width="9" style="35" customWidth="1"/>
    <col min="49" max="256" width="9" style="35"/>
    <col min="257" max="257" width="5.125" style="35" customWidth="1"/>
    <col min="258" max="258" width="9.625" style="35" customWidth="1"/>
    <col min="259" max="259" width="5.125" style="35" customWidth="1"/>
    <col min="260" max="260" width="5.375" style="35" customWidth="1"/>
    <col min="261" max="284" width="5.125" style="35" customWidth="1"/>
    <col min="285" max="286" width="9" style="35"/>
    <col min="287" max="287" width="3.625" style="35" customWidth="1"/>
    <col min="288" max="296" width="5.625" style="35" customWidth="1"/>
    <col min="297" max="512" width="9" style="35"/>
    <col min="513" max="513" width="5.125" style="35" customWidth="1"/>
    <col min="514" max="514" width="9.625" style="35" customWidth="1"/>
    <col min="515" max="515" width="5.125" style="35" customWidth="1"/>
    <col min="516" max="516" width="5.375" style="35" customWidth="1"/>
    <col min="517" max="540" width="5.125" style="35" customWidth="1"/>
    <col min="541" max="542" width="9" style="35"/>
    <col min="543" max="543" width="3.625" style="35" customWidth="1"/>
    <col min="544" max="552" width="5.625" style="35" customWidth="1"/>
    <col min="553" max="768" width="9" style="35"/>
    <col min="769" max="769" width="5.125" style="35" customWidth="1"/>
    <col min="770" max="770" width="9.625" style="35" customWidth="1"/>
    <col min="771" max="771" width="5.125" style="35" customWidth="1"/>
    <col min="772" max="772" width="5.375" style="35" customWidth="1"/>
    <col min="773" max="796" width="5.125" style="35" customWidth="1"/>
    <col min="797" max="798" width="9" style="35"/>
    <col min="799" max="799" width="3.625" style="35" customWidth="1"/>
    <col min="800" max="808" width="5.625" style="35" customWidth="1"/>
    <col min="809" max="1024" width="9" style="35"/>
    <col min="1025" max="1025" width="5.125" style="35" customWidth="1"/>
    <col min="1026" max="1026" width="9.625" style="35" customWidth="1"/>
    <col min="1027" max="1027" width="5.125" style="35" customWidth="1"/>
    <col min="1028" max="1028" width="5.375" style="35" customWidth="1"/>
    <col min="1029" max="1052" width="5.125" style="35" customWidth="1"/>
    <col min="1053" max="1054" width="9" style="35"/>
    <col min="1055" max="1055" width="3.625" style="35" customWidth="1"/>
    <col min="1056" max="1064" width="5.625" style="35" customWidth="1"/>
    <col min="1065" max="1280" width="9" style="35"/>
    <col min="1281" max="1281" width="5.125" style="35" customWidth="1"/>
    <col min="1282" max="1282" width="9.625" style="35" customWidth="1"/>
    <col min="1283" max="1283" width="5.125" style="35" customWidth="1"/>
    <col min="1284" max="1284" width="5.375" style="35" customWidth="1"/>
    <col min="1285" max="1308" width="5.125" style="35" customWidth="1"/>
    <col min="1309" max="1310" width="9" style="35"/>
    <col min="1311" max="1311" width="3.625" style="35" customWidth="1"/>
    <col min="1312" max="1320" width="5.625" style="35" customWidth="1"/>
    <col min="1321" max="1536" width="9" style="35"/>
    <col min="1537" max="1537" width="5.125" style="35" customWidth="1"/>
    <col min="1538" max="1538" width="9.625" style="35" customWidth="1"/>
    <col min="1539" max="1539" width="5.125" style="35" customWidth="1"/>
    <col min="1540" max="1540" width="5.375" style="35" customWidth="1"/>
    <col min="1541" max="1564" width="5.125" style="35" customWidth="1"/>
    <col min="1565" max="1566" width="9" style="35"/>
    <col min="1567" max="1567" width="3.625" style="35" customWidth="1"/>
    <col min="1568" max="1576" width="5.625" style="35" customWidth="1"/>
    <col min="1577" max="1792" width="9" style="35"/>
    <col min="1793" max="1793" width="5.125" style="35" customWidth="1"/>
    <col min="1794" max="1794" width="9.625" style="35" customWidth="1"/>
    <col min="1795" max="1795" width="5.125" style="35" customWidth="1"/>
    <col min="1796" max="1796" width="5.375" style="35" customWidth="1"/>
    <col min="1797" max="1820" width="5.125" style="35" customWidth="1"/>
    <col min="1821" max="1822" width="9" style="35"/>
    <col min="1823" max="1823" width="3.625" style="35" customWidth="1"/>
    <col min="1824" max="1832" width="5.625" style="35" customWidth="1"/>
    <col min="1833" max="2048" width="9" style="35"/>
    <col min="2049" max="2049" width="5.125" style="35" customWidth="1"/>
    <col min="2050" max="2050" width="9.625" style="35" customWidth="1"/>
    <col min="2051" max="2051" width="5.125" style="35" customWidth="1"/>
    <col min="2052" max="2052" width="5.375" style="35" customWidth="1"/>
    <col min="2053" max="2076" width="5.125" style="35" customWidth="1"/>
    <col min="2077" max="2078" width="9" style="35"/>
    <col min="2079" max="2079" width="3.625" style="35" customWidth="1"/>
    <col min="2080" max="2088" width="5.625" style="35" customWidth="1"/>
    <col min="2089" max="2304" width="9" style="35"/>
    <col min="2305" max="2305" width="5.125" style="35" customWidth="1"/>
    <col min="2306" max="2306" width="9.625" style="35" customWidth="1"/>
    <col min="2307" max="2307" width="5.125" style="35" customWidth="1"/>
    <col min="2308" max="2308" width="5.375" style="35" customWidth="1"/>
    <col min="2309" max="2332" width="5.125" style="35" customWidth="1"/>
    <col min="2333" max="2334" width="9" style="35"/>
    <col min="2335" max="2335" width="3.625" style="35" customWidth="1"/>
    <col min="2336" max="2344" width="5.625" style="35" customWidth="1"/>
    <col min="2345" max="2560" width="9" style="35"/>
    <col min="2561" max="2561" width="5.125" style="35" customWidth="1"/>
    <col min="2562" max="2562" width="9.625" style="35" customWidth="1"/>
    <col min="2563" max="2563" width="5.125" style="35" customWidth="1"/>
    <col min="2564" max="2564" width="5.375" style="35" customWidth="1"/>
    <col min="2565" max="2588" width="5.125" style="35" customWidth="1"/>
    <col min="2589" max="2590" width="9" style="35"/>
    <col min="2591" max="2591" width="3.625" style="35" customWidth="1"/>
    <col min="2592" max="2600" width="5.625" style="35" customWidth="1"/>
    <col min="2601" max="2816" width="9" style="35"/>
    <col min="2817" max="2817" width="5.125" style="35" customWidth="1"/>
    <col min="2818" max="2818" width="9.625" style="35" customWidth="1"/>
    <col min="2819" max="2819" width="5.125" style="35" customWidth="1"/>
    <col min="2820" max="2820" width="5.375" style="35" customWidth="1"/>
    <col min="2821" max="2844" width="5.125" style="35" customWidth="1"/>
    <col min="2845" max="2846" width="9" style="35"/>
    <col min="2847" max="2847" width="3.625" style="35" customWidth="1"/>
    <col min="2848" max="2856" width="5.625" style="35" customWidth="1"/>
    <col min="2857" max="3072" width="9" style="35"/>
    <col min="3073" max="3073" width="5.125" style="35" customWidth="1"/>
    <col min="3074" max="3074" width="9.625" style="35" customWidth="1"/>
    <col min="3075" max="3075" width="5.125" style="35" customWidth="1"/>
    <col min="3076" max="3076" width="5.375" style="35" customWidth="1"/>
    <col min="3077" max="3100" width="5.125" style="35" customWidth="1"/>
    <col min="3101" max="3102" width="9" style="35"/>
    <col min="3103" max="3103" width="3.625" style="35" customWidth="1"/>
    <col min="3104" max="3112" width="5.625" style="35" customWidth="1"/>
    <col min="3113" max="3328" width="9" style="35"/>
    <col min="3329" max="3329" width="5.125" style="35" customWidth="1"/>
    <col min="3330" max="3330" width="9.625" style="35" customWidth="1"/>
    <col min="3331" max="3331" width="5.125" style="35" customWidth="1"/>
    <col min="3332" max="3332" width="5.375" style="35" customWidth="1"/>
    <col min="3333" max="3356" width="5.125" style="35" customWidth="1"/>
    <col min="3357" max="3358" width="9" style="35"/>
    <col min="3359" max="3359" width="3.625" style="35" customWidth="1"/>
    <col min="3360" max="3368" width="5.625" style="35" customWidth="1"/>
    <col min="3369" max="3584" width="9" style="35"/>
    <col min="3585" max="3585" width="5.125" style="35" customWidth="1"/>
    <col min="3586" max="3586" width="9.625" style="35" customWidth="1"/>
    <col min="3587" max="3587" width="5.125" style="35" customWidth="1"/>
    <col min="3588" max="3588" width="5.375" style="35" customWidth="1"/>
    <col min="3589" max="3612" width="5.125" style="35" customWidth="1"/>
    <col min="3613" max="3614" width="9" style="35"/>
    <col min="3615" max="3615" width="3.625" style="35" customWidth="1"/>
    <col min="3616" max="3624" width="5.625" style="35" customWidth="1"/>
    <col min="3625" max="3840" width="9" style="35"/>
    <col min="3841" max="3841" width="5.125" style="35" customWidth="1"/>
    <col min="3842" max="3842" width="9.625" style="35" customWidth="1"/>
    <col min="3843" max="3843" width="5.125" style="35" customWidth="1"/>
    <col min="3844" max="3844" width="5.375" style="35" customWidth="1"/>
    <col min="3845" max="3868" width="5.125" style="35" customWidth="1"/>
    <col min="3869" max="3870" width="9" style="35"/>
    <col min="3871" max="3871" width="3.625" style="35" customWidth="1"/>
    <col min="3872" max="3880" width="5.625" style="35" customWidth="1"/>
    <col min="3881" max="4096" width="9" style="35"/>
    <col min="4097" max="4097" width="5.125" style="35" customWidth="1"/>
    <col min="4098" max="4098" width="9.625" style="35" customWidth="1"/>
    <col min="4099" max="4099" width="5.125" style="35" customWidth="1"/>
    <col min="4100" max="4100" width="5.375" style="35" customWidth="1"/>
    <col min="4101" max="4124" width="5.125" style="35" customWidth="1"/>
    <col min="4125" max="4126" width="9" style="35"/>
    <col min="4127" max="4127" width="3.625" style="35" customWidth="1"/>
    <col min="4128" max="4136" width="5.625" style="35" customWidth="1"/>
    <col min="4137" max="4352" width="9" style="35"/>
    <col min="4353" max="4353" width="5.125" style="35" customWidth="1"/>
    <col min="4354" max="4354" width="9.625" style="35" customWidth="1"/>
    <col min="4355" max="4355" width="5.125" style="35" customWidth="1"/>
    <col min="4356" max="4356" width="5.375" style="35" customWidth="1"/>
    <col min="4357" max="4380" width="5.125" style="35" customWidth="1"/>
    <col min="4381" max="4382" width="9" style="35"/>
    <col min="4383" max="4383" width="3.625" style="35" customWidth="1"/>
    <col min="4384" max="4392" width="5.625" style="35" customWidth="1"/>
    <col min="4393" max="4608" width="9" style="35"/>
    <col min="4609" max="4609" width="5.125" style="35" customWidth="1"/>
    <col min="4610" max="4610" width="9.625" style="35" customWidth="1"/>
    <col min="4611" max="4611" width="5.125" style="35" customWidth="1"/>
    <col min="4612" max="4612" width="5.375" style="35" customWidth="1"/>
    <col min="4613" max="4636" width="5.125" style="35" customWidth="1"/>
    <col min="4637" max="4638" width="9" style="35"/>
    <col min="4639" max="4639" width="3.625" style="35" customWidth="1"/>
    <col min="4640" max="4648" width="5.625" style="35" customWidth="1"/>
    <col min="4649" max="4864" width="9" style="35"/>
    <col min="4865" max="4865" width="5.125" style="35" customWidth="1"/>
    <col min="4866" max="4866" width="9.625" style="35" customWidth="1"/>
    <col min="4867" max="4867" width="5.125" style="35" customWidth="1"/>
    <col min="4868" max="4868" width="5.375" style="35" customWidth="1"/>
    <col min="4869" max="4892" width="5.125" style="35" customWidth="1"/>
    <col min="4893" max="4894" width="9" style="35"/>
    <col min="4895" max="4895" width="3.625" style="35" customWidth="1"/>
    <col min="4896" max="4904" width="5.625" style="35" customWidth="1"/>
    <col min="4905" max="5120" width="9" style="35"/>
    <col min="5121" max="5121" width="5.125" style="35" customWidth="1"/>
    <col min="5122" max="5122" width="9.625" style="35" customWidth="1"/>
    <col min="5123" max="5123" width="5.125" style="35" customWidth="1"/>
    <col min="5124" max="5124" width="5.375" style="35" customWidth="1"/>
    <col min="5125" max="5148" width="5.125" style="35" customWidth="1"/>
    <col min="5149" max="5150" width="9" style="35"/>
    <col min="5151" max="5151" width="3.625" style="35" customWidth="1"/>
    <col min="5152" max="5160" width="5.625" style="35" customWidth="1"/>
    <col min="5161" max="5376" width="9" style="35"/>
    <col min="5377" max="5377" width="5.125" style="35" customWidth="1"/>
    <col min="5378" max="5378" width="9.625" style="35" customWidth="1"/>
    <col min="5379" max="5379" width="5.125" style="35" customWidth="1"/>
    <col min="5380" max="5380" width="5.375" style="35" customWidth="1"/>
    <col min="5381" max="5404" width="5.125" style="35" customWidth="1"/>
    <col min="5405" max="5406" width="9" style="35"/>
    <col min="5407" max="5407" width="3.625" style="35" customWidth="1"/>
    <col min="5408" max="5416" width="5.625" style="35" customWidth="1"/>
    <col min="5417" max="5632" width="9" style="35"/>
    <col min="5633" max="5633" width="5.125" style="35" customWidth="1"/>
    <col min="5634" max="5634" width="9.625" style="35" customWidth="1"/>
    <col min="5635" max="5635" width="5.125" style="35" customWidth="1"/>
    <col min="5636" max="5636" width="5.375" style="35" customWidth="1"/>
    <col min="5637" max="5660" width="5.125" style="35" customWidth="1"/>
    <col min="5661" max="5662" width="9" style="35"/>
    <col min="5663" max="5663" width="3.625" style="35" customWidth="1"/>
    <col min="5664" max="5672" width="5.625" style="35" customWidth="1"/>
    <col min="5673" max="5888" width="9" style="35"/>
    <col min="5889" max="5889" width="5.125" style="35" customWidth="1"/>
    <col min="5890" max="5890" width="9.625" style="35" customWidth="1"/>
    <col min="5891" max="5891" width="5.125" style="35" customWidth="1"/>
    <col min="5892" max="5892" width="5.375" style="35" customWidth="1"/>
    <col min="5893" max="5916" width="5.125" style="35" customWidth="1"/>
    <col min="5917" max="5918" width="9" style="35"/>
    <col min="5919" max="5919" width="3.625" style="35" customWidth="1"/>
    <col min="5920" max="5928" width="5.625" style="35" customWidth="1"/>
    <col min="5929" max="6144" width="9" style="35"/>
    <col min="6145" max="6145" width="5.125" style="35" customWidth="1"/>
    <col min="6146" max="6146" width="9.625" style="35" customWidth="1"/>
    <col min="6147" max="6147" width="5.125" style="35" customWidth="1"/>
    <col min="6148" max="6148" width="5.375" style="35" customWidth="1"/>
    <col min="6149" max="6172" width="5.125" style="35" customWidth="1"/>
    <col min="6173" max="6174" width="9" style="35"/>
    <col min="6175" max="6175" width="3.625" style="35" customWidth="1"/>
    <col min="6176" max="6184" width="5.625" style="35" customWidth="1"/>
    <col min="6185" max="6400" width="9" style="35"/>
    <col min="6401" max="6401" width="5.125" style="35" customWidth="1"/>
    <col min="6402" max="6402" width="9.625" style="35" customWidth="1"/>
    <col min="6403" max="6403" width="5.125" style="35" customWidth="1"/>
    <col min="6404" max="6404" width="5.375" style="35" customWidth="1"/>
    <col min="6405" max="6428" width="5.125" style="35" customWidth="1"/>
    <col min="6429" max="6430" width="9" style="35"/>
    <col min="6431" max="6431" width="3.625" style="35" customWidth="1"/>
    <col min="6432" max="6440" width="5.625" style="35" customWidth="1"/>
    <col min="6441" max="6656" width="9" style="35"/>
    <col min="6657" max="6657" width="5.125" style="35" customWidth="1"/>
    <col min="6658" max="6658" width="9.625" style="35" customWidth="1"/>
    <col min="6659" max="6659" width="5.125" style="35" customWidth="1"/>
    <col min="6660" max="6660" width="5.375" style="35" customWidth="1"/>
    <col min="6661" max="6684" width="5.125" style="35" customWidth="1"/>
    <col min="6685" max="6686" width="9" style="35"/>
    <col min="6687" max="6687" width="3.625" style="35" customWidth="1"/>
    <col min="6688" max="6696" width="5.625" style="35" customWidth="1"/>
    <col min="6697" max="6912" width="9" style="35"/>
    <col min="6913" max="6913" width="5.125" style="35" customWidth="1"/>
    <col min="6914" max="6914" width="9.625" style="35" customWidth="1"/>
    <col min="6915" max="6915" width="5.125" style="35" customWidth="1"/>
    <col min="6916" max="6916" width="5.375" style="35" customWidth="1"/>
    <col min="6917" max="6940" width="5.125" style="35" customWidth="1"/>
    <col min="6941" max="6942" width="9" style="35"/>
    <col min="6943" max="6943" width="3.625" style="35" customWidth="1"/>
    <col min="6944" max="6952" width="5.625" style="35" customWidth="1"/>
    <col min="6953" max="7168" width="9" style="35"/>
    <col min="7169" max="7169" width="5.125" style="35" customWidth="1"/>
    <col min="7170" max="7170" width="9.625" style="35" customWidth="1"/>
    <col min="7171" max="7171" width="5.125" style="35" customWidth="1"/>
    <col min="7172" max="7172" width="5.375" style="35" customWidth="1"/>
    <col min="7173" max="7196" width="5.125" style="35" customWidth="1"/>
    <col min="7197" max="7198" width="9" style="35"/>
    <col min="7199" max="7199" width="3.625" style="35" customWidth="1"/>
    <col min="7200" max="7208" width="5.625" style="35" customWidth="1"/>
    <col min="7209" max="7424" width="9" style="35"/>
    <col min="7425" max="7425" width="5.125" style="35" customWidth="1"/>
    <col min="7426" max="7426" width="9.625" style="35" customWidth="1"/>
    <col min="7427" max="7427" width="5.125" style="35" customWidth="1"/>
    <col min="7428" max="7428" width="5.375" style="35" customWidth="1"/>
    <col min="7429" max="7452" width="5.125" style="35" customWidth="1"/>
    <col min="7453" max="7454" width="9" style="35"/>
    <col min="7455" max="7455" width="3.625" style="35" customWidth="1"/>
    <col min="7456" max="7464" width="5.625" style="35" customWidth="1"/>
    <col min="7465" max="7680" width="9" style="35"/>
    <col min="7681" max="7681" width="5.125" style="35" customWidth="1"/>
    <col min="7682" max="7682" width="9.625" style="35" customWidth="1"/>
    <col min="7683" max="7683" width="5.125" style="35" customWidth="1"/>
    <col min="7684" max="7684" width="5.375" style="35" customWidth="1"/>
    <col min="7685" max="7708" width="5.125" style="35" customWidth="1"/>
    <col min="7709" max="7710" width="9" style="35"/>
    <col min="7711" max="7711" width="3.625" style="35" customWidth="1"/>
    <col min="7712" max="7720" width="5.625" style="35" customWidth="1"/>
    <col min="7721" max="7936" width="9" style="35"/>
    <col min="7937" max="7937" width="5.125" style="35" customWidth="1"/>
    <col min="7938" max="7938" width="9.625" style="35" customWidth="1"/>
    <col min="7939" max="7939" width="5.125" style="35" customWidth="1"/>
    <col min="7940" max="7940" width="5.375" style="35" customWidth="1"/>
    <col min="7941" max="7964" width="5.125" style="35" customWidth="1"/>
    <col min="7965" max="7966" width="9" style="35"/>
    <col min="7967" max="7967" width="3.625" style="35" customWidth="1"/>
    <col min="7968" max="7976" width="5.625" style="35" customWidth="1"/>
    <col min="7977" max="8192" width="9" style="35"/>
    <col min="8193" max="8193" width="5.125" style="35" customWidth="1"/>
    <col min="8194" max="8194" width="9.625" style="35" customWidth="1"/>
    <col min="8195" max="8195" width="5.125" style="35" customWidth="1"/>
    <col min="8196" max="8196" width="5.375" style="35" customWidth="1"/>
    <col min="8197" max="8220" width="5.125" style="35" customWidth="1"/>
    <col min="8221" max="8222" width="9" style="35"/>
    <col min="8223" max="8223" width="3.625" style="35" customWidth="1"/>
    <col min="8224" max="8232" width="5.625" style="35" customWidth="1"/>
    <col min="8233" max="8448" width="9" style="35"/>
    <col min="8449" max="8449" width="5.125" style="35" customWidth="1"/>
    <col min="8450" max="8450" width="9.625" style="35" customWidth="1"/>
    <col min="8451" max="8451" width="5.125" style="35" customWidth="1"/>
    <col min="8452" max="8452" width="5.375" style="35" customWidth="1"/>
    <col min="8453" max="8476" width="5.125" style="35" customWidth="1"/>
    <col min="8477" max="8478" width="9" style="35"/>
    <col min="8479" max="8479" width="3.625" style="35" customWidth="1"/>
    <col min="8480" max="8488" width="5.625" style="35" customWidth="1"/>
    <col min="8489" max="8704" width="9" style="35"/>
    <col min="8705" max="8705" width="5.125" style="35" customWidth="1"/>
    <col min="8706" max="8706" width="9.625" style="35" customWidth="1"/>
    <col min="8707" max="8707" width="5.125" style="35" customWidth="1"/>
    <col min="8708" max="8708" width="5.375" style="35" customWidth="1"/>
    <col min="8709" max="8732" width="5.125" style="35" customWidth="1"/>
    <col min="8733" max="8734" width="9" style="35"/>
    <col min="8735" max="8735" width="3.625" style="35" customWidth="1"/>
    <col min="8736" max="8744" width="5.625" style="35" customWidth="1"/>
    <col min="8745" max="8960" width="9" style="35"/>
    <col min="8961" max="8961" width="5.125" style="35" customWidth="1"/>
    <col min="8962" max="8962" width="9.625" style="35" customWidth="1"/>
    <col min="8963" max="8963" width="5.125" style="35" customWidth="1"/>
    <col min="8964" max="8964" width="5.375" style="35" customWidth="1"/>
    <col min="8965" max="8988" width="5.125" style="35" customWidth="1"/>
    <col min="8989" max="8990" width="9" style="35"/>
    <col min="8991" max="8991" width="3.625" style="35" customWidth="1"/>
    <col min="8992" max="9000" width="5.625" style="35" customWidth="1"/>
    <col min="9001" max="9216" width="9" style="35"/>
    <col min="9217" max="9217" width="5.125" style="35" customWidth="1"/>
    <col min="9218" max="9218" width="9.625" style="35" customWidth="1"/>
    <col min="9219" max="9219" width="5.125" style="35" customWidth="1"/>
    <col min="9220" max="9220" width="5.375" style="35" customWidth="1"/>
    <col min="9221" max="9244" width="5.125" style="35" customWidth="1"/>
    <col min="9245" max="9246" width="9" style="35"/>
    <col min="9247" max="9247" width="3.625" style="35" customWidth="1"/>
    <col min="9248" max="9256" width="5.625" style="35" customWidth="1"/>
    <col min="9257" max="9472" width="9" style="35"/>
    <col min="9473" max="9473" width="5.125" style="35" customWidth="1"/>
    <col min="9474" max="9474" width="9.625" style="35" customWidth="1"/>
    <col min="9475" max="9475" width="5.125" style="35" customWidth="1"/>
    <col min="9476" max="9476" width="5.375" style="35" customWidth="1"/>
    <col min="9477" max="9500" width="5.125" style="35" customWidth="1"/>
    <col min="9501" max="9502" width="9" style="35"/>
    <col min="9503" max="9503" width="3.625" style="35" customWidth="1"/>
    <col min="9504" max="9512" width="5.625" style="35" customWidth="1"/>
    <col min="9513" max="9728" width="9" style="35"/>
    <col min="9729" max="9729" width="5.125" style="35" customWidth="1"/>
    <col min="9730" max="9730" width="9.625" style="35" customWidth="1"/>
    <col min="9731" max="9731" width="5.125" style="35" customWidth="1"/>
    <col min="9732" max="9732" width="5.375" style="35" customWidth="1"/>
    <col min="9733" max="9756" width="5.125" style="35" customWidth="1"/>
    <col min="9757" max="9758" width="9" style="35"/>
    <col min="9759" max="9759" width="3.625" style="35" customWidth="1"/>
    <col min="9760" max="9768" width="5.625" style="35" customWidth="1"/>
    <col min="9769" max="9984" width="9" style="35"/>
    <col min="9985" max="9985" width="5.125" style="35" customWidth="1"/>
    <col min="9986" max="9986" width="9.625" style="35" customWidth="1"/>
    <col min="9987" max="9987" width="5.125" style="35" customWidth="1"/>
    <col min="9988" max="9988" width="5.375" style="35" customWidth="1"/>
    <col min="9989" max="10012" width="5.125" style="35" customWidth="1"/>
    <col min="10013" max="10014" width="9" style="35"/>
    <col min="10015" max="10015" width="3.625" style="35" customWidth="1"/>
    <col min="10016" max="10024" width="5.625" style="35" customWidth="1"/>
    <col min="10025" max="10240" width="9" style="35"/>
    <col min="10241" max="10241" width="5.125" style="35" customWidth="1"/>
    <col min="10242" max="10242" width="9.625" style="35" customWidth="1"/>
    <col min="10243" max="10243" width="5.125" style="35" customWidth="1"/>
    <col min="10244" max="10244" width="5.375" style="35" customWidth="1"/>
    <col min="10245" max="10268" width="5.125" style="35" customWidth="1"/>
    <col min="10269" max="10270" width="9" style="35"/>
    <col min="10271" max="10271" width="3.625" style="35" customWidth="1"/>
    <col min="10272" max="10280" width="5.625" style="35" customWidth="1"/>
    <col min="10281" max="10496" width="9" style="35"/>
    <col min="10497" max="10497" width="5.125" style="35" customWidth="1"/>
    <col min="10498" max="10498" width="9.625" style="35" customWidth="1"/>
    <col min="10499" max="10499" width="5.125" style="35" customWidth="1"/>
    <col min="10500" max="10500" width="5.375" style="35" customWidth="1"/>
    <col min="10501" max="10524" width="5.125" style="35" customWidth="1"/>
    <col min="10525" max="10526" width="9" style="35"/>
    <col min="10527" max="10527" width="3.625" style="35" customWidth="1"/>
    <col min="10528" max="10536" width="5.625" style="35" customWidth="1"/>
    <col min="10537" max="10752" width="9" style="35"/>
    <col min="10753" max="10753" width="5.125" style="35" customWidth="1"/>
    <col min="10754" max="10754" width="9.625" style="35" customWidth="1"/>
    <col min="10755" max="10755" width="5.125" style="35" customWidth="1"/>
    <col min="10756" max="10756" width="5.375" style="35" customWidth="1"/>
    <col min="10757" max="10780" width="5.125" style="35" customWidth="1"/>
    <col min="10781" max="10782" width="9" style="35"/>
    <col min="10783" max="10783" width="3.625" style="35" customWidth="1"/>
    <col min="10784" max="10792" width="5.625" style="35" customWidth="1"/>
    <col min="10793" max="11008" width="9" style="35"/>
    <col min="11009" max="11009" width="5.125" style="35" customWidth="1"/>
    <col min="11010" max="11010" width="9.625" style="35" customWidth="1"/>
    <col min="11011" max="11011" width="5.125" style="35" customWidth="1"/>
    <col min="11012" max="11012" width="5.375" style="35" customWidth="1"/>
    <col min="11013" max="11036" width="5.125" style="35" customWidth="1"/>
    <col min="11037" max="11038" width="9" style="35"/>
    <col min="11039" max="11039" width="3.625" style="35" customWidth="1"/>
    <col min="11040" max="11048" width="5.625" style="35" customWidth="1"/>
    <col min="11049" max="11264" width="9" style="35"/>
    <col min="11265" max="11265" width="5.125" style="35" customWidth="1"/>
    <col min="11266" max="11266" width="9.625" style="35" customWidth="1"/>
    <col min="11267" max="11267" width="5.125" style="35" customWidth="1"/>
    <col min="11268" max="11268" width="5.375" style="35" customWidth="1"/>
    <col min="11269" max="11292" width="5.125" style="35" customWidth="1"/>
    <col min="11293" max="11294" width="9" style="35"/>
    <col min="11295" max="11295" width="3.625" style="35" customWidth="1"/>
    <col min="11296" max="11304" width="5.625" style="35" customWidth="1"/>
    <col min="11305" max="11520" width="9" style="35"/>
    <col min="11521" max="11521" width="5.125" style="35" customWidth="1"/>
    <col min="11522" max="11522" width="9.625" style="35" customWidth="1"/>
    <col min="11523" max="11523" width="5.125" style="35" customWidth="1"/>
    <col min="11524" max="11524" width="5.375" style="35" customWidth="1"/>
    <col min="11525" max="11548" width="5.125" style="35" customWidth="1"/>
    <col min="11549" max="11550" width="9" style="35"/>
    <col min="11551" max="11551" width="3.625" style="35" customWidth="1"/>
    <col min="11552" max="11560" width="5.625" style="35" customWidth="1"/>
    <col min="11561" max="11776" width="9" style="35"/>
    <col min="11777" max="11777" width="5.125" style="35" customWidth="1"/>
    <col min="11778" max="11778" width="9.625" style="35" customWidth="1"/>
    <col min="11779" max="11779" width="5.125" style="35" customWidth="1"/>
    <col min="11780" max="11780" width="5.375" style="35" customWidth="1"/>
    <col min="11781" max="11804" width="5.125" style="35" customWidth="1"/>
    <col min="11805" max="11806" width="9" style="35"/>
    <col min="11807" max="11807" width="3.625" style="35" customWidth="1"/>
    <col min="11808" max="11816" width="5.625" style="35" customWidth="1"/>
    <col min="11817" max="12032" width="9" style="35"/>
    <col min="12033" max="12033" width="5.125" style="35" customWidth="1"/>
    <col min="12034" max="12034" width="9.625" style="35" customWidth="1"/>
    <col min="12035" max="12035" width="5.125" style="35" customWidth="1"/>
    <col min="12036" max="12036" width="5.375" style="35" customWidth="1"/>
    <col min="12037" max="12060" width="5.125" style="35" customWidth="1"/>
    <col min="12061" max="12062" width="9" style="35"/>
    <col min="12063" max="12063" width="3.625" style="35" customWidth="1"/>
    <col min="12064" max="12072" width="5.625" style="35" customWidth="1"/>
    <col min="12073" max="12288" width="9" style="35"/>
    <col min="12289" max="12289" width="5.125" style="35" customWidth="1"/>
    <col min="12290" max="12290" width="9.625" style="35" customWidth="1"/>
    <col min="12291" max="12291" width="5.125" style="35" customWidth="1"/>
    <col min="12292" max="12292" width="5.375" style="35" customWidth="1"/>
    <col min="12293" max="12316" width="5.125" style="35" customWidth="1"/>
    <col min="12317" max="12318" width="9" style="35"/>
    <col min="12319" max="12319" width="3.625" style="35" customWidth="1"/>
    <col min="12320" max="12328" width="5.625" style="35" customWidth="1"/>
    <col min="12329" max="12544" width="9" style="35"/>
    <col min="12545" max="12545" width="5.125" style="35" customWidth="1"/>
    <col min="12546" max="12546" width="9.625" style="35" customWidth="1"/>
    <col min="12547" max="12547" width="5.125" style="35" customWidth="1"/>
    <col min="12548" max="12548" width="5.375" style="35" customWidth="1"/>
    <col min="12549" max="12572" width="5.125" style="35" customWidth="1"/>
    <col min="12573" max="12574" width="9" style="35"/>
    <col min="12575" max="12575" width="3.625" style="35" customWidth="1"/>
    <col min="12576" max="12584" width="5.625" style="35" customWidth="1"/>
    <col min="12585" max="12800" width="9" style="35"/>
    <col min="12801" max="12801" width="5.125" style="35" customWidth="1"/>
    <col min="12802" max="12802" width="9.625" style="35" customWidth="1"/>
    <col min="12803" max="12803" width="5.125" style="35" customWidth="1"/>
    <col min="12804" max="12804" width="5.375" style="35" customWidth="1"/>
    <col min="12805" max="12828" width="5.125" style="35" customWidth="1"/>
    <col min="12829" max="12830" width="9" style="35"/>
    <col min="12831" max="12831" width="3.625" style="35" customWidth="1"/>
    <col min="12832" max="12840" width="5.625" style="35" customWidth="1"/>
    <col min="12841" max="13056" width="9" style="35"/>
    <col min="13057" max="13057" width="5.125" style="35" customWidth="1"/>
    <col min="13058" max="13058" width="9.625" style="35" customWidth="1"/>
    <col min="13059" max="13059" width="5.125" style="35" customWidth="1"/>
    <col min="13060" max="13060" width="5.375" style="35" customWidth="1"/>
    <col min="13061" max="13084" width="5.125" style="35" customWidth="1"/>
    <col min="13085" max="13086" width="9" style="35"/>
    <col min="13087" max="13087" width="3.625" style="35" customWidth="1"/>
    <col min="13088" max="13096" width="5.625" style="35" customWidth="1"/>
    <col min="13097" max="13312" width="9" style="35"/>
    <col min="13313" max="13313" width="5.125" style="35" customWidth="1"/>
    <col min="13314" max="13314" width="9.625" style="35" customWidth="1"/>
    <col min="13315" max="13315" width="5.125" style="35" customWidth="1"/>
    <col min="13316" max="13316" width="5.375" style="35" customWidth="1"/>
    <col min="13317" max="13340" width="5.125" style="35" customWidth="1"/>
    <col min="13341" max="13342" width="9" style="35"/>
    <col min="13343" max="13343" width="3.625" style="35" customWidth="1"/>
    <col min="13344" max="13352" width="5.625" style="35" customWidth="1"/>
    <col min="13353" max="13568" width="9" style="35"/>
    <col min="13569" max="13569" width="5.125" style="35" customWidth="1"/>
    <col min="13570" max="13570" width="9.625" style="35" customWidth="1"/>
    <col min="13571" max="13571" width="5.125" style="35" customWidth="1"/>
    <col min="13572" max="13572" width="5.375" style="35" customWidth="1"/>
    <col min="13573" max="13596" width="5.125" style="35" customWidth="1"/>
    <col min="13597" max="13598" width="9" style="35"/>
    <col min="13599" max="13599" width="3.625" style="35" customWidth="1"/>
    <col min="13600" max="13608" width="5.625" style="35" customWidth="1"/>
    <col min="13609" max="13824" width="9" style="35"/>
    <col min="13825" max="13825" width="5.125" style="35" customWidth="1"/>
    <col min="13826" max="13826" width="9.625" style="35" customWidth="1"/>
    <col min="13827" max="13827" width="5.125" style="35" customWidth="1"/>
    <col min="13828" max="13828" width="5.375" style="35" customWidth="1"/>
    <col min="13829" max="13852" width="5.125" style="35" customWidth="1"/>
    <col min="13853" max="13854" width="9" style="35"/>
    <col min="13855" max="13855" width="3.625" style="35" customWidth="1"/>
    <col min="13856" max="13864" width="5.625" style="35" customWidth="1"/>
    <col min="13865" max="14080" width="9" style="35"/>
    <col min="14081" max="14081" width="5.125" style="35" customWidth="1"/>
    <col min="14082" max="14082" width="9.625" style="35" customWidth="1"/>
    <col min="14083" max="14083" width="5.125" style="35" customWidth="1"/>
    <col min="14084" max="14084" width="5.375" style="35" customWidth="1"/>
    <col min="14085" max="14108" width="5.125" style="35" customWidth="1"/>
    <col min="14109" max="14110" width="9" style="35"/>
    <col min="14111" max="14111" width="3.625" style="35" customWidth="1"/>
    <col min="14112" max="14120" width="5.625" style="35" customWidth="1"/>
    <col min="14121" max="14336" width="9" style="35"/>
    <col min="14337" max="14337" width="5.125" style="35" customWidth="1"/>
    <col min="14338" max="14338" width="9.625" style="35" customWidth="1"/>
    <col min="14339" max="14339" width="5.125" style="35" customWidth="1"/>
    <col min="14340" max="14340" width="5.375" style="35" customWidth="1"/>
    <col min="14341" max="14364" width="5.125" style="35" customWidth="1"/>
    <col min="14365" max="14366" width="9" style="35"/>
    <col min="14367" max="14367" width="3.625" style="35" customWidth="1"/>
    <col min="14368" max="14376" width="5.625" style="35" customWidth="1"/>
    <col min="14377" max="14592" width="9" style="35"/>
    <col min="14593" max="14593" width="5.125" style="35" customWidth="1"/>
    <col min="14594" max="14594" width="9.625" style="35" customWidth="1"/>
    <col min="14595" max="14595" width="5.125" style="35" customWidth="1"/>
    <col min="14596" max="14596" width="5.375" style="35" customWidth="1"/>
    <col min="14597" max="14620" width="5.125" style="35" customWidth="1"/>
    <col min="14621" max="14622" width="9" style="35"/>
    <col min="14623" max="14623" width="3.625" style="35" customWidth="1"/>
    <col min="14624" max="14632" width="5.625" style="35" customWidth="1"/>
    <col min="14633" max="14848" width="9" style="35"/>
    <col min="14849" max="14849" width="5.125" style="35" customWidth="1"/>
    <col min="14850" max="14850" width="9.625" style="35" customWidth="1"/>
    <col min="14851" max="14851" width="5.125" style="35" customWidth="1"/>
    <col min="14852" max="14852" width="5.375" style="35" customWidth="1"/>
    <col min="14853" max="14876" width="5.125" style="35" customWidth="1"/>
    <col min="14877" max="14878" width="9" style="35"/>
    <col min="14879" max="14879" width="3.625" style="35" customWidth="1"/>
    <col min="14880" max="14888" width="5.625" style="35" customWidth="1"/>
    <col min="14889" max="15104" width="9" style="35"/>
    <col min="15105" max="15105" width="5.125" style="35" customWidth="1"/>
    <col min="15106" max="15106" width="9.625" style="35" customWidth="1"/>
    <col min="15107" max="15107" width="5.125" style="35" customWidth="1"/>
    <col min="15108" max="15108" width="5.375" style="35" customWidth="1"/>
    <col min="15109" max="15132" width="5.125" style="35" customWidth="1"/>
    <col min="15133" max="15134" width="9" style="35"/>
    <col min="15135" max="15135" width="3.625" style="35" customWidth="1"/>
    <col min="15136" max="15144" width="5.625" style="35" customWidth="1"/>
    <col min="15145" max="15360" width="9" style="35"/>
    <col min="15361" max="15361" width="5.125" style="35" customWidth="1"/>
    <col min="15362" max="15362" width="9.625" style="35" customWidth="1"/>
    <col min="15363" max="15363" width="5.125" style="35" customWidth="1"/>
    <col min="15364" max="15364" width="5.375" style="35" customWidth="1"/>
    <col min="15365" max="15388" width="5.125" style="35" customWidth="1"/>
    <col min="15389" max="15390" width="9" style="35"/>
    <col min="15391" max="15391" width="3.625" style="35" customWidth="1"/>
    <col min="15392" max="15400" width="5.625" style="35" customWidth="1"/>
    <col min="15401" max="15616" width="9" style="35"/>
    <col min="15617" max="15617" width="5.125" style="35" customWidth="1"/>
    <col min="15618" max="15618" width="9.625" style="35" customWidth="1"/>
    <col min="15619" max="15619" width="5.125" style="35" customWidth="1"/>
    <col min="15620" max="15620" width="5.375" style="35" customWidth="1"/>
    <col min="15621" max="15644" width="5.125" style="35" customWidth="1"/>
    <col min="15645" max="15646" width="9" style="35"/>
    <col min="15647" max="15647" width="3.625" style="35" customWidth="1"/>
    <col min="15648" max="15656" width="5.625" style="35" customWidth="1"/>
    <col min="15657" max="15872" width="9" style="35"/>
    <col min="15873" max="15873" width="5.125" style="35" customWidth="1"/>
    <col min="15874" max="15874" width="9.625" style="35" customWidth="1"/>
    <col min="15875" max="15875" width="5.125" style="35" customWidth="1"/>
    <col min="15876" max="15876" width="5.375" style="35" customWidth="1"/>
    <col min="15877" max="15900" width="5.125" style="35" customWidth="1"/>
    <col min="15901" max="15902" width="9" style="35"/>
    <col min="15903" max="15903" width="3.625" style="35" customWidth="1"/>
    <col min="15904" max="15912" width="5.625" style="35" customWidth="1"/>
    <col min="15913" max="16128" width="9" style="35"/>
    <col min="16129" max="16129" width="5.125" style="35" customWidth="1"/>
    <col min="16130" max="16130" width="9.625" style="35" customWidth="1"/>
    <col min="16131" max="16131" width="5.125" style="35" customWidth="1"/>
    <col min="16132" max="16132" width="5.375" style="35" customWidth="1"/>
    <col min="16133" max="16156" width="5.125" style="35" customWidth="1"/>
    <col min="16157" max="16158" width="9" style="35"/>
    <col min="16159" max="16159" width="3.625" style="35" customWidth="1"/>
    <col min="16160" max="16168" width="5.625" style="35" customWidth="1"/>
    <col min="16169" max="16384" width="9" style="35"/>
  </cols>
  <sheetData>
    <row r="1" spans="1:46" ht="18" customHeight="1">
      <c r="A1" s="35" t="s">
        <v>226</v>
      </c>
      <c r="AM1" s="33"/>
      <c r="AN1" s="33"/>
      <c r="AQ1" s="33"/>
      <c r="AR1" s="33"/>
    </row>
    <row r="2" spans="1:46" ht="18" customHeight="1">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6"/>
      <c r="AC2" s="250" t="s">
        <v>244</v>
      </c>
      <c r="AD2" s="30"/>
      <c r="AE2" s="250"/>
      <c r="AF2" s="1"/>
      <c r="AG2" s="1"/>
      <c r="AH2" s="1"/>
      <c r="AI2" s="1"/>
      <c r="AM2" s="33"/>
      <c r="AN2" s="33"/>
      <c r="AQ2" s="33"/>
      <c r="AR2" s="33"/>
      <c r="AT2" s="3"/>
    </row>
    <row r="3" spans="1:46" ht="18" customHeight="1">
      <c r="A3" s="1053" t="s">
        <v>250</v>
      </c>
      <c r="B3" s="1493"/>
      <c r="C3" s="1493"/>
      <c r="D3" s="1493"/>
      <c r="E3" s="1493"/>
      <c r="F3" s="1493"/>
      <c r="G3" s="1493"/>
      <c r="H3" s="1493"/>
      <c r="I3" s="1493"/>
      <c r="J3" s="1493"/>
      <c r="K3" s="1493"/>
      <c r="L3" s="1493"/>
      <c r="M3" s="1493"/>
      <c r="N3" s="1493"/>
      <c r="O3" s="1493"/>
      <c r="P3" s="1493"/>
      <c r="Q3" s="1493"/>
      <c r="R3" s="1493"/>
      <c r="S3" s="1493"/>
      <c r="T3" s="1493"/>
      <c r="U3" s="1493"/>
      <c r="V3" s="1493"/>
      <c r="W3" s="1493"/>
      <c r="X3" s="1493"/>
      <c r="Y3" s="1493"/>
      <c r="Z3" s="1493"/>
      <c r="AA3" s="1493"/>
      <c r="AB3" s="1493"/>
      <c r="AC3" s="1493"/>
      <c r="AD3" s="194"/>
      <c r="AE3" s="195"/>
      <c r="AF3" s="195"/>
      <c r="AG3" s="1"/>
      <c r="AH3" s="1"/>
      <c r="AI3" s="1"/>
      <c r="AM3" s="33"/>
      <c r="AN3" s="33"/>
      <c r="AQ3" s="33"/>
      <c r="AR3" s="33"/>
      <c r="AT3" s="3"/>
    </row>
    <row r="4" spans="1:46" ht="9.9499999999999993" customHeight="1" thickBot="1">
      <c r="A4" s="196"/>
      <c r="B4" s="196"/>
      <c r="C4" s="196"/>
      <c r="D4" s="196"/>
      <c r="E4" s="196"/>
      <c r="F4" s="196"/>
      <c r="G4" s="196"/>
      <c r="H4" s="196"/>
      <c r="I4" s="196"/>
      <c r="J4" s="196"/>
      <c r="K4" s="196"/>
      <c r="L4" s="196"/>
      <c r="M4" s="196"/>
      <c r="N4" s="196"/>
      <c r="O4" s="196"/>
      <c r="P4" s="196"/>
      <c r="Q4" s="196"/>
      <c r="R4" s="196"/>
      <c r="S4" s="196"/>
      <c r="T4" s="196"/>
      <c r="U4" s="196"/>
      <c r="V4" s="196"/>
      <c r="W4" s="196"/>
      <c r="X4" s="196"/>
      <c r="Y4" s="196"/>
      <c r="Z4" s="196"/>
      <c r="AA4" s="196"/>
      <c r="AB4" s="196"/>
      <c r="AC4" s="196"/>
      <c r="AD4" s="196"/>
      <c r="AE4" s="197"/>
      <c r="AF4" s="197"/>
      <c r="AG4" s="1"/>
      <c r="AH4" s="1"/>
      <c r="AI4" s="1"/>
      <c r="AM4" s="33"/>
      <c r="AN4" s="33"/>
      <c r="AQ4" s="33"/>
      <c r="AR4" s="33"/>
    </row>
    <row r="5" spans="1:46" ht="18" customHeight="1" thickTop="1" thickBot="1">
      <c r="A5" s="196"/>
      <c r="B5" s="1494" t="s">
        <v>109</v>
      </c>
      <c r="C5" s="1495"/>
      <c r="D5" s="1495"/>
      <c r="E5" s="1495"/>
      <c r="F5" s="1496"/>
      <c r="G5" s="28"/>
      <c r="H5" s="28"/>
      <c r="I5" s="28"/>
      <c r="J5" s="28"/>
      <c r="K5" s="28"/>
      <c r="L5" s="28"/>
      <c r="M5" s="28"/>
      <c r="N5" s="28"/>
      <c r="O5" s="28"/>
      <c r="P5" s="28"/>
      <c r="Q5" s="28"/>
      <c r="R5" s="28"/>
      <c r="S5" s="1061" t="s">
        <v>29</v>
      </c>
      <c r="T5" s="1062"/>
      <c r="U5" s="1062"/>
      <c r="V5" s="1063"/>
      <c r="W5" s="413" t="s">
        <v>130</v>
      </c>
      <c r="X5" s="598"/>
      <c r="Y5" s="598"/>
      <c r="Z5" s="598"/>
      <c r="AA5" s="598"/>
      <c r="AB5" s="598"/>
      <c r="AC5" s="599"/>
      <c r="AD5" s="28"/>
      <c r="AE5" s="28"/>
      <c r="AF5" s="1"/>
      <c r="AG5" s="1"/>
      <c r="AH5" s="1"/>
      <c r="AI5" s="1"/>
      <c r="AM5" s="33"/>
      <c r="AN5" s="33"/>
      <c r="AQ5" s="33"/>
      <c r="AR5" s="33"/>
    </row>
    <row r="6" spans="1:46" ht="18" customHeight="1" thickBot="1">
      <c r="A6" s="196"/>
      <c r="B6" s="1497"/>
      <c r="C6" s="1498"/>
      <c r="D6" s="1498"/>
      <c r="E6" s="1498"/>
      <c r="F6" s="1499"/>
      <c r="G6" s="28"/>
      <c r="H6" s="28"/>
      <c r="I6" s="28"/>
      <c r="J6" s="28"/>
      <c r="K6" s="28"/>
      <c r="L6" s="28"/>
      <c r="M6" s="28"/>
      <c r="N6" s="28"/>
      <c r="O6" s="28"/>
      <c r="P6" s="28"/>
      <c r="Q6" s="28"/>
      <c r="R6" s="28"/>
      <c r="S6" s="1061" t="s">
        <v>28</v>
      </c>
      <c r="T6" s="1062"/>
      <c r="U6" s="1062"/>
      <c r="V6" s="1062"/>
      <c r="W6" s="1064" t="s">
        <v>207</v>
      </c>
      <c r="X6" s="1065"/>
      <c r="Y6" s="1065"/>
      <c r="Z6" s="1065"/>
      <c r="AA6" s="1065"/>
      <c r="AB6" s="1065"/>
      <c r="AC6" s="1066"/>
      <c r="AD6" s="28"/>
      <c r="AE6" s="28"/>
      <c r="AF6" s="1"/>
      <c r="AG6" s="1"/>
      <c r="AH6" s="1"/>
      <c r="AI6" s="1"/>
      <c r="AM6" s="33"/>
      <c r="AN6" s="33"/>
      <c r="AQ6" s="33"/>
      <c r="AR6" s="33"/>
    </row>
    <row r="7" spans="1:46" ht="18" customHeight="1" thickTop="1" thickBot="1">
      <c r="A7" s="196"/>
      <c r="B7" s="28"/>
      <c r="C7" s="28"/>
      <c r="D7" s="28"/>
      <c r="E7" s="28"/>
      <c r="F7" s="28"/>
      <c r="G7" s="28"/>
      <c r="H7" s="28"/>
      <c r="I7" s="28"/>
      <c r="J7" s="28"/>
      <c r="K7" s="28"/>
      <c r="L7" s="28"/>
      <c r="M7" s="28"/>
      <c r="N7" s="28"/>
      <c r="O7" s="28"/>
      <c r="P7" s="28"/>
      <c r="Q7" s="28"/>
      <c r="R7" s="28"/>
      <c r="S7" s="1061" t="s">
        <v>146</v>
      </c>
      <c r="T7" s="1062"/>
      <c r="U7" s="1062"/>
      <c r="V7" s="1062"/>
      <c r="W7" s="1085" t="s">
        <v>180</v>
      </c>
      <c r="X7" s="1086"/>
      <c r="Y7" s="1086"/>
      <c r="Z7" s="1086"/>
      <c r="AA7" s="1086"/>
      <c r="AB7" s="1086"/>
      <c r="AC7" s="1087"/>
      <c r="AD7" s="28"/>
      <c r="AE7" s="28"/>
      <c r="AF7" s="1"/>
      <c r="AG7" s="1"/>
      <c r="AH7" s="1"/>
      <c r="AI7" s="1"/>
      <c r="AM7" s="33"/>
      <c r="AN7" s="33"/>
      <c r="AQ7" s="33"/>
      <c r="AR7" s="33"/>
    </row>
    <row r="8" spans="1:46" ht="18" customHeight="1">
      <c r="A8" s="28" t="s">
        <v>177</v>
      </c>
      <c r="B8" s="28"/>
      <c r="C8" s="28"/>
      <c r="D8" s="28"/>
      <c r="E8" s="28"/>
      <c r="F8" s="28"/>
      <c r="G8" s="28"/>
      <c r="H8" s="28"/>
      <c r="I8" s="28"/>
      <c r="J8" s="28"/>
      <c r="K8" s="28"/>
      <c r="L8" s="28"/>
      <c r="M8" s="28"/>
      <c r="N8" s="28"/>
      <c r="O8" s="28"/>
      <c r="P8" s="28"/>
      <c r="Q8" s="28"/>
      <c r="R8" s="28"/>
      <c r="S8" s="28"/>
      <c r="T8" s="28"/>
      <c r="U8" s="28"/>
      <c r="V8" s="28"/>
      <c r="W8" s="28"/>
      <c r="X8" s="28"/>
      <c r="Y8" s="28"/>
      <c r="Z8" s="28"/>
      <c r="AA8" s="28"/>
      <c r="AB8" s="26"/>
      <c r="AC8" s="28"/>
      <c r="AD8" s="28"/>
      <c r="AE8" s="250"/>
      <c r="AF8" s="1"/>
      <c r="AG8" s="1"/>
      <c r="AH8" s="1"/>
      <c r="AI8" s="1"/>
      <c r="AM8" s="33"/>
      <c r="AN8" s="33"/>
      <c r="AQ8" s="33"/>
      <c r="AR8" s="33"/>
    </row>
    <row r="9" spans="1:46" ht="18" customHeight="1">
      <c r="A9" s="35" t="s">
        <v>30</v>
      </c>
      <c r="B9" s="28"/>
      <c r="C9" s="1"/>
      <c r="D9" s="1"/>
      <c r="E9" s="1"/>
      <c r="F9" s="1"/>
      <c r="G9" s="1"/>
      <c r="H9" s="1"/>
      <c r="I9" s="1"/>
      <c r="J9" s="1"/>
      <c r="K9" s="1"/>
      <c r="L9" s="1"/>
      <c r="M9" s="1"/>
      <c r="N9" s="1"/>
      <c r="O9" s="1"/>
      <c r="P9" s="1"/>
      <c r="Q9" s="1"/>
      <c r="R9" s="1"/>
      <c r="S9" s="1"/>
      <c r="T9" s="1"/>
      <c r="U9" s="1"/>
      <c r="V9" s="1"/>
      <c r="W9" s="1"/>
      <c r="X9" s="1"/>
      <c r="Y9" s="1"/>
      <c r="Z9" s="1"/>
      <c r="AA9" s="1"/>
      <c r="AB9" s="7"/>
      <c r="AC9" s="1"/>
      <c r="AD9" s="1"/>
      <c r="AE9" s="250"/>
      <c r="AF9" s="1"/>
      <c r="AG9" s="1"/>
      <c r="AH9" s="1"/>
      <c r="AI9" s="1"/>
      <c r="AM9" s="33"/>
      <c r="AN9" s="33"/>
      <c r="AQ9" s="33"/>
      <c r="AR9" s="33"/>
    </row>
    <row r="10" spans="1:46" ht="18" customHeight="1" thickBot="1">
      <c r="A10" s="1"/>
      <c r="B10" s="391" t="s">
        <v>131</v>
      </c>
      <c r="C10" s="1479"/>
      <c r="D10" s="1479"/>
      <c r="E10" s="1479"/>
      <c r="F10" s="1479"/>
      <c r="G10" s="1480"/>
      <c r="H10" s="391" t="s">
        <v>35</v>
      </c>
      <c r="I10" s="1072"/>
      <c r="J10" s="1072"/>
      <c r="K10" s="1072"/>
      <c r="L10" s="1072"/>
      <c r="M10" s="1072"/>
      <c r="N10" s="1073"/>
      <c r="O10" s="1090" t="s">
        <v>32</v>
      </c>
      <c r="P10" s="1088"/>
      <c r="Q10" s="1088"/>
      <c r="R10" s="1088"/>
      <c r="S10" s="1088"/>
      <c r="T10" s="1089"/>
      <c r="W10" s="33"/>
      <c r="X10" s="33"/>
    </row>
    <row r="11" spans="1:46" ht="18" customHeight="1" thickBot="1">
      <c r="A11" s="1"/>
      <c r="B11" s="1091">
        <v>240</v>
      </c>
      <c r="C11" s="1092"/>
      <c r="D11" s="1092"/>
      <c r="E11" s="1092"/>
      <c r="F11" s="1092"/>
      <c r="G11" s="1093"/>
      <c r="H11" s="1094" t="s">
        <v>70</v>
      </c>
      <c r="I11" s="1079"/>
      <c r="J11" s="1079"/>
      <c r="K11" s="1079"/>
      <c r="L11" s="1079"/>
      <c r="M11" s="1079"/>
      <c r="N11" s="1095"/>
      <c r="O11" s="1096" t="s">
        <v>33</v>
      </c>
      <c r="P11" s="1097"/>
      <c r="Q11" s="1097"/>
      <c r="R11" s="1097"/>
      <c r="S11" s="1097"/>
      <c r="T11" s="1098"/>
      <c r="U11" s="149"/>
      <c r="V11" s="149"/>
      <c r="W11" s="149"/>
      <c r="X11" s="255"/>
      <c r="Y11" s="256"/>
      <c r="Z11" s="256"/>
      <c r="AA11" s="256"/>
      <c r="AB11" s="256"/>
      <c r="AF11" s="33"/>
      <c r="AG11" s="33"/>
      <c r="AJ11" s="33"/>
      <c r="AK11" s="33"/>
    </row>
    <row r="12" spans="1:46" ht="18" customHeight="1">
      <c r="A12" s="1"/>
      <c r="B12" s="28" t="s">
        <v>82</v>
      </c>
      <c r="C12" s="255"/>
      <c r="D12" s="255"/>
      <c r="E12" s="255"/>
      <c r="F12" s="255"/>
      <c r="G12" s="256"/>
      <c r="H12" s="256"/>
      <c r="I12" s="256"/>
      <c r="J12" s="256"/>
      <c r="K12" s="40"/>
      <c r="L12" s="40"/>
      <c r="M12" s="40"/>
      <c r="N12" s="40"/>
      <c r="O12" s="40"/>
      <c r="P12" s="42"/>
      <c r="Q12" s="42"/>
      <c r="R12" s="42"/>
      <c r="S12" s="149"/>
      <c r="T12" s="8"/>
      <c r="U12" s="149"/>
      <c r="V12" s="149"/>
      <c r="W12" s="149"/>
      <c r="X12" s="255"/>
      <c r="Y12" s="256"/>
      <c r="Z12" s="256"/>
      <c r="AA12" s="256"/>
      <c r="AB12" s="256"/>
      <c r="AF12" s="33"/>
      <c r="AG12" s="33"/>
      <c r="AJ12" s="33"/>
      <c r="AK12" s="33"/>
    </row>
    <row r="13" spans="1:46" ht="18" customHeight="1">
      <c r="A13" s="35" t="s">
        <v>31</v>
      </c>
      <c r="L13" s="1"/>
      <c r="M13" s="1"/>
      <c r="N13" s="1"/>
      <c r="O13" s="1"/>
      <c r="P13" s="1"/>
      <c r="Q13" s="1"/>
      <c r="R13" s="1"/>
      <c r="S13" s="1"/>
      <c r="T13" s="1"/>
      <c r="U13" s="1"/>
      <c r="V13" s="1"/>
      <c r="W13" s="1"/>
      <c r="X13" s="1"/>
      <c r="Y13" s="1"/>
      <c r="Z13" s="1"/>
      <c r="AA13" s="1"/>
      <c r="AB13" s="1"/>
      <c r="AC13" s="1"/>
      <c r="AE13" s="250"/>
      <c r="AF13" s="1"/>
      <c r="AG13" s="1"/>
      <c r="AH13" s="1"/>
      <c r="AI13" s="1"/>
      <c r="AM13" s="33"/>
      <c r="AN13" s="33"/>
      <c r="AQ13" s="33"/>
      <c r="AR13" s="33"/>
    </row>
    <row r="14" spans="1:46" ht="18" customHeight="1">
      <c r="B14" s="440" t="s">
        <v>36</v>
      </c>
      <c r="C14" s="1088"/>
      <c r="D14" s="1088"/>
      <c r="E14" s="1088"/>
      <c r="F14" s="1088"/>
      <c r="G14" s="1089"/>
      <c r="H14" s="440" t="s">
        <v>37</v>
      </c>
      <c r="I14" s="1088"/>
      <c r="J14" s="1088"/>
      <c r="K14" s="1088"/>
      <c r="L14" s="1088"/>
      <c r="M14" s="1088"/>
      <c r="N14" s="1088"/>
      <c r="O14" s="1088"/>
      <c r="P14" s="1088"/>
      <c r="Q14" s="1089"/>
      <c r="R14" s="643" t="s">
        <v>39</v>
      </c>
      <c r="S14" s="1115"/>
      <c r="T14" s="1115"/>
      <c r="U14" s="1115"/>
      <c r="V14" s="1115"/>
      <c r="W14" s="1115"/>
      <c r="X14" s="428" t="s">
        <v>40</v>
      </c>
      <c r="Y14" s="1067"/>
      <c r="Z14" s="1067"/>
      <c r="AA14" s="1067"/>
      <c r="AB14" s="1068"/>
      <c r="AC14" s="10"/>
      <c r="AD14" s="10"/>
      <c r="AE14" s="11"/>
      <c r="AF14" s="12"/>
      <c r="AG14" s="12"/>
      <c r="AH14" s="2"/>
      <c r="AI14" s="1"/>
      <c r="AK14" s="1"/>
      <c r="AL14" s="1"/>
      <c r="AM14" s="1"/>
      <c r="AP14" s="33"/>
      <c r="AQ14" s="33"/>
      <c r="AR14" s="33"/>
    </row>
    <row r="15" spans="1:46" ht="18" customHeight="1" thickBot="1">
      <c r="B15" s="1112"/>
      <c r="C15" s="1113"/>
      <c r="D15" s="1113"/>
      <c r="E15" s="1113"/>
      <c r="F15" s="1113"/>
      <c r="G15" s="1114"/>
      <c r="H15" s="1"/>
      <c r="I15" s="1"/>
      <c r="J15" s="1"/>
      <c r="K15" s="1"/>
      <c r="L15" s="1"/>
      <c r="M15" s="85"/>
      <c r="N15" s="434" t="s">
        <v>38</v>
      </c>
      <c r="O15" s="1072"/>
      <c r="P15" s="1072"/>
      <c r="Q15" s="1073"/>
      <c r="R15" s="1116"/>
      <c r="S15" s="1117"/>
      <c r="T15" s="1117"/>
      <c r="U15" s="1117"/>
      <c r="V15" s="1117"/>
      <c r="W15" s="1117"/>
      <c r="X15" s="1069"/>
      <c r="Y15" s="1070"/>
      <c r="Z15" s="1070"/>
      <c r="AA15" s="1070"/>
      <c r="AB15" s="1071"/>
      <c r="AC15" s="10"/>
      <c r="AD15" s="10"/>
      <c r="AE15" s="8"/>
      <c r="AF15" s="2"/>
      <c r="AG15" s="2"/>
      <c r="AH15" s="2"/>
      <c r="AI15" s="1"/>
      <c r="AK15" s="1"/>
      <c r="AL15" s="1"/>
      <c r="AM15" s="1"/>
      <c r="AP15" s="33"/>
      <c r="AQ15" s="33"/>
      <c r="AR15" s="33"/>
    </row>
    <row r="16" spans="1:46" ht="18" customHeight="1" thickBot="1">
      <c r="B16" s="1074">
        <v>0.12</v>
      </c>
      <c r="C16" s="1075"/>
      <c r="D16" s="1075"/>
      <c r="E16" s="1075"/>
      <c r="F16" s="1075"/>
      <c r="G16" s="1076"/>
      <c r="H16" s="1077">
        <v>7.0000000000000007E-2</v>
      </c>
      <c r="I16" s="1075"/>
      <c r="J16" s="1075"/>
      <c r="K16" s="1075"/>
      <c r="L16" s="1075"/>
      <c r="M16" s="1076"/>
      <c r="N16" s="1078" t="s">
        <v>41</v>
      </c>
      <c r="O16" s="1079"/>
      <c r="P16" s="1079"/>
      <c r="Q16" s="1080"/>
      <c r="R16" s="450">
        <f>B16+H16</f>
        <v>0.19</v>
      </c>
      <c r="S16" s="1081"/>
      <c r="T16" s="1081"/>
      <c r="U16" s="1081"/>
      <c r="V16" s="1081"/>
      <c r="W16" s="1081"/>
      <c r="X16" s="1082">
        <v>12</v>
      </c>
      <c r="Y16" s="1083"/>
      <c r="Z16" s="1083"/>
      <c r="AA16" s="1083"/>
      <c r="AB16" s="1084"/>
      <c r="AC16" s="10"/>
      <c r="AD16" s="10"/>
      <c r="AE16" s="8"/>
      <c r="AF16" s="2"/>
      <c r="AG16" s="2"/>
      <c r="AH16" s="2"/>
      <c r="AI16" s="1"/>
      <c r="AK16" s="1"/>
      <c r="AL16" s="1"/>
      <c r="AM16" s="1"/>
      <c r="AP16" s="33"/>
      <c r="AQ16" s="33"/>
      <c r="AR16" s="33"/>
    </row>
    <row r="17" spans="1:45" ht="12" customHeight="1">
      <c r="B17" s="1"/>
      <c r="C17" s="1"/>
      <c r="D17" s="1"/>
      <c r="E17" s="1"/>
      <c r="F17" s="1"/>
      <c r="L17" s="1"/>
      <c r="M17" s="1"/>
      <c r="N17" s="1"/>
      <c r="O17" s="1"/>
      <c r="P17" s="1"/>
      <c r="Q17" s="1"/>
      <c r="R17" s="1"/>
      <c r="S17" s="1"/>
      <c r="T17" s="1"/>
      <c r="U17" s="1"/>
      <c r="V17" s="1"/>
      <c r="W17" s="1"/>
      <c r="X17" s="1"/>
      <c r="Y17" s="1"/>
      <c r="Z17" s="1"/>
      <c r="AA17" s="1"/>
      <c r="AB17" s="1"/>
      <c r="AC17" s="1"/>
      <c r="AE17" s="250"/>
      <c r="AF17" s="1"/>
      <c r="AG17" s="250"/>
      <c r="AH17" s="1"/>
      <c r="AI17" s="1"/>
      <c r="AJ17" s="1"/>
      <c r="AK17" s="1"/>
      <c r="AM17" s="33"/>
      <c r="AN17" s="33"/>
    </row>
    <row r="18" spans="1:45" ht="18" customHeight="1">
      <c r="A18" s="1" t="s">
        <v>42</v>
      </c>
      <c r="B18" s="1"/>
      <c r="C18" s="1"/>
      <c r="D18" s="1"/>
      <c r="E18" s="1"/>
      <c r="F18" s="1"/>
      <c r="G18" s="1"/>
      <c r="H18" s="1"/>
      <c r="I18" s="1"/>
      <c r="J18" s="1"/>
      <c r="K18" s="1"/>
      <c r="L18" s="1"/>
      <c r="M18" s="1"/>
      <c r="N18" s="1"/>
      <c r="O18" s="1"/>
      <c r="P18" s="1"/>
      <c r="Q18" s="1"/>
      <c r="R18" s="1"/>
      <c r="S18" s="1"/>
      <c r="T18" s="1"/>
      <c r="U18" s="1"/>
      <c r="V18" s="1"/>
      <c r="W18" s="1"/>
      <c r="X18" s="1"/>
      <c r="Y18" s="1"/>
      <c r="Z18" s="1"/>
      <c r="AA18" s="1"/>
      <c r="AB18" s="1"/>
      <c r="AS18" s="1"/>
    </row>
    <row r="19" spans="1:45" ht="18" customHeight="1" thickBot="1">
      <c r="A19" s="1"/>
      <c r="B19" s="1099" t="s">
        <v>21</v>
      </c>
      <c r="C19" s="1502"/>
      <c r="D19" s="1502"/>
      <c r="E19" s="1502"/>
      <c r="F19" s="1502"/>
      <c r="G19" s="1502"/>
      <c r="H19" s="1503"/>
      <c r="I19" s="440" t="s">
        <v>132</v>
      </c>
      <c r="J19" s="1088"/>
      <c r="K19" s="1088"/>
      <c r="L19" s="1088"/>
      <c r="M19" s="1089"/>
      <c r="AC19" s="1"/>
    </row>
    <row r="20" spans="1:45" ht="18" customHeight="1">
      <c r="A20" s="1"/>
      <c r="B20" s="1099" t="s">
        <v>68</v>
      </c>
      <c r="C20" s="1502"/>
      <c r="D20" s="1502"/>
      <c r="E20" s="1502"/>
      <c r="F20" s="1502"/>
      <c r="G20" s="1502"/>
      <c r="H20" s="1502"/>
      <c r="I20" s="1104">
        <v>30</v>
      </c>
      <c r="J20" s="1504"/>
      <c r="K20" s="1504"/>
      <c r="L20" s="1504"/>
      <c r="M20" s="1505"/>
      <c r="AC20" s="1"/>
    </row>
    <row r="21" spans="1:45" ht="18" customHeight="1">
      <c r="A21" s="1"/>
      <c r="B21" s="1099" t="s">
        <v>19</v>
      </c>
      <c r="C21" s="1502"/>
      <c r="D21" s="1502"/>
      <c r="E21" s="1502"/>
      <c r="F21" s="1502"/>
      <c r="G21" s="1502"/>
      <c r="H21" s="1502"/>
      <c r="I21" s="1127">
        <v>70</v>
      </c>
      <c r="J21" s="1506"/>
      <c r="K21" s="1506"/>
      <c r="L21" s="1506"/>
      <c r="M21" s="1507"/>
      <c r="AC21" s="1"/>
    </row>
    <row r="22" spans="1:45" ht="18" customHeight="1" thickBot="1">
      <c r="A22" s="1"/>
      <c r="B22" s="1099" t="s">
        <v>20</v>
      </c>
      <c r="C22" s="1502"/>
      <c r="D22" s="1502"/>
      <c r="E22" s="1502"/>
      <c r="F22" s="1502"/>
      <c r="G22" s="1502"/>
      <c r="H22" s="1502"/>
      <c r="I22" s="1118">
        <v>140</v>
      </c>
      <c r="J22" s="1508"/>
      <c r="K22" s="1508"/>
      <c r="L22" s="1508"/>
      <c r="M22" s="1509"/>
      <c r="AC22" s="1"/>
    </row>
    <row r="23" spans="1:45" ht="18" customHeight="1">
      <c r="A23" s="1"/>
      <c r="B23" s="1099" t="s">
        <v>16</v>
      </c>
      <c r="C23" s="1502"/>
      <c r="D23" s="1502"/>
      <c r="E23" s="1502"/>
      <c r="F23" s="1502"/>
      <c r="G23" s="1502"/>
      <c r="H23" s="1503"/>
      <c r="I23" s="1123">
        <f>SUM(I20:M22)</f>
        <v>240</v>
      </c>
      <c r="J23" s="1510"/>
      <c r="K23" s="1510"/>
      <c r="L23" s="1510"/>
      <c r="M23" s="1511"/>
      <c r="AC23" s="1"/>
    </row>
    <row r="24" spans="1:45" ht="12" customHeight="1">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S24" s="1"/>
    </row>
    <row r="25" spans="1:45" ht="18" customHeight="1">
      <c r="A25" s="1" t="s">
        <v>45</v>
      </c>
      <c r="B25" s="1"/>
      <c r="C25" s="1"/>
      <c r="D25" s="1"/>
      <c r="E25" s="1"/>
      <c r="F25" s="1"/>
      <c r="G25" s="1"/>
      <c r="H25" s="1"/>
      <c r="I25" s="1"/>
      <c r="J25" s="1"/>
      <c r="K25" s="1"/>
      <c r="L25" s="1"/>
      <c r="M25" s="1"/>
      <c r="N25" s="1"/>
      <c r="O25" s="1"/>
      <c r="P25" s="1"/>
      <c r="Q25" s="1"/>
      <c r="R25" s="1"/>
      <c r="S25" s="1"/>
      <c r="T25" s="1"/>
      <c r="U25" s="1"/>
      <c r="V25" s="1"/>
      <c r="W25" s="1"/>
      <c r="X25" s="1"/>
      <c r="Y25" s="1"/>
      <c r="Z25" s="1"/>
      <c r="AA25" s="1"/>
      <c r="AB25" s="1"/>
      <c r="AS25" s="1"/>
    </row>
    <row r="26" spans="1:45" ht="18" customHeight="1">
      <c r="B26" s="440" t="s">
        <v>1</v>
      </c>
      <c r="C26" s="441"/>
      <c r="D26" s="441"/>
      <c r="E26" s="441"/>
      <c r="F26" s="441"/>
      <c r="G26" s="441"/>
      <c r="H26" s="441"/>
      <c r="I26" s="441"/>
      <c r="J26" s="441"/>
      <c r="K26" s="441"/>
      <c r="L26" s="428" t="s">
        <v>43</v>
      </c>
      <c r="M26" s="1133"/>
      <c r="N26" s="1099" t="s">
        <v>2</v>
      </c>
      <c r="O26" s="1512"/>
      <c r="P26" s="1512"/>
      <c r="Q26" s="1512"/>
      <c r="R26" s="1512"/>
      <c r="S26" s="1512"/>
      <c r="T26" s="1512"/>
      <c r="U26" s="1512"/>
      <c r="V26" s="1512"/>
      <c r="W26" s="1512"/>
      <c r="X26" s="1512"/>
      <c r="Y26" s="1513"/>
      <c r="Z26" s="255"/>
      <c r="AA26" s="255"/>
      <c r="AB26" s="255"/>
      <c r="AC26" s="255"/>
      <c r="AD26" s="1"/>
      <c r="AM26" s="198"/>
    </row>
    <row r="27" spans="1:45" ht="18" customHeight="1" thickBot="1">
      <c r="B27" s="1129"/>
      <c r="C27" s="1130"/>
      <c r="D27" s="1130"/>
      <c r="E27" s="1130"/>
      <c r="F27" s="1130"/>
      <c r="G27" s="1130"/>
      <c r="H27" s="1130"/>
      <c r="I27" s="1130"/>
      <c r="J27" s="1130"/>
      <c r="K27" s="1130"/>
      <c r="L27" s="1134"/>
      <c r="M27" s="1135"/>
      <c r="N27" s="440" t="s">
        <v>66</v>
      </c>
      <c r="O27" s="441"/>
      <c r="P27" s="441"/>
      <c r="Q27" s="442"/>
      <c r="R27" s="440" t="s">
        <v>67</v>
      </c>
      <c r="S27" s="441"/>
      <c r="T27" s="441"/>
      <c r="U27" s="442"/>
      <c r="V27" s="440" t="s">
        <v>4</v>
      </c>
      <c r="W27" s="441"/>
      <c r="X27" s="441"/>
      <c r="Y27" s="442"/>
      <c r="Z27" s="1"/>
      <c r="AA27" s="1"/>
      <c r="AB27" s="1"/>
      <c r="AC27" s="1"/>
      <c r="AD27" s="198"/>
      <c r="AE27" s="198"/>
      <c r="AF27" s="1"/>
    </row>
    <row r="28" spans="1:45" ht="18" customHeight="1">
      <c r="B28" s="1591" t="s">
        <v>151</v>
      </c>
      <c r="C28" s="1591" t="s">
        <v>25</v>
      </c>
      <c r="D28" s="1481" t="s">
        <v>152</v>
      </c>
      <c r="E28" s="1482"/>
      <c r="F28" s="1482"/>
      <c r="G28" s="1482"/>
      <c r="H28" s="1482"/>
      <c r="I28" s="1482"/>
      <c r="J28" s="1482"/>
      <c r="K28" s="1482"/>
      <c r="L28" s="1514" t="s">
        <v>11</v>
      </c>
      <c r="M28" s="1515"/>
      <c r="N28" s="1516">
        <v>260</v>
      </c>
      <c r="O28" s="1489"/>
      <c r="P28" s="1490"/>
      <c r="Q28" s="1490"/>
      <c r="R28" s="1489">
        <v>260</v>
      </c>
      <c r="S28" s="1489"/>
      <c r="T28" s="1490"/>
      <c r="U28" s="1490"/>
      <c r="V28" s="1489">
        <v>190</v>
      </c>
      <c r="W28" s="1489"/>
      <c r="X28" s="1490"/>
      <c r="Y28" s="1491"/>
      <c r="AB28" s="1"/>
      <c r="AM28" s="198"/>
      <c r="AN28" s="199"/>
    </row>
    <row r="29" spans="1:45" ht="18" customHeight="1">
      <c r="B29" s="1592"/>
      <c r="C29" s="1592"/>
      <c r="D29" s="1481" t="s">
        <v>60</v>
      </c>
      <c r="E29" s="1482"/>
      <c r="F29" s="1482"/>
      <c r="G29" s="1482"/>
      <c r="H29" s="1482"/>
      <c r="I29" s="1482"/>
      <c r="J29" s="1482"/>
      <c r="K29" s="1482"/>
      <c r="L29" s="1483" t="s">
        <v>11</v>
      </c>
      <c r="M29" s="1137"/>
      <c r="N29" s="1485">
        <v>3</v>
      </c>
      <c r="O29" s="1486"/>
      <c r="P29" s="1486"/>
      <c r="Q29" s="1486"/>
      <c r="R29" s="1486"/>
      <c r="S29" s="1486"/>
      <c r="T29" s="1486"/>
      <c r="U29" s="1486"/>
      <c r="V29" s="1486"/>
      <c r="W29" s="1486"/>
      <c r="X29" s="1486"/>
      <c r="Y29" s="1492"/>
      <c r="AB29" s="1"/>
      <c r="AM29" s="198"/>
      <c r="AN29" s="199"/>
    </row>
    <row r="30" spans="1:45" ht="18" customHeight="1" thickBot="1">
      <c r="B30" s="1592"/>
      <c r="C30" s="1592"/>
      <c r="D30" s="1481" t="s">
        <v>61</v>
      </c>
      <c r="E30" s="1482"/>
      <c r="F30" s="1482"/>
      <c r="G30" s="1482"/>
      <c r="H30" s="1482"/>
      <c r="I30" s="1482"/>
      <c r="J30" s="1482"/>
      <c r="K30" s="1482"/>
      <c r="L30" s="1483" t="s">
        <v>11</v>
      </c>
      <c r="M30" s="1137"/>
      <c r="N30" s="1485">
        <v>10</v>
      </c>
      <c r="O30" s="1486"/>
      <c r="P30" s="1486"/>
      <c r="Q30" s="1486"/>
      <c r="R30" s="1486"/>
      <c r="S30" s="1486"/>
      <c r="T30" s="1486"/>
      <c r="U30" s="1486"/>
      <c r="V30" s="1487"/>
      <c r="W30" s="1487"/>
      <c r="X30" s="1487"/>
      <c r="Y30" s="1488"/>
      <c r="AB30" s="1"/>
      <c r="AM30" s="198"/>
      <c r="AN30" s="199"/>
    </row>
    <row r="31" spans="1:45" ht="18" customHeight="1" thickBot="1">
      <c r="B31" s="1592"/>
      <c r="C31" s="1546"/>
      <c r="D31" s="1481" t="s">
        <v>7</v>
      </c>
      <c r="E31" s="1482"/>
      <c r="F31" s="1482"/>
      <c r="G31" s="1482"/>
      <c r="H31" s="1482"/>
      <c r="I31" s="1482"/>
      <c r="J31" s="1482"/>
      <c r="K31" s="1482"/>
      <c r="L31" s="1483" t="s">
        <v>11</v>
      </c>
      <c r="M31" s="1137"/>
      <c r="N31" s="1484">
        <v>60</v>
      </c>
      <c r="O31" s="1485"/>
      <c r="P31" s="1486"/>
      <c r="Q31" s="1486"/>
      <c r="R31" s="1487"/>
      <c r="S31" s="1487"/>
      <c r="T31" s="1487"/>
      <c r="U31" s="1488"/>
      <c r="V31" s="1411"/>
      <c r="W31" s="1412"/>
      <c r="X31" s="1518"/>
      <c r="Y31" s="1518"/>
      <c r="AB31" s="1"/>
      <c r="AC31" s="1"/>
      <c r="AD31" s="1"/>
      <c r="AE31" s="1"/>
      <c r="AF31" s="1"/>
      <c r="AG31" s="1"/>
      <c r="AH31" s="1"/>
      <c r="AI31" s="1"/>
      <c r="AJ31" s="1"/>
      <c r="AK31" s="1"/>
      <c r="AL31" s="1"/>
      <c r="AM31" s="198"/>
      <c r="AN31" s="199"/>
      <c r="AO31" s="1"/>
    </row>
    <row r="32" spans="1:45" ht="27" customHeight="1">
      <c r="B32" s="1592"/>
      <c r="C32" s="1546"/>
      <c r="D32" s="1481" t="s">
        <v>133</v>
      </c>
      <c r="E32" s="1482"/>
      <c r="F32" s="1482"/>
      <c r="G32" s="1482"/>
      <c r="H32" s="1482"/>
      <c r="I32" s="1482"/>
      <c r="J32" s="1482"/>
      <c r="K32" s="1482"/>
      <c r="L32" s="1483" t="s">
        <v>27</v>
      </c>
      <c r="M32" s="1137"/>
      <c r="N32" s="1519"/>
      <c r="O32" s="1520"/>
      <c r="P32" s="1520"/>
      <c r="Q32" s="1521"/>
      <c r="R32" s="1454"/>
      <c r="S32" s="1518"/>
      <c r="T32" s="1518"/>
      <c r="U32" s="1518"/>
      <c r="V32" s="1456"/>
      <c r="W32" s="1522"/>
      <c r="X32" s="1522"/>
      <c r="Y32" s="1522"/>
      <c r="AB32" s="1"/>
      <c r="AC32" s="1"/>
      <c r="AD32" s="1"/>
      <c r="AE32" s="1"/>
      <c r="AF32" s="1"/>
      <c r="AG32" s="1"/>
      <c r="AH32" s="1"/>
      <c r="AI32" s="1"/>
      <c r="AJ32" s="1"/>
      <c r="AK32" s="1"/>
      <c r="AL32" s="1"/>
      <c r="AM32" s="198"/>
      <c r="AN32" s="199"/>
      <c r="AO32" s="1"/>
    </row>
    <row r="33" spans="2:41" ht="27" customHeight="1" thickBot="1">
      <c r="B33" s="1592"/>
      <c r="C33" s="1546"/>
      <c r="D33" s="1481" t="s">
        <v>134</v>
      </c>
      <c r="E33" s="1482"/>
      <c r="F33" s="1482"/>
      <c r="G33" s="1482"/>
      <c r="H33" s="1482"/>
      <c r="I33" s="1482"/>
      <c r="J33" s="1482"/>
      <c r="K33" s="1482"/>
      <c r="L33" s="1483" t="s">
        <v>11</v>
      </c>
      <c r="M33" s="1137"/>
      <c r="N33" s="1531">
        <v>410</v>
      </c>
      <c r="O33" s="1532"/>
      <c r="P33" s="1532"/>
      <c r="Q33" s="1533"/>
      <c r="R33" s="1381"/>
      <c r="S33" s="1534"/>
      <c r="T33" s="1534"/>
      <c r="U33" s="1534"/>
      <c r="V33" s="1409"/>
      <c r="W33" s="1534"/>
      <c r="X33" s="1534"/>
      <c r="Y33" s="1534"/>
      <c r="AB33" s="1"/>
      <c r="AC33" s="1"/>
      <c r="AD33" s="1"/>
      <c r="AE33" s="1"/>
      <c r="AF33" s="1"/>
      <c r="AG33" s="1"/>
      <c r="AH33" s="1"/>
      <c r="AI33" s="1"/>
      <c r="AJ33" s="1"/>
      <c r="AK33" s="1"/>
      <c r="AL33" s="1"/>
      <c r="AM33" s="198"/>
      <c r="AN33" s="199"/>
      <c r="AO33" s="1"/>
    </row>
    <row r="34" spans="2:41" ht="18" customHeight="1" thickBot="1">
      <c r="B34" s="1592"/>
      <c r="C34" s="1546"/>
      <c r="D34" s="1481" t="s">
        <v>162</v>
      </c>
      <c r="E34" s="1482"/>
      <c r="F34" s="1482"/>
      <c r="G34" s="1482"/>
      <c r="H34" s="1482"/>
      <c r="I34" s="1482"/>
      <c r="J34" s="1482"/>
      <c r="K34" s="1482"/>
      <c r="L34" s="1483" t="s">
        <v>11</v>
      </c>
      <c r="M34" s="1137"/>
      <c r="N34" s="1535">
        <v>3</v>
      </c>
      <c r="O34" s="1536"/>
      <c r="P34" s="1536"/>
      <c r="Q34" s="1536"/>
      <c r="R34" s="1537"/>
      <c r="S34" s="1537"/>
      <c r="T34" s="1537"/>
      <c r="U34" s="1537"/>
      <c r="V34" s="1537"/>
      <c r="W34" s="1537"/>
      <c r="X34" s="1537"/>
      <c r="Y34" s="1538"/>
      <c r="AB34" s="1"/>
      <c r="AC34" s="1"/>
      <c r="AD34" s="1"/>
      <c r="AE34" s="1"/>
      <c r="AF34" s="1"/>
      <c r="AG34" s="1"/>
      <c r="AH34" s="1"/>
      <c r="AI34" s="1"/>
      <c r="AJ34" s="1"/>
      <c r="AK34" s="1"/>
      <c r="AL34" s="1"/>
      <c r="AM34" s="198"/>
      <c r="AN34" s="199"/>
      <c r="AO34" s="1"/>
    </row>
    <row r="35" spans="2:41" ht="18" customHeight="1">
      <c r="B35" s="1592"/>
      <c r="C35" s="1546"/>
      <c r="D35" s="1523" t="s">
        <v>62</v>
      </c>
      <c r="E35" s="1482"/>
      <c r="F35" s="1482"/>
      <c r="G35" s="1482"/>
      <c r="H35" s="1482"/>
      <c r="I35" s="1482"/>
      <c r="J35" s="1482"/>
      <c r="K35" s="1482"/>
      <c r="L35" s="1483" t="s">
        <v>11</v>
      </c>
      <c r="M35" s="1517"/>
      <c r="N35" s="1156">
        <f>IF(L35="○",L36*L37,0)</f>
        <v>10</v>
      </c>
      <c r="O35" s="1524"/>
      <c r="P35" s="1524"/>
      <c r="Q35" s="1524"/>
      <c r="R35" s="1524"/>
      <c r="S35" s="1524"/>
      <c r="T35" s="1524"/>
      <c r="U35" s="1524"/>
      <c r="V35" s="1524"/>
      <c r="W35" s="1524"/>
      <c r="X35" s="1524"/>
      <c r="Y35" s="1525"/>
      <c r="AB35" s="1"/>
      <c r="AC35" s="1"/>
      <c r="AD35" s="1"/>
      <c r="AE35" s="1"/>
      <c r="AF35" s="1"/>
      <c r="AG35" s="1"/>
      <c r="AH35" s="1"/>
      <c r="AI35" s="1"/>
      <c r="AJ35" s="1"/>
      <c r="AK35" s="1"/>
      <c r="AL35" s="1"/>
      <c r="AM35" s="198"/>
      <c r="AN35" s="199"/>
      <c r="AO35" s="1"/>
    </row>
    <row r="36" spans="2:41" ht="18" customHeight="1">
      <c r="B36" s="1592"/>
      <c r="C36" s="1546"/>
      <c r="D36" s="257"/>
      <c r="E36" s="1527" t="s">
        <v>54</v>
      </c>
      <c r="F36" s="1482"/>
      <c r="G36" s="1482"/>
      <c r="H36" s="1482"/>
      <c r="I36" s="1482"/>
      <c r="J36" s="1482"/>
      <c r="K36" s="1482"/>
      <c r="L36" s="1528">
        <v>10</v>
      </c>
      <c r="M36" s="1529"/>
      <c r="N36" s="1524"/>
      <c r="O36" s="1526"/>
      <c r="P36" s="1526"/>
      <c r="Q36" s="1526"/>
      <c r="R36" s="1526"/>
      <c r="S36" s="1526"/>
      <c r="T36" s="1526"/>
      <c r="U36" s="1526"/>
      <c r="V36" s="1526"/>
      <c r="W36" s="1526"/>
      <c r="X36" s="1526"/>
      <c r="Y36" s="1525"/>
      <c r="AB36" s="1"/>
      <c r="AC36" s="1"/>
      <c r="AD36" s="1"/>
      <c r="AE36" s="1"/>
      <c r="AF36" s="1"/>
      <c r="AG36" s="1"/>
      <c r="AH36" s="1"/>
      <c r="AI36" s="1"/>
      <c r="AJ36" s="1"/>
      <c r="AK36" s="1"/>
      <c r="AL36" s="1"/>
      <c r="AM36" s="198"/>
      <c r="AN36" s="199"/>
      <c r="AO36" s="1"/>
    </row>
    <row r="37" spans="2:41" ht="18" customHeight="1" thickBot="1">
      <c r="B37" s="1592"/>
      <c r="C37" s="1546"/>
      <c r="D37" s="258"/>
      <c r="E37" s="1527" t="s">
        <v>71</v>
      </c>
      <c r="F37" s="1482"/>
      <c r="G37" s="1482"/>
      <c r="H37" s="1482"/>
      <c r="I37" s="1482"/>
      <c r="J37" s="1482"/>
      <c r="K37" s="1482"/>
      <c r="L37" s="1127">
        <v>1</v>
      </c>
      <c r="M37" s="1530"/>
      <c r="N37" s="1524"/>
      <c r="O37" s="1524"/>
      <c r="P37" s="1524"/>
      <c r="Q37" s="1524"/>
      <c r="R37" s="1524"/>
      <c r="S37" s="1524"/>
      <c r="T37" s="1524"/>
      <c r="U37" s="1524"/>
      <c r="V37" s="1524"/>
      <c r="W37" s="1524"/>
      <c r="X37" s="1524"/>
      <c r="Y37" s="1525"/>
      <c r="AB37" s="1"/>
      <c r="AC37" s="1"/>
      <c r="AD37" s="1"/>
      <c r="AE37" s="1"/>
      <c r="AF37" s="1"/>
      <c r="AG37" s="1"/>
      <c r="AH37" s="1"/>
      <c r="AI37" s="1"/>
      <c r="AJ37" s="1"/>
      <c r="AK37" s="1"/>
      <c r="AL37" s="1"/>
      <c r="AM37" s="198"/>
      <c r="AN37" s="199"/>
      <c r="AO37" s="1"/>
    </row>
    <row r="38" spans="2:41" ht="18" customHeight="1" thickBot="1">
      <c r="B38" s="1592"/>
      <c r="C38" s="1546"/>
      <c r="D38" s="1481" t="s">
        <v>63</v>
      </c>
      <c r="E38" s="1482"/>
      <c r="F38" s="1482"/>
      <c r="G38" s="1482"/>
      <c r="H38" s="1482"/>
      <c r="I38" s="1482"/>
      <c r="J38" s="1482"/>
      <c r="K38" s="1482"/>
      <c r="L38" s="1539" t="s">
        <v>11</v>
      </c>
      <c r="M38" s="441"/>
      <c r="N38" s="1594">
        <v>5</v>
      </c>
      <c r="O38" s="1595"/>
      <c r="P38" s="1595"/>
      <c r="Q38" s="1595"/>
      <c r="R38" s="1595"/>
      <c r="S38" s="1595"/>
      <c r="T38" s="1595"/>
      <c r="U38" s="1595"/>
      <c r="V38" s="1595"/>
      <c r="W38" s="1595"/>
      <c r="X38" s="1595"/>
      <c r="Y38" s="1596"/>
      <c r="AB38" s="1"/>
      <c r="AC38" s="1"/>
      <c r="AD38" s="1"/>
      <c r="AE38" s="1"/>
      <c r="AF38" s="1"/>
      <c r="AG38" s="1"/>
      <c r="AH38" s="1"/>
      <c r="AI38" s="1"/>
      <c r="AJ38" s="1"/>
      <c r="AK38" s="1"/>
      <c r="AL38" s="1"/>
      <c r="AM38" s="198"/>
      <c r="AN38" s="199"/>
      <c r="AO38" s="1"/>
    </row>
    <row r="39" spans="2:41" ht="18" customHeight="1">
      <c r="B39" s="1592"/>
      <c r="C39" s="1546"/>
      <c r="D39" s="1523" t="s">
        <v>64</v>
      </c>
      <c r="E39" s="1482"/>
      <c r="F39" s="1482"/>
      <c r="G39" s="1482"/>
      <c r="H39" s="1482"/>
      <c r="I39" s="1482"/>
      <c r="J39" s="1482"/>
      <c r="K39" s="1482"/>
      <c r="L39" s="1597" t="s">
        <v>182</v>
      </c>
      <c r="M39" s="1598"/>
      <c r="N39" s="510">
        <f>IF(OR(L39="自園調理",L39="外部搬入"),L40*L41,0)</f>
        <v>10</v>
      </c>
      <c r="O39" s="667"/>
      <c r="P39" s="667"/>
      <c r="Q39" s="667"/>
      <c r="R39" s="667"/>
      <c r="S39" s="667"/>
      <c r="T39" s="667"/>
      <c r="U39" s="667"/>
      <c r="V39" s="667"/>
      <c r="W39" s="667"/>
      <c r="X39" s="667"/>
      <c r="Y39" s="668"/>
      <c r="AB39" s="1"/>
      <c r="AC39" s="1"/>
      <c r="AD39" s="1"/>
      <c r="AE39" s="1"/>
      <c r="AF39" s="1"/>
      <c r="AG39" s="1"/>
      <c r="AH39" s="1"/>
      <c r="AI39" s="1"/>
      <c r="AJ39" s="1"/>
      <c r="AK39" s="1"/>
      <c r="AL39" s="1"/>
      <c r="AM39" s="198"/>
      <c r="AN39" s="199"/>
      <c r="AO39" s="1"/>
    </row>
    <row r="40" spans="2:41" ht="18" customHeight="1">
      <c r="B40" s="1592"/>
      <c r="C40" s="1546"/>
      <c r="D40" s="257"/>
      <c r="E40" s="1527" t="s">
        <v>54</v>
      </c>
      <c r="F40" s="1482"/>
      <c r="G40" s="1482"/>
      <c r="H40" s="1482"/>
      <c r="I40" s="1482"/>
      <c r="J40" s="1482"/>
      <c r="K40" s="1482"/>
      <c r="L40" s="1599">
        <v>2</v>
      </c>
      <c r="M40" s="1600"/>
      <c r="N40" s="667"/>
      <c r="O40" s="669"/>
      <c r="P40" s="669"/>
      <c r="Q40" s="669"/>
      <c r="R40" s="669"/>
      <c r="S40" s="669"/>
      <c r="T40" s="669"/>
      <c r="U40" s="669"/>
      <c r="V40" s="669"/>
      <c r="W40" s="669"/>
      <c r="X40" s="669"/>
      <c r="Y40" s="668"/>
      <c r="AB40" s="1"/>
      <c r="AC40" s="1"/>
      <c r="AD40" s="1"/>
      <c r="AE40" s="1"/>
      <c r="AF40" s="1"/>
      <c r="AG40" s="1"/>
      <c r="AH40" s="1"/>
      <c r="AI40" s="1"/>
      <c r="AJ40" s="1"/>
      <c r="AK40" s="1"/>
      <c r="AL40" s="1"/>
      <c r="AM40" s="198"/>
      <c r="AN40" s="199"/>
      <c r="AO40" s="1"/>
    </row>
    <row r="41" spans="2:41" ht="18" customHeight="1" thickBot="1">
      <c r="B41" s="1592"/>
      <c r="C41" s="1546"/>
      <c r="D41" s="259"/>
      <c r="E41" s="1500" t="s">
        <v>72</v>
      </c>
      <c r="F41" s="1501"/>
      <c r="G41" s="1501"/>
      <c r="H41" s="1501"/>
      <c r="I41" s="1501"/>
      <c r="J41" s="1501"/>
      <c r="K41" s="1501"/>
      <c r="L41" s="1542">
        <v>5</v>
      </c>
      <c r="M41" s="1543"/>
      <c r="N41" s="709"/>
      <c r="O41" s="709"/>
      <c r="P41" s="709"/>
      <c r="Q41" s="709"/>
      <c r="R41" s="709"/>
      <c r="S41" s="709"/>
      <c r="T41" s="709"/>
      <c r="U41" s="709"/>
      <c r="V41" s="709"/>
      <c r="W41" s="709"/>
      <c r="X41" s="709"/>
      <c r="Y41" s="710"/>
      <c r="AB41" s="1"/>
      <c r="AC41" s="1"/>
      <c r="AD41" s="1"/>
      <c r="AE41" s="1"/>
      <c r="AF41" s="1"/>
      <c r="AG41" s="1"/>
      <c r="AH41" s="1"/>
      <c r="AI41" s="1"/>
      <c r="AJ41" s="1"/>
      <c r="AK41" s="1"/>
      <c r="AL41" s="1"/>
      <c r="AM41" s="198"/>
      <c r="AN41" s="199"/>
      <c r="AO41" s="1"/>
    </row>
    <row r="42" spans="2:41" ht="18" customHeight="1" thickTop="1" thickBot="1">
      <c r="B42" s="1592"/>
      <c r="C42" s="1547"/>
      <c r="D42" s="537" t="s">
        <v>26</v>
      </c>
      <c r="E42" s="538"/>
      <c r="F42" s="538"/>
      <c r="G42" s="538"/>
      <c r="H42" s="538"/>
      <c r="I42" s="538"/>
      <c r="J42" s="538"/>
      <c r="K42" s="538"/>
      <c r="L42" s="539"/>
      <c r="M42" s="540"/>
      <c r="N42" s="1385">
        <f>SUM(N28,$N29,$N30,$N31,$N32,$N33,$N34,$N35,$N38,$N39)</f>
        <v>771</v>
      </c>
      <c r="O42" s="1544"/>
      <c r="P42" s="1544"/>
      <c r="Q42" s="1545"/>
      <c r="R42" s="1385">
        <f>SUM(R28,$N29,$N30,$N31,$N34,$N35,$N38,$N39)</f>
        <v>361</v>
      </c>
      <c r="S42" s="1544"/>
      <c r="T42" s="1544"/>
      <c r="U42" s="1545"/>
      <c r="V42" s="1385">
        <f>SUM(V28,$N29,$N30,$N34,$N35,$N38,$N39)</f>
        <v>231</v>
      </c>
      <c r="W42" s="1544"/>
      <c r="X42" s="1544"/>
      <c r="Y42" s="1545"/>
      <c r="AA42" s="209"/>
      <c r="AF42" s="209"/>
      <c r="AO42" s="1"/>
    </row>
    <row r="43" spans="2:41" ht="24" customHeight="1" thickBot="1">
      <c r="B43" s="1592"/>
      <c r="C43" s="1546" t="s">
        <v>55</v>
      </c>
      <c r="D43" s="1548" t="s">
        <v>73</v>
      </c>
      <c r="E43" s="1549"/>
      <c r="F43" s="1549"/>
      <c r="G43" s="1549"/>
      <c r="H43" s="1549"/>
      <c r="I43" s="1549"/>
      <c r="J43" s="1549"/>
      <c r="K43" s="1549"/>
      <c r="L43" s="1514" t="s">
        <v>11</v>
      </c>
      <c r="M43" s="1550"/>
      <c r="N43" s="1551">
        <v>-5</v>
      </c>
      <c r="O43" s="1552"/>
      <c r="P43" s="1552"/>
      <c r="Q43" s="1552"/>
      <c r="R43" s="1552"/>
      <c r="S43" s="1552"/>
      <c r="T43" s="1552"/>
      <c r="U43" s="1552"/>
      <c r="V43" s="1552"/>
      <c r="W43" s="1552"/>
      <c r="X43" s="1552"/>
      <c r="Y43" s="1553"/>
      <c r="AA43" s="252"/>
      <c r="AB43" s="253"/>
      <c r="AC43" s="253"/>
      <c r="AE43" s="198"/>
      <c r="AF43" s="199"/>
      <c r="AG43" s="1"/>
    </row>
    <row r="44" spans="2:41" ht="24" customHeight="1">
      <c r="B44" s="1592"/>
      <c r="C44" s="1546"/>
      <c r="D44" s="1554" t="s">
        <v>47</v>
      </c>
      <c r="E44" s="1549"/>
      <c r="F44" s="1549"/>
      <c r="G44" s="1549"/>
      <c r="H44" s="1549"/>
      <c r="I44" s="1549"/>
      <c r="J44" s="1549"/>
      <c r="K44" s="1549"/>
      <c r="L44" s="1483" t="s">
        <v>11</v>
      </c>
      <c r="M44" s="1517"/>
      <c r="N44" s="1391">
        <f>-IF(L44="○",L45*L46,0)</f>
        <v>-10</v>
      </c>
      <c r="O44" s="1559"/>
      <c r="P44" s="1559"/>
      <c r="Q44" s="1559"/>
      <c r="R44" s="1559"/>
      <c r="S44" s="1559"/>
      <c r="T44" s="1559"/>
      <c r="U44" s="1559"/>
      <c r="V44" s="1559"/>
      <c r="W44" s="1559"/>
      <c r="X44" s="1559"/>
      <c r="Y44" s="1560"/>
      <c r="AA44" s="252"/>
      <c r="AB44" s="253"/>
      <c r="AC44" s="253"/>
      <c r="AE44" s="198"/>
      <c r="AF44" s="199"/>
      <c r="AG44" s="1"/>
    </row>
    <row r="45" spans="2:41" ht="18" customHeight="1">
      <c r="B45" s="1592"/>
      <c r="C45" s="1546"/>
      <c r="D45" s="260"/>
      <c r="E45" s="1563" t="s">
        <v>54</v>
      </c>
      <c r="F45" s="1549"/>
      <c r="G45" s="1549"/>
      <c r="H45" s="1549"/>
      <c r="I45" s="1549"/>
      <c r="J45" s="1549"/>
      <c r="K45" s="1549"/>
      <c r="L45" s="1564">
        <v>10</v>
      </c>
      <c r="M45" s="1565"/>
      <c r="N45" s="1559"/>
      <c r="O45" s="1054"/>
      <c r="P45" s="1054"/>
      <c r="Q45" s="1054"/>
      <c r="R45" s="1054"/>
      <c r="S45" s="1054"/>
      <c r="T45" s="1054"/>
      <c r="U45" s="1054"/>
      <c r="V45" s="1054"/>
      <c r="W45" s="1054"/>
      <c r="X45" s="1054"/>
      <c r="Y45" s="1560"/>
      <c r="AA45" s="252"/>
      <c r="AB45" s="253"/>
      <c r="AC45" s="253"/>
      <c r="AE45" s="198"/>
      <c r="AF45" s="199"/>
      <c r="AG45" s="1"/>
    </row>
    <row r="46" spans="2:41" ht="18" customHeight="1">
      <c r="B46" s="1592"/>
      <c r="C46" s="1546"/>
      <c r="D46" s="261"/>
      <c r="E46" s="1563" t="s">
        <v>56</v>
      </c>
      <c r="F46" s="1549"/>
      <c r="G46" s="1549"/>
      <c r="H46" s="1549"/>
      <c r="I46" s="1549"/>
      <c r="J46" s="1549"/>
      <c r="K46" s="1549"/>
      <c r="L46" s="1566">
        <v>1</v>
      </c>
      <c r="M46" s="1530"/>
      <c r="N46" s="1561"/>
      <c r="O46" s="1561"/>
      <c r="P46" s="1561"/>
      <c r="Q46" s="1561"/>
      <c r="R46" s="1561"/>
      <c r="S46" s="1561"/>
      <c r="T46" s="1561"/>
      <c r="U46" s="1561"/>
      <c r="V46" s="1561"/>
      <c r="W46" s="1561"/>
      <c r="X46" s="1561"/>
      <c r="Y46" s="1562"/>
      <c r="AA46" s="252"/>
      <c r="AB46" s="253"/>
      <c r="AC46" s="253"/>
      <c r="AE46" s="198"/>
      <c r="AF46" s="199"/>
      <c r="AG46" s="1"/>
    </row>
    <row r="47" spans="2:41" ht="18" customHeight="1">
      <c r="B47" s="1592"/>
      <c r="C47" s="1546"/>
      <c r="D47" s="1567" t="s">
        <v>48</v>
      </c>
      <c r="E47" s="1568"/>
      <c r="F47" s="1568"/>
      <c r="G47" s="1568"/>
      <c r="H47" s="1568"/>
      <c r="I47" s="1568"/>
      <c r="J47" s="1568"/>
      <c r="K47" s="1568"/>
      <c r="L47" s="1483" t="s">
        <v>11</v>
      </c>
      <c r="M47" s="1517"/>
      <c r="N47" s="564">
        <f>-IF(L47="○",L48*L49,0)</f>
        <v>-10</v>
      </c>
      <c r="O47" s="1569"/>
      <c r="P47" s="1569"/>
      <c r="Q47" s="1569"/>
      <c r="R47" s="1569"/>
      <c r="S47" s="1569"/>
      <c r="T47" s="1569"/>
      <c r="U47" s="1569"/>
      <c r="V47" s="1569"/>
      <c r="W47" s="1569"/>
      <c r="X47" s="1569"/>
      <c r="Y47" s="1570"/>
      <c r="AA47" s="252"/>
      <c r="AB47" s="253"/>
      <c r="AC47" s="253"/>
      <c r="AE47" s="198"/>
      <c r="AF47" s="199"/>
      <c r="AG47" s="1"/>
    </row>
    <row r="48" spans="2:41" ht="18" customHeight="1">
      <c r="B48" s="1592"/>
      <c r="C48" s="1546"/>
      <c r="D48" s="260"/>
      <c r="E48" s="1563" t="s">
        <v>54</v>
      </c>
      <c r="F48" s="1549"/>
      <c r="G48" s="1549"/>
      <c r="H48" s="1549"/>
      <c r="I48" s="1549"/>
      <c r="J48" s="1549"/>
      <c r="K48" s="1549"/>
      <c r="L48" s="1571">
        <v>10</v>
      </c>
      <c r="M48" s="1529"/>
      <c r="N48" s="1559"/>
      <c r="O48" s="1054"/>
      <c r="P48" s="1054"/>
      <c r="Q48" s="1054"/>
      <c r="R48" s="1054"/>
      <c r="S48" s="1054"/>
      <c r="T48" s="1054"/>
      <c r="U48" s="1054"/>
      <c r="V48" s="1054"/>
      <c r="W48" s="1054"/>
      <c r="X48" s="1054"/>
      <c r="Y48" s="1560"/>
      <c r="AA48" s="252"/>
      <c r="AB48" s="253"/>
      <c r="AC48" s="253"/>
      <c r="AE48" s="198"/>
      <c r="AF48" s="199"/>
      <c r="AG48" s="1"/>
    </row>
    <row r="49" spans="2:41" ht="18" customHeight="1" thickBot="1">
      <c r="B49" s="1592"/>
      <c r="C49" s="1546"/>
      <c r="D49" s="261"/>
      <c r="E49" s="1555" t="s">
        <v>57</v>
      </c>
      <c r="F49" s="1165"/>
      <c r="G49" s="1165"/>
      <c r="H49" s="1165"/>
      <c r="I49" s="1165"/>
      <c r="J49" s="1165"/>
      <c r="K49" s="1165"/>
      <c r="L49" s="1556">
        <v>1</v>
      </c>
      <c r="M49" s="1557"/>
      <c r="N49" s="1561"/>
      <c r="O49" s="1561"/>
      <c r="P49" s="1561"/>
      <c r="Q49" s="1561"/>
      <c r="R49" s="1561"/>
      <c r="S49" s="1561"/>
      <c r="T49" s="1561"/>
      <c r="U49" s="1561"/>
      <c r="V49" s="1561"/>
      <c r="W49" s="1561"/>
      <c r="X49" s="1561"/>
      <c r="Y49" s="1562"/>
      <c r="AA49" s="252"/>
      <c r="AB49" s="253"/>
      <c r="AC49" s="253"/>
      <c r="AE49" s="198"/>
      <c r="AF49" s="199"/>
      <c r="AG49" s="1"/>
    </row>
    <row r="50" spans="2:41" ht="18" customHeight="1" thickTop="1" thickBot="1">
      <c r="B50" s="1592"/>
      <c r="C50" s="1547"/>
      <c r="D50" s="546" t="s">
        <v>50</v>
      </c>
      <c r="E50" s="547"/>
      <c r="F50" s="547"/>
      <c r="G50" s="547"/>
      <c r="H50" s="547"/>
      <c r="I50" s="547"/>
      <c r="J50" s="547"/>
      <c r="K50" s="547"/>
      <c r="L50" s="1459"/>
      <c r="M50" s="1460"/>
      <c r="N50" s="544">
        <f>SUM($N43,$N44,$N47)</f>
        <v>-25</v>
      </c>
      <c r="O50" s="1558"/>
      <c r="P50" s="1558"/>
      <c r="Q50" s="1558"/>
      <c r="R50" s="1558">
        <f>SUM($N43,$N44,$N47)</f>
        <v>-25</v>
      </c>
      <c r="S50" s="1558"/>
      <c r="T50" s="1558"/>
      <c r="U50" s="1558"/>
      <c r="V50" s="1558">
        <f>SUM($N43,$N44,$N47)</f>
        <v>-25</v>
      </c>
      <c r="W50" s="1558"/>
      <c r="X50" s="1558"/>
      <c r="Y50" s="1558"/>
      <c r="AB50" s="1"/>
      <c r="AC50" s="1"/>
      <c r="AM50" s="198"/>
      <c r="AN50" s="199"/>
      <c r="AO50" s="1"/>
    </row>
    <row r="51" spans="2:41" ht="18" customHeight="1">
      <c r="B51" s="1592"/>
      <c r="C51" s="1572" t="s">
        <v>58</v>
      </c>
      <c r="D51" s="1575" t="s">
        <v>14</v>
      </c>
      <c r="E51" s="1165"/>
      <c r="F51" s="1165"/>
      <c r="G51" s="1165"/>
      <c r="H51" s="1165"/>
      <c r="I51" s="1165"/>
      <c r="J51" s="881">
        <v>180</v>
      </c>
      <c r="K51" s="881"/>
      <c r="L51" s="1514" t="s">
        <v>27</v>
      </c>
      <c r="M51" s="1576"/>
      <c r="N51" s="1211">
        <f>IF(L51="○",IF($J51/$I$23&lt;10,INT($J51/$I$23),ROUNDDOWN($J51/$I$23,-1)),0)</f>
        <v>0</v>
      </c>
      <c r="O51" s="1540"/>
      <c r="P51" s="1540"/>
      <c r="Q51" s="1540"/>
      <c r="R51" s="1540"/>
      <c r="S51" s="1540"/>
      <c r="T51" s="1540"/>
      <c r="U51" s="1540"/>
      <c r="V51" s="1540"/>
      <c r="W51" s="1540"/>
      <c r="X51" s="1540"/>
      <c r="Y51" s="1541"/>
      <c r="AO51" s="1"/>
    </row>
    <row r="52" spans="2:41" ht="18" customHeight="1">
      <c r="B52" s="1592"/>
      <c r="C52" s="1573"/>
      <c r="D52" s="1575" t="s">
        <v>15</v>
      </c>
      <c r="E52" s="1165"/>
      <c r="F52" s="1165"/>
      <c r="G52" s="1165"/>
      <c r="H52" s="1165"/>
      <c r="I52" s="1165"/>
      <c r="J52" s="881">
        <v>120</v>
      </c>
      <c r="K52" s="881"/>
      <c r="L52" s="1483" t="s">
        <v>11</v>
      </c>
      <c r="M52" s="1517"/>
      <c r="N52" s="1211">
        <f>IF(L52="○",IF($J52/$I$23&lt;10,INT($J52/$I$23),ROUNDDOWN($J52/$I$23,-1)),0)</f>
        <v>0</v>
      </c>
      <c r="O52" s="1540"/>
      <c r="P52" s="1540"/>
      <c r="Q52" s="1540"/>
      <c r="R52" s="1540"/>
      <c r="S52" s="1540"/>
      <c r="T52" s="1540"/>
      <c r="U52" s="1540"/>
      <c r="V52" s="1540"/>
      <c r="W52" s="1540"/>
      <c r="X52" s="1540"/>
      <c r="Y52" s="1541"/>
      <c r="AO52" s="1"/>
    </row>
    <row r="53" spans="2:41" ht="18" customHeight="1">
      <c r="B53" s="1592"/>
      <c r="C53" s="1573"/>
      <c r="D53" s="1575" t="s">
        <v>74</v>
      </c>
      <c r="E53" s="1165"/>
      <c r="F53" s="1165"/>
      <c r="G53" s="1165"/>
      <c r="H53" s="1165"/>
      <c r="I53" s="1165"/>
      <c r="J53" s="881">
        <v>780</v>
      </c>
      <c r="K53" s="881"/>
      <c r="L53" s="1483" t="s">
        <v>11</v>
      </c>
      <c r="M53" s="1517"/>
      <c r="N53" s="1211">
        <f>IF(L53="○",IF($J53/$I$23&lt;10,INT($J53/$I$23),ROUNDDOWN($J53/$I$23,-1)),0)</f>
        <v>3</v>
      </c>
      <c r="O53" s="1540"/>
      <c r="P53" s="1540"/>
      <c r="Q53" s="1540"/>
      <c r="R53" s="1540"/>
      <c r="S53" s="1540"/>
      <c r="T53" s="1540"/>
      <c r="U53" s="1540"/>
      <c r="V53" s="1540"/>
      <c r="W53" s="1540"/>
      <c r="X53" s="1540"/>
      <c r="Y53" s="1541"/>
      <c r="AO53" s="1"/>
    </row>
    <row r="54" spans="2:41" ht="18" customHeight="1">
      <c r="B54" s="1592"/>
      <c r="C54" s="1573"/>
      <c r="D54" s="1575" t="s">
        <v>75</v>
      </c>
      <c r="E54" s="1165"/>
      <c r="F54" s="1165"/>
      <c r="G54" s="1165"/>
      <c r="H54" s="1165"/>
      <c r="I54" s="1165"/>
      <c r="J54" s="881">
        <v>820</v>
      </c>
      <c r="K54" s="881"/>
      <c r="L54" s="1483" t="s">
        <v>11</v>
      </c>
      <c r="M54" s="1517"/>
      <c r="N54" s="1211">
        <f>IF(L54="○",IF($J54/$I$23&lt;10,INT($J54/$I$23),ROUNDDOWN($J54/$I$23,-1)),0)</f>
        <v>3</v>
      </c>
      <c r="O54" s="1540"/>
      <c r="P54" s="1540"/>
      <c r="Q54" s="1540"/>
      <c r="R54" s="1540"/>
      <c r="S54" s="1540"/>
      <c r="T54" s="1540"/>
      <c r="U54" s="1540"/>
      <c r="V54" s="1540"/>
      <c r="W54" s="1540"/>
      <c r="X54" s="1540"/>
      <c r="Y54" s="1541"/>
      <c r="AO54" s="1"/>
    </row>
    <row r="55" spans="2:41" ht="18" customHeight="1" thickBot="1">
      <c r="B55" s="1592"/>
      <c r="C55" s="1573"/>
      <c r="D55" s="1577" t="s">
        <v>76</v>
      </c>
      <c r="E55" s="1578"/>
      <c r="F55" s="1578"/>
      <c r="G55" s="1578"/>
      <c r="H55" s="1578"/>
      <c r="I55" s="1578"/>
      <c r="J55" s="953">
        <v>690</v>
      </c>
      <c r="K55" s="953"/>
      <c r="L55" s="1579" t="s">
        <v>11</v>
      </c>
      <c r="M55" s="1580"/>
      <c r="N55" s="1222">
        <f>IF(L55="○",IF($J55/$I$23&lt;10,INT($J55/$I$23),ROUNDDOWN($J55/$I$23,-1)),0)</f>
        <v>2</v>
      </c>
      <c r="O55" s="1581"/>
      <c r="P55" s="1581"/>
      <c r="Q55" s="1581"/>
      <c r="R55" s="1581"/>
      <c r="S55" s="1581"/>
      <c r="T55" s="1581"/>
      <c r="U55" s="1581"/>
      <c r="V55" s="1581"/>
      <c r="W55" s="1581"/>
      <c r="X55" s="1581"/>
      <c r="Y55" s="1582"/>
      <c r="AO55" s="1"/>
    </row>
    <row r="56" spans="2:41" ht="18" customHeight="1" thickTop="1">
      <c r="B56" s="1593"/>
      <c r="C56" s="1574"/>
      <c r="D56" s="537" t="s">
        <v>59</v>
      </c>
      <c r="E56" s="538"/>
      <c r="F56" s="538"/>
      <c r="G56" s="538"/>
      <c r="H56" s="538"/>
      <c r="I56" s="538"/>
      <c r="J56" s="538"/>
      <c r="K56" s="538"/>
      <c r="L56" s="581"/>
      <c r="M56" s="582"/>
      <c r="N56" s="587">
        <f>SUM($N51,$N52,$N53,$N54,$N55)</f>
        <v>8</v>
      </c>
      <c r="O56" s="1583"/>
      <c r="P56" s="1583"/>
      <c r="Q56" s="1583"/>
      <c r="R56" s="1583">
        <f t="shared" ref="R56" si="0">SUM($N51,$N52,$N53,$N54,$N55)</f>
        <v>8</v>
      </c>
      <c r="S56" s="1583"/>
      <c r="T56" s="1583"/>
      <c r="U56" s="1583"/>
      <c r="V56" s="1583">
        <f t="shared" ref="V56" si="1">SUM($N51,$N52,$N53,$N54,$N55)</f>
        <v>8</v>
      </c>
      <c r="W56" s="1583"/>
      <c r="X56" s="1583"/>
      <c r="Y56" s="1583"/>
      <c r="AA56" s="209"/>
      <c r="AF56" s="209"/>
      <c r="AO56" s="1"/>
    </row>
    <row r="57" spans="2:41" ht="18" customHeight="1">
      <c r="B57" s="1061" t="s">
        <v>153</v>
      </c>
      <c r="C57" s="1164"/>
      <c r="D57" s="1164"/>
      <c r="E57" s="1164"/>
      <c r="F57" s="1164"/>
      <c r="G57" s="1164"/>
      <c r="H57" s="1164"/>
      <c r="I57" s="1164"/>
      <c r="J57" s="1164"/>
      <c r="K57" s="1164"/>
      <c r="L57" s="1164"/>
      <c r="M57" s="210" t="s">
        <v>51</v>
      </c>
      <c r="N57" s="350">
        <f>SUM(N42,N50,N56)</f>
        <v>754</v>
      </c>
      <c r="O57" s="351"/>
      <c r="P57" s="1589"/>
      <c r="Q57" s="1590"/>
      <c r="R57" s="350">
        <f>SUM(R42,R50,R56)</f>
        <v>344</v>
      </c>
      <c r="S57" s="351"/>
      <c r="T57" s="1589"/>
      <c r="U57" s="1590"/>
      <c r="V57" s="350">
        <f>SUM(V42,V50,V56)</f>
        <v>214</v>
      </c>
      <c r="W57" s="351"/>
      <c r="X57" s="1589"/>
      <c r="Y57" s="1590"/>
      <c r="AB57" s="1230"/>
      <c r="AC57" s="1231"/>
      <c r="AE57" s="198"/>
      <c r="AF57" s="199"/>
      <c r="AG57" s="1"/>
    </row>
    <row r="58" spans="2:41" ht="18" customHeight="1">
      <c r="B58" s="1061" t="s">
        <v>106</v>
      </c>
      <c r="C58" s="1164"/>
      <c r="D58" s="1164"/>
      <c r="E58" s="1164"/>
      <c r="F58" s="1164"/>
      <c r="G58" s="1164"/>
      <c r="H58" s="1164"/>
      <c r="I58" s="1164"/>
      <c r="J58" s="1164"/>
      <c r="K58" s="1164"/>
      <c r="L58" s="1164"/>
      <c r="M58" s="210" t="s">
        <v>99</v>
      </c>
      <c r="N58" s="350">
        <f>I20*N57</f>
        <v>22620</v>
      </c>
      <c r="O58" s="1609"/>
      <c r="P58" s="1609"/>
      <c r="Q58" s="1610"/>
      <c r="R58" s="350">
        <f>I21*R57</f>
        <v>24080</v>
      </c>
      <c r="S58" s="1609"/>
      <c r="T58" s="1609"/>
      <c r="U58" s="1610"/>
      <c r="V58" s="350">
        <f>I22*V57</f>
        <v>29960</v>
      </c>
      <c r="W58" s="1609"/>
      <c r="X58" s="1609"/>
      <c r="Y58" s="1610"/>
      <c r="AB58" s="252"/>
      <c r="AC58" s="253"/>
      <c r="AE58" s="198"/>
      <c r="AF58" s="1601">
        <f>SUM(N58:Y58)</f>
        <v>76660</v>
      </c>
      <c r="AG58" s="1602"/>
    </row>
    <row r="59" spans="2:41" ht="29.25" customHeight="1" thickBot="1">
      <c r="B59" s="1603" t="s">
        <v>103</v>
      </c>
      <c r="C59" s="1263"/>
      <c r="D59" s="1263"/>
      <c r="E59" s="1263"/>
      <c r="F59" s="1263"/>
      <c r="G59" s="1263"/>
      <c r="H59" s="1263"/>
      <c r="I59" s="1263"/>
      <c r="J59" s="1263"/>
      <c r="K59" s="1263"/>
      <c r="L59" s="1263"/>
      <c r="M59" s="211" t="s">
        <v>102</v>
      </c>
      <c r="N59" s="375">
        <f>N58*$H$16*100*$X$16</f>
        <v>1900080</v>
      </c>
      <c r="O59" s="1604"/>
      <c r="P59" s="1604"/>
      <c r="Q59" s="1605"/>
      <c r="R59" s="375">
        <f>R58*$H$16*100*$X$16</f>
        <v>2022720</v>
      </c>
      <c r="S59" s="376"/>
      <c r="T59" s="1604"/>
      <c r="U59" s="1605"/>
      <c r="V59" s="375">
        <f>V58*$H$16*100*$X$16</f>
        <v>2516640.0000000005</v>
      </c>
      <c r="W59" s="376"/>
      <c r="X59" s="1604"/>
      <c r="Y59" s="1605"/>
      <c r="AA59" s="252"/>
      <c r="AB59" s="253"/>
      <c r="AC59" s="253"/>
      <c r="AD59" s="252"/>
      <c r="AE59" s="1230">
        <f>SUM(N59:Y59)</f>
        <v>6439440</v>
      </c>
      <c r="AF59" s="1231"/>
      <c r="AG59" s="1231"/>
    </row>
    <row r="60" spans="2:41" ht="24" customHeight="1" thickTop="1" thickBot="1">
      <c r="B60" s="1584" t="s">
        <v>174</v>
      </c>
      <c r="C60" s="1585"/>
      <c r="D60" s="1585"/>
      <c r="E60" s="1585"/>
      <c r="F60" s="1585"/>
      <c r="G60" s="1585"/>
      <c r="H60" s="1585"/>
      <c r="I60" s="1585"/>
      <c r="J60" s="1585"/>
      <c r="K60" s="1585"/>
      <c r="L60" s="1585"/>
      <c r="M60" s="1586"/>
      <c r="N60" s="356">
        <f>ROUNDDOWN(SUM(N59:Y59),-3)</f>
        <v>6439000</v>
      </c>
      <c r="O60" s="1587"/>
      <c r="P60" s="1587"/>
      <c r="Q60" s="1587"/>
      <c r="R60" s="1587"/>
      <c r="S60" s="1587"/>
      <c r="T60" s="1587"/>
      <c r="U60" s="1587"/>
      <c r="V60" s="1587"/>
      <c r="W60" s="1587"/>
      <c r="X60" s="1587"/>
      <c r="Y60" s="1588"/>
      <c r="Z60" s="1477" t="s">
        <v>251</v>
      </c>
      <c r="AA60" s="1478"/>
      <c r="AB60" s="1478"/>
    </row>
    <row r="61" spans="2:41" ht="3.75" customHeight="1" thickTop="1"/>
    <row r="62" spans="2:41" ht="18" customHeight="1">
      <c r="M62" s="217"/>
      <c r="N62" s="217"/>
      <c r="O62" s="217"/>
      <c r="P62" s="217"/>
      <c r="Q62" s="217"/>
      <c r="R62" s="217"/>
      <c r="S62" s="217"/>
      <c r="T62" s="217"/>
      <c r="U62" s="217"/>
      <c r="V62" s="217"/>
      <c r="W62" s="217"/>
      <c r="X62" s="217"/>
      <c r="Y62" s="217"/>
      <c r="Z62" s="217"/>
      <c r="AA62" s="217"/>
      <c r="AB62" s="217"/>
      <c r="AC62" s="217"/>
      <c r="AD62" s="217"/>
      <c r="AE62" s="217"/>
      <c r="AF62" s="217"/>
    </row>
    <row r="63" spans="2:41" ht="18" customHeight="1">
      <c r="M63" s="217"/>
      <c r="N63" s="217"/>
      <c r="O63" s="217"/>
      <c r="P63" s="217"/>
      <c r="Q63" s="217"/>
      <c r="R63" s="217"/>
      <c r="S63" s="217"/>
      <c r="T63" s="217"/>
      <c r="U63" s="217"/>
      <c r="V63" s="217"/>
      <c r="W63" s="217"/>
      <c r="X63" s="217"/>
      <c r="Y63" s="217"/>
      <c r="Z63" s="217"/>
      <c r="AA63" s="217"/>
      <c r="AB63" s="217"/>
      <c r="AC63" s="217"/>
      <c r="AD63" s="217"/>
      <c r="AE63" s="217"/>
      <c r="AF63" s="217"/>
    </row>
    <row r="64" spans="2:41" ht="18" customHeight="1">
      <c r="B64" s="218" t="s">
        <v>200</v>
      </c>
      <c r="M64" s="217"/>
      <c r="N64" s="217"/>
      <c r="O64" s="217"/>
      <c r="P64" s="217"/>
      <c r="Q64" s="217"/>
      <c r="R64" s="217"/>
      <c r="S64" s="217"/>
      <c r="T64" s="217"/>
      <c r="U64" s="217"/>
      <c r="V64" s="217"/>
      <c r="W64" s="217"/>
      <c r="X64" s="217"/>
      <c r="Y64" s="217"/>
      <c r="Z64" s="217"/>
      <c r="AA64" s="217"/>
      <c r="AB64" s="217"/>
      <c r="AC64" s="217"/>
      <c r="AD64" s="217"/>
      <c r="AE64" s="217"/>
      <c r="AF64" s="217"/>
    </row>
    <row r="65" spans="2:37" ht="7.5" customHeight="1" thickBot="1">
      <c r="M65" s="217"/>
      <c r="N65" s="217"/>
      <c r="O65" s="217"/>
      <c r="P65" s="217"/>
      <c r="Q65" s="217"/>
      <c r="R65" s="217"/>
      <c r="S65" s="217"/>
      <c r="T65" s="217"/>
      <c r="U65" s="217"/>
      <c r="V65" s="217"/>
      <c r="W65" s="217"/>
      <c r="X65" s="217"/>
      <c r="Y65" s="217"/>
      <c r="Z65" s="217"/>
      <c r="AA65" s="217"/>
      <c r="AB65" s="217"/>
      <c r="AC65" s="217"/>
      <c r="AD65" s="217"/>
      <c r="AE65" s="217"/>
      <c r="AF65" s="217"/>
    </row>
    <row r="66" spans="2:37" ht="9.75" customHeight="1" thickBot="1">
      <c r="B66" s="219"/>
      <c r="C66" s="220"/>
      <c r="D66" s="220"/>
      <c r="E66" s="220"/>
      <c r="F66" s="220"/>
      <c r="G66" s="220"/>
      <c r="H66" s="220"/>
      <c r="I66" s="220"/>
      <c r="J66" s="220"/>
      <c r="K66" s="220"/>
      <c r="L66" s="220"/>
      <c r="M66" s="221"/>
      <c r="N66" s="221"/>
      <c r="O66" s="221"/>
      <c r="P66" s="221"/>
      <c r="Q66" s="221"/>
      <c r="R66" s="221"/>
      <c r="S66" s="221"/>
      <c r="T66" s="221"/>
      <c r="U66" s="221"/>
      <c r="V66" s="222"/>
      <c r="W66" s="217"/>
      <c r="X66" s="217"/>
      <c r="Y66" s="217"/>
      <c r="Z66" s="217"/>
      <c r="AA66" s="217"/>
      <c r="AB66" s="217"/>
      <c r="AC66" s="217"/>
      <c r="AD66" s="217"/>
      <c r="AE66" s="217"/>
      <c r="AF66" s="217"/>
    </row>
    <row r="67" spans="2:37" ht="18.75" customHeight="1" thickBot="1">
      <c r="B67" s="223"/>
      <c r="C67" s="224"/>
      <c r="D67" s="225" t="s">
        <v>202</v>
      </c>
      <c r="E67" s="226"/>
      <c r="F67" s="226"/>
      <c r="G67" s="226"/>
      <c r="H67" s="226"/>
      <c r="I67" s="226"/>
      <c r="J67" s="226"/>
      <c r="K67" s="226"/>
      <c r="L67" s="226"/>
      <c r="M67" s="226"/>
      <c r="N67" s="226" t="s">
        <v>204</v>
      </c>
      <c r="O67" s="226"/>
      <c r="P67" s="226"/>
      <c r="Q67" s="227"/>
      <c r="R67" s="1305">
        <v>8.9999999999999993E-3</v>
      </c>
      <c r="S67" s="1306"/>
      <c r="T67" s="1307"/>
      <c r="U67" s="228"/>
      <c r="V67" s="229"/>
      <c r="W67" s="230"/>
      <c r="X67" s="231" t="s">
        <v>159</v>
      </c>
      <c r="Y67" s="232"/>
      <c r="Z67" s="232"/>
      <c r="AA67" s="232"/>
      <c r="AB67" s="233"/>
      <c r="AC67" s="233"/>
      <c r="AD67" s="233"/>
      <c r="AE67" s="233"/>
    </row>
    <row r="68" spans="2:37" ht="14.25" customHeight="1">
      <c r="B68" s="223"/>
      <c r="C68" s="224"/>
      <c r="D68" s="234"/>
      <c r="E68" s="262"/>
      <c r="F68" s="262"/>
      <c r="G68" s="262"/>
      <c r="H68" s="262"/>
      <c r="I68" s="262"/>
      <c r="J68" s="262"/>
      <c r="K68" s="262"/>
      <c r="L68" s="262"/>
      <c r="M68" s="262"/>
      <c r="N68" s="262"/>
      <c r="O68" s="262"/>
      <c r="P68" s="263"/>
      <c r="Q68" s="263"/>
      <c r="R68" s="263"/>
      <c r="S68" s="263"/>
      <c r="T68" s="263"/>
      <c r="U68" s="263"/>
      <c r="V68" s="237"/>
      <c r="W68" s="230"/>
      <c r="X68" s="230"/>
      <c r="Y68" s="232"/>
      <c r="Z68" s="232"/>
      <c r="AA68" s="232"/>
      <c r="AB68" s="233"/>
      <c r="AC68" s="233"/>
      <c r="AD68" s="233"/>
      <c r="AE68" s="233"/>
    </row>
    <row r="69" spans="2:37" ht="21">
      <c r="B69" s="1309" t="s">
        <v>205</v>
      </c>
      <c r="C69" s="1310"/>
      <c r="D69" s="1310"/>
      <c r="E69" s="1310"/>
      <c r="F69" s="1310"/>
      <c r="G69" s="1310"/>
      <c r="H69" s="1310"/>
      <c r="I69" s="1310"/>
      <c r="J69" s="1310"/>
      <c r="K69" s="1310"/>
      <c r="L69" s="1310"/>
      <c r="M69" s="1310"/>
      <c r="N69" s="1310"/>
      <c r="O69" s="1310"/>
      <c r="P69" s="1310"/>
      <c r="Q69" s="1310"/>
      <c r="R69" s="1310"/>
      <c r="S69" s="1310"/>
      <c r="T69" s="1310"/>
      <c r="U69" s="1310"/>
      <c r="V69" s="1311"/>
      <c r="W69" s="238"/>
      <c r="X69" s="238"/>
      <c r="Y69" s="238"/>
      <c r="Z69" s="238"/>
      <c r="AA69" s="238"/>
      <c r="AB69" s="239"/>
      <c r="AC69" s="239"/>
      <c r="AD69" s="239"/>
      <c r="AE69" s="239"/>
    </row>
    <row r="70" spans="2:37" ht="21.75" thickBot="1">
      <c r="B70" s="1312"/>
      <c r="C70" s="1313"/>
      <c r="D70" s="1313"/>
      <c r="E70" s="1313"/>
      <c r="F70" s="1313"/>
      <c r="G70" s="1313"/>
      <c r="H70" s="1313"/>
      <c r="I70" s="1313"/>
      <c r="J70" s="1313"/>
      <c r="K70" s="1313"/>
      <c r="L70" s="1313"/>
      <c r="M70" s="1313"/>
      <c r="N70" s="1313"/>
      <c r="O70" s="1313"/>
      <c r="P70" s="1313"/>
      <c r="Q70" s="1313"/>
      <c r="R70" s="1313"/>
      <c r="S70" s="1313"/>
      <c r="T70" s="1313"/>
      <c r="U70" s="1313"/>
      <c r="V70" s="1314"/>
      <c r="W70" s="238"/>
      <c r="X70" s="238"/>
      <c r="Y70" s="238"/>
      <c r="Z70" s="238"/>
      <c r="AA70" s="238"/>
      <c r="AB70" s="239"/>
      <c r="AC70" s="239"/>
      <c r="AD70" s="239"/>
      <c r="AE70" s="239"/>
    </row>
    <row r="71" spans="2:37" ht="12.75" customHeight="1">
      <c r="B71" s="254"/>
      <c r="C71" s="254"/>
      <c r="D71" s="254"/>
      <c r="E71" s="254"/>
      <c r="F71" s="254"/>
      <c r="G71" s="254"/>
      <c r="H71" s="254"/>
      <c r="I71" s="254"/>
      <c r="J71" s="254"/>
      <c r="K71" s="254"/>
      <c r="L71" s="254"/>
      <c r="M71" s="254"/>
      <c r="N71" s="254"/>
      <c r="O71" s="254"/>
      <c r="P71" s="254"/>
      <c r="Q71" s="254"/>
      <c r="R71" s="254"/>
      <c r="S71" s="254"/>
      <c r="T71" s="254"/>
      <c r="U71" s="254"/>
      <c r="V71" s="254"/>
      <c r="W71" s="240"/>
      <c r="X71" s="240"/>
      <c r="Y71" s="240"/>
      <c r="Z71" s="240"/>
      <c r="AA71" s="240"/>
      <c r="AB71" s="241"/>
      <c r="AC71" s="241"/>
      <c r="AD71" s="242"/>
      <c r="AE71" s="242"/>
    </row>
    <row r="72" spans="2:37" ht="12.75" customHeight="1">
      <c r="B72" s="254"/>
      <c r="C72" s="254"/>
      <c r="D72" s="254"/>
      <c r="E72" s="254"/>
      <c r="F72" s="254"/>
      <c r="G72" s="254"/>
      <c r="H72" s="254"/>
      <c r="I72" s="254"/>
      <c r="J72" s="254"/>
      <c r="K72" s="254"/>
      <c r="L72" s="254"/>
      <c r="M72" s="254"/>
      <c r="N72" s="254"/>
      <c r="O72" s="254"/>
      <c r="P72" s="254"/>
      <c r="Q72" s="254"/>
      <c r="R72" s="254"/>
      <c r="S72" s="254"/>
      <c r="T72" s="254"/>
      <c r="U72" s="254"/>
      <c r="V72" s="254"/>
      <c r="W72" s="240"/>
      <c r="X72" s="240"/>
      <c r="Y72" s="240"/>
      <c r="Z72" s="240"/>
      <c r="AA72" s="240"/>
      <c r="AB72" s="241"/>
      <c r="AC72" s="241"/>
      <c r="AD72" s="242"/>
      <c r="AE72" s="242"/>
    </row>
    <row r="73" spans="2:37">
      <c r="B73" s="240" t="s">
        <v>169</v>
      </c>
      <c r="C73" s="240"/>
      <c r="D73" s="240"/>
      <c r="E73" s="240"/>
      <c r="F73" s="240"/>
      <c r="G73" s="240"/>
      <c r="H73" s="240"/>
      <c r="I73" s="240"/>
      <c r="J73" s="240"/>
      <c r="K73" s="240"/>
      <c r="L73" s="240"/>
      <c r="M73" s="240"/>
      <c r="N73" s="240"/>
      <c r="O73" s="240"/>
      <c r="P73" s="240"/>
      <c r="Q73" s="240"/>
      <c r="R73" s="240"/>
      <c r="S73" s="240"/>
      <c r="T73" s="240"/>
      <c r="U73" s="240"/>
      <c r="V73" s="240"/>
      <c r="W73" s="240"/>
      <c r="X73" s="240"/>
      <c r="Y73" s="240"/>
      <c r="Z73" s="240"/>
      <c r="AA73" s="240"/>
      <c r="AB73" s="241"/>
      <c r="AC73" s="241"/>
      <c r="AD73" s="242"/>
      <c r="AE73" s="242"/>
    </row>
    <row r="74" spans="2:37" ht="18" customHeight="1">
      <c r="B74" s="1315" t="s">
        <v>116</v>
      </c>
      <c r="C74" s="1569"/>
      <c r="D74" s="1569"/>
      <c r="E74" s="1569"/>
      <c r="F74" s="1569"/>
      <c r="G74" s="1569"/>
      <c r="H74" s="1569"/>
      <c r="I74" s="1569"/>
      <c r="J74" s="1569"/>
      <c r="K74" s="1569"/>
      <c r="L74" s="1569"/>
      <c r="M74" s="1570"/>
      <c r="N74" s="1319" t="s">
        <v>66</v>
      </c>
      <c r="O74" s="1319"/>
      <c r="P74" s="1319"/>
      <c r="Q74" s="1319"/>
      <c r="R74" s="1320" t="s">
        <v>67</v>
      </c>
      <c r="S74" s="1319"/>
      <c r="T74" s="1319"/>
      <c r="U74" s="1321"/>
      <c r="V74" s="1320" t="s">
        <v>4</v>
      </c>
      <c r="W74" s="1319"/>
      <c r="X74" s="1319"/>
      <c r="Y74" s="1321"/>
      <c r="Z74" s="264"/>
      <c r="AA74" s="264"/>
      <c r="AB74" s="264"/>
      <c r="AC74" s="264"/>
    </row>
    <row r="75" spans="2:37" ht="18" customHeight="1">
      <c r="B75" s="1232" t="s">
        <v>154</v>
      </c>
      <c r="C75" s="1164"/>
      <c r="D75" s="1164"/>
      <c r="E75" s="1164"/>
      <c r="F75" s="1164"/>
      <c r="G75" s="1164"/>
      <c r="H75" s="1164"/>
      <c r="I75" s="1164"/>
      <c r="J75" s="1164"/>
      <c r="K75" s="1164"/>
      <c r="L75" s="1164"/>
      <c r="M75" s="210" t="s">
        <v>112</v>
      </c>
      <c r="N75" s="350">
        <f>N57</f>
        <v>754</v>
      </c>
      <c r="O75" s="351"/>
      <c r="P75" s="1609"/>
      <c r="Q75" s="1610"/>
      <c r="R75" s="350">
        <f t="shared" ref="R75:R76" si="2">R57</f>
        <v>344</v>
      </c>
      <c r="S75" s="351"/>
      <c r="T75" s="1609"/>
      <c r="U75" s="1610"/>
      <c r="V75" s="350">
        <f t="shared" ref="V75:V76" si="3">V57</f>
        <v>214</v>
      </c>
      <c r="W75" s="351"/>
      <c r="X75" s="1609"/>
      <c r="Y75" s="1610"/>
      <c r="Z75" s="71"/>
      <c r="AA75" s="71"/>
      <c r="AB75" s="71"/>
      <c r="AC75" s="71"/>
      <c r="AF75" s="1230"/>
      <c r="AG75" s="1231"/>
      <c r="AI75" s="198"/>
      <c r="AJ75" s="199"/>
      <c r="AK75" s="1"/>
    </row>
    <row r="76" spans="2:37" ht="18" customHeight="1">
      <c r="B76" s="1232" t="s">
        <v>115</v>
      </c>
      <c r="C76" s="1164"/>
      <c r="D76" s="1164"/>
      <c r="E76" s="1164"/>
      <c r="F76" s="1164"/>
      <c r="G76" s="1164"/>
      <c r="H76" s="1164"/>
      <c r="I76" s="1164"/>
      <c r="J76" s="1164"/>
      <c r="K76" s="1164"/>
      <c r="L76" s="1164"/>
      <c r="M76" s="210" t="s">
        <v>113</v>
      </c>
      <c r="N76" s="350">
        <f>N58</f>
        <v>22620</v>
      </c>
      <c r="O76" s="1609"/>
      <c r="P76" s="1609"/>
      <c r="Q76" s="1610"/>
      <c r="R76" s="350">
        <f t="shared" si="2"/>
        <v>24080</v>
      </c>
      <c r="S76" s="1609"/>
      <c r="T76" s="1609"/>
      <c r="U76" s="1610"/>
      <c r="V76" s="350">
        <f t="shared" si="3"/>
        <v>29960</v>
      </c>
      <c r="W76" s="1609"/>
      <c r="X76" s="1609"/>
      <c r="Y76" s="1610"/>
      <c r="Z76" s="265"/>
      <c r="AA76" s="265"/>
      <c r="AB76" s="265"/>
      <c r="AC76" s="265"/>
      <c r="AF76" s="1230">
        <f>SUM(N76:Y76)</f>
        <v>76660</v>
      </c>
      <c r="AG76" s="1231"/>
      <c r="AI76" s="198"/>
      <c r="AJ76" s="199"/>
      <c r="AK76" s="1"/>
    </row>
    <row r="77" spans="2:37" ht="18" customHeight="1" thickBot="1">
      <c r="B77" s="1603" t="s">
        <v>206</v>
      </c>
      <c r="C77" s="1263"/>
      <c r="D77" s="1263"/>
      <c r="E77" s="1263"/>
      <c r="F77" s="1263"/>
      <c r="G77" s="1263"/>
      <c r="H77" s="1263"/>
      <c r="I77" s="1263"/>
      <c r="J77" s="1263"/>
      <c r="K77" s="1263"/>
      <c r="L77" s="1263"/>
      <c r="M77" s="211" t="s">
        <v>114</v>
      </c>
      <c r="N77" s="375">
        <f>N76*$R$67*100*$X$16</f>
        <v>244296</v>
      </c>
      <c r="O77" s="376"/>
      <c r="P77" s="1611"/>
      <c r="Q77" s="1612"/>
      <c r="R77" s="375">
        <f t="shared" ref="R77" si="4">R76*$R$67*100*$X$16</f>
        <v>260063.99999999994</v>
      </c>
      <c r="S77" s="376"/>
      <c r="T77" s="1611"/>
      <c r="U77" s="1612"/>
      <c r="V77" s="375">
        <f t="shared" ref="V77" si="5">V76*$R$67*100*$X$16</f>
        <v>323568</v>
      </c>
      <c r="W77" s="376"/>
      <c r="X77" s="1611"/>
      <c r="Y77" s="1612"/>
      <c r="Z77" s="71"/>
      <c r="AA77" s="71"/>
      <c r="AB77" s="71"/>
      <c r="AC77" s="71"/>
      <c r="AE77" s="1230">
        <f>SUM(N77:Y77)</f>
        <v>827928</v>
      </c>
      <c r="AF77" s="1231"/>
      <c r="AG77" s="1231"/>
      <c r="AI77" s="198"/>
      <c r="AJ77" s="199"/>
      <c r="AK77" s="1"/>
    </row>
    <row r="78" spans="2:37" ht="36.75" customHeight="1" thickTop="1" thickBot="1">
      <c r="B78" s="1356" t="s">
        <v>203</v>
      </c>
      <c r="C78" s="1606"/>
      <c r="D78" s="1606"/>
      <c r="E78" s="1606"/>
      <c r="F78" s="1606"/>
      <c r="G78" s="1606"/>
      <c r="H78" s="1606"/>
      <c r="I78" s="1606"/>
      <c r="J78" s="1606"/>
      <c r="K78" s="1606"/>
      <c r="L78" s="215"/>
      <c r="M78" s="216"/>
      <c r="N78" s="356">
        <f>ROUNDDOWN(SUM(N77:Y77),-3)</f>
        <v>827000</v>
      </c>
      <c r="O78" s="1607"/>
      <c r="P78" s="1607"/>
      <c r="Q78" s="1607"/>
      <c r="R78" s="1607"/>
      <c r="S78" s="1607"/>
      <c r="T78" s="1607"/>
      <c r="U78" s="1607"/>
      <c r="V78" s="1607"/>
      <c r="W78" s="1607"/>
      <c r="X78" s="1607"/>
      <c r="Y78" s="1608"/>
      <c r="Z78" s="266"/>
      <c r="AA78" s="266"/>
      <c r="AB78" s="266"/>
      <c r="AC78" s="266"/>
      <c r="AE78" s="1355"/>
      <c r="AF78" s="1302"/>
      <c r="AG78" s="1302"/>
    </row>
    <row r="79" spans="2:37" ht="13.5" customHeight="1" thickTop="1">
      <c r="C79" s="217"/>
      <c r="D79" s="217"/>
      <c r="E79" s="217"/>
    </row>
    <row r="80" spans="2:37" ht="13.5" customHeight="1">
      <c r="M80" s="217"/>
      <c r="N80" s="217"/>
      <c r="O80" s="217"/>
      <c r="P80" s="217"/>
      <c r="Q80" s="217"/>
      <c r="S80" s="35" t="s">
        <v>176</v>
      </c>
      <c r="T80" s="217"/>
      <c r="U80" s="217"/>
      <c r="V80" s="217"/>
      <c r="W80" s="217"/>
      <c r="X80" s="217"/>
      <c r="Y80" s="217"/>
      <c r="Z80" s="217"/>
      <c r="AA80" s="217"/>
      <c r="AB80" s="217"/>
      <c r="AC80" s="217"/>
      <c r="AD80" s="217"/>
      <c r="AE80" s="217"/>
      <c r="AF80" s="217"/>
    </row>
    <row r="81" spans="2:32" ht="13.5" customHeight="1">
      <c r="M81" s="217"/>
      <c r="N81" s="217"/>
      <c r="O81" s="217"/>
      <c r="P81" s="217"/>
      <c r="Q81" s="217"/>
      <c r="R81" s="209" t="s">
        <v>247</v>
      </c>
      <c r="S81" s="217"/>
      <c r="T81" s="217"/>
      <c r="U81" s="217"/>
      <c r="V81" s="217"/>
      <c r="W81" s="217"/>
      <c r="X81" s="217"/>
      <c r="Y81" s="217"/>
      <c r="Z81" s="217"/>
      <c r="AA81" s="217"/>
      <c r="AB81" s="217"/>
      <c r="AC81" s="217"/>
      <c r="AD81" s="217"/>
      <c r="AE81" s="217"/>
      <c r="AF81" s="217"/>
    </row>
    <row r="82" spans="2:32" ht="13.5" customHeight="1"/>
    <row r="86" spans="2:32" ht="18" customHeight="1">
      <c r="M86" s="217"/>
      <c r="N86" s="217"/>
      <c r="O86" s="217"/>
      <c r="P86" s="217"/>
      <c r="Q86" s="217"/>
      <c r="R86" s="217"/>
      <c r="S86" s="217"/>
      <c r="T86" s="217"/>
      <c r="U86" s="217"/>
      <c r="V86" s="217"/>
      <c r="W86" s="217"/>
      <c r="X86" s="217"/>
      <c r="Y86" s="217"/>
      <c r="Z86" s="217"/>
      <c r="AA86" s="217"/>
      <c r="AB86" s="217"/>
      <c r="AC86" s="217"/>
      <c r="AD86" s="217"/>
      <c r="AE86" s="217"/>
      <c r="AF86" s="217"/>
    </row>
    <row r="87" spans="2:32" ht="18" customHeight="1">
      <c r="M87" s="217"/>
      <c r="N87" s="217"/>
      <c r="O87" s="217"/>
      <c r="P87" s="217"/>
      <c r="Q87" s="217"/>
      <c r="R87" s="217"/>
      <c r="S87" s="217"/>
      <c r="T87" s="217"/>
      <c r="U87" s="217"/>
      <c r="V87" s="217"/>
      <c r="W87" s="217"/>
      <c r="X87" s="217"/>
      <c r="Y87" s="217"/>
      <c r="Z87" s="217"/>
      <c r="AA87" s="217"/>
      <c r="AB87" s="217"/>
      <c r="AC87" s="217"/>
      <c r="AD87" s="217"/>
      <c r="AE87" s="217"/>
      <c r="AF87" s="217"/>
    </row>
    <row r="88" spans="2:32" ht="18" customHeight="1">
      <c r="M88" s="217"/>
      <c r="N88" s="217"/>
      <c r="O88" s="217"/>
      <c r="P88" s="217"/>
      <c r="Q88" s="217"/>
      <c r="R88" s="217"/>
      <c r="S88" s="217"/>
      <c r="T88" s="217"/>
      <c r="U88" s="217"/>
      <c r="V88" s="217"/>
      <c r="W88" s="217"/>
      <c r="X88" s="217"/>
      <c r="Y88" s="217"/>
      <c r="Z88" s="217"/>
      <c r="AA88" s="217"/>
      <c r="AB88" s="217"/>
      <c r="AC88" s="217"/>
      <c r="AD88" s="217"/>
      <c r="AE88" s="217"/>
      <c r="AF88" s="217"/>
    </row>
    <row r="89" spans="2:32" ht="18" customHeight="1">
      <c r="M89" s="217"/>
      <c r="N89" s="217"/>
      <c r="O89" s="217"/>
      <c r="P89" s="217"/>
      <c r="Q89" s="217"/>
      <c r="R89" s="217"/>
      <c r="S89" s="217"/>
      <c r="T89" s="217"/>
      <c r="U89" s="217"/>
      <c r="V89" s="217"/>
      <c r="W89" s="217"/>
      <c r="X89" s="217"/>
      <c r="Y89" s="217"/>
      <c r="Z89" s="217"/>
      <c r="AA89" s="217"/>
      <c r="AB89" s="217"/>
      <c r="AC89" s="217"/>
      <c r="AD89" s="217"/>
      <c r="AE89" s="217"/>
      <c r="AF89" s="217"/>
    </row>
    <row r="90" spans="2:32" ht="18" customHeight="1">
      <c r="M90" s="217"/>
      <c r="N90" s="217"/>
      <c r="O90" s="217"/>
      <c r="P90" s="217"/>
      <c r="Q90" s="217"/>
      <c r="R90" s="217"/>
      <c r="S90" s="217"/>
      <c r="T90" s="217"/>
      <c r="U90" s="217"/>
      <c r="V90" s="217"/>
      <c r="W90" s="217"/>
      <c r="X90" s="217"/>
      <c r="Y90" s="217"/>
      <c r="Z90" s="217"/>
      <c r="AA90" s="217"/>
      <c r="AB90" s="217"/>
      <c r="AC90" s="217"/>
      <c r="AD90" s="217"/>
      <c r="AE90" s="217"/>
      <c r="AF90" s="217"/>
    </row>
    <row r="91" spans="2:32" ht="18" customHeight="1">
      <c r="B91" s="218" t="s">
        <v>201</v>
      </c>
      <c r="M91" s="217"/>
      <c r="N91" s="217"/>
      <c r="O91" s="217"/>
      <c r="P91" s="217"/>
      <c r="Q91" s="217"/>
      <c r="R91" s="217"/>
      <c r="S91" s="217"/>
      <c r="T91" s="217"/>
      <c r="U91" s="217"/>
      <c r="V91" s="217"/>
      <c r="W91" s="217"/>
      <c r="X91" s="217"/>
      <c r="Y91" s="217"/>
      <c r="Z91" s="217"/>
      <c r="AA91" s="217"/>
      <c r="AB91" s="217"/>
      <c r="AC91" s="217"/>
      <c r="AD91" s="217"/>
      <c r="AE91" s="217"/>
      <c r="AF91" s="217"/>
    </row>
    <row r="92" spans="2:32" ht="7.5" customHeight="1" thickBot="1">
      <c r="M92" s="217"/>
      <c r="N92" s="217"/>
      <c r="O92" s="217"/>
      <c r="P92" s="217"/>
      <c r="Q92" s="217"/>
      <c r="R92" s="217"/>
      <c r="S92" s="217"/>
      <c r="T92" s="217"/>
      <c r="U92" s="217"/>
      <c r="V92" s="217"/>
      <c r="W92" s="217"/>
      <c r="X92" s="217"/>
      <c r="Y92" s="217"/>
      <c r="Z92" s="217"/>
      <c r="AA92" s="217"/>
      <c r="AB92" s="217"/>
      <c r="AC92" s="217"/>
      <c r="AD92" s="217"/>
      <c r="AE92" s="217"/>
      <c r="AF92" s="217"/>
    </row>
    <row r="93" spans="2:32" ht="9.75" customHeight="1" thickBot="1">
      <c r="B93" s="219"/>
      <c r="C93" s="220"/>
      <c r="D93" s="220"/>
      <c r="E93" s="220"/>
      <c r="F93" s="220"/>
      <c r="G93" s="220"/>
      <c r="H93" s="220"/>
      <c r="I93" s="220"/>
      <c r="J93" s="220"/>
      <c r="K93" s="220"/>
      <c r="L93" s="220"/>
      <c r="M93" s="221"/>
      <c r="N93" s="221"/>
      <c r="O93" s="221"/>
      <c r="P93" s="221"/>
      <c r="Q93" s="221"/>
      <c r="R93" s="221"/>
      <c r="S93" s="221"/>
      <c r="T93" s="221"/>
      <c r="U93" s="221"/>
      <c r="V93" s="222"/>
      <c r="W93" s="217"/>
      <c r="X93" s="217"/>
      <c r="Y93" s="217"/>
      <c r="Z93" s="217"/>
      <c r="AA93" s="217"/>
      <c r="AB93" s="217"/>
      <c r="AC93" s="217"/>
      <c r="AD93" s="217"/>
      <c r="AE93" s="217"/>
      <c r="AF93" s="217"/>
    </row>
    <row r="94" spans="2:32" ht="18.75" customHeight="1" thickBot="1">
      <c r="B94" s="246"/>
      <c r="C94" s="225" t="s">
        <v>170</v>
      </c>
      <c r="D94" s="224"/>
      <c r="E94" s="247"/>
      <c r="F94" s="247"/>
      <c r="G94" s="247"/>
      <c r="H94" s="247"/>
      <c r="I94" s="247"/>
      <c r="J94" s="247"/>
      <c r="K94" s="247"/>
      <c r="L94" s="247"/>
      <c r="M94" s="226" t="s">
        <v>171</v>
      </c>
      <c r="N94" s="247"/>
      <c r="O94" s="247"/>
      <c r="P94" s="247"/>
      <c r="Q94" s="227"/>
      <c r="R94" s="1305">
        <v>0.01</v>
      </c>
      <c r="S94" s="1306"/>
      <c r="T94" s="1307"/>
      <c r="U94" s="227"/>
      <c r="V94" s="229"/>
      <c r="W94" s="230"/>
      <c r="X94" s="231"/>
      <c r="Y94" s="232"/>
      <c r="Z94" s="232"/>
      <c r="AA94" s="232"/>
      <c r="AB94" s="233"/>
      <c r="AC94" s="233"/>
      <c r="AD94" s="233"/>
      <c r="AE94" s="233"/>
    </row>
    <row r="95" spans="2:32" ht="21.75" customHeight="1">
      <c r="B95" s="223"/>
      <c r="C95" s="224"/>
      <c r="D95" s="234"/>
      <c r="E95" s="235"/>
      <c r="F95" s="235"/>
      <c r="G95" s="235"/>
      <c r="H95" s="235"/>
      <c r="I95" s="235"/>
      <c r="J95" s="235"/>
      <c r="K95" s="235"/>
      <c r="L95" s="235"/>
      <c r="M95" s="235"/>
      <c r="N95" s="235"/>
      <c r="O95" s="235"/>
      <c r="P95" s="236"/>
      <c r="Q95" s="236"/>
      <c r="R95" s="236"/>
      <c r="S95" s="236"/>
      <c r="T95" s="236"/>
      <c r="U95" s="236"/>
      <c r="V95" s="237"/>
      <c r="W95" s="230"/>
      <c r="X95" s="230"/>
      <c r="Y95" s="232"/>
      <c r="Z95" s="232"/>
      <c r="AA95" s="232"/>
      <c r="AB95" s="233"/>
      <c r="AC95" s="233"/>
      <c r="AD95" s="233"/>
      <c r="AE95" s="233"/>
    </row>
    <row r="96" spans="2:32" ht="21" customHeight="1">
      <c r="B96" s="1363" t="s">
        <v>178</v>
      </c>
      <c r="C96" s="1364"/>
      <c r="D96" s="1364"/>
      <c r="E96" s="1364"/>
      <c r="F96" s="1364"/>
      <c r="G96" s="1364"/>
      <c r="H96" s="1364"/>
      <c r="I96" s="1364"/>
      <c r="J96" s="1364"/>
      <c r="K96" s="1364"/>
      <c r="L96" s="1364"/>
      <c r="M96" s="1364"/>
      <c r="N96" s="1364"/>
      <c r="O96" s="1364"/>
      <c r="P96" s="1364"/>
      <c r="Q96" s="1364"/>
      <c r="R96" s="1364"/>
      <c r="S96" s="1364"/>
      <c r="T96" s="1364"/>
      <c r="U96" s="1364"/>
      <c r="V96" s="1365"/>
      <c r="W96" s="238"/>
      <c r="X96" s="238"/>
      <c r="Y96" s="238"/>
      <c r="Z96" s="238"/>
      <c r="AA96" s="238"/>
      <c r="AB96" s="239"/>
      <c r="AC96" s="239"/>
      <c r="AD96" s="239"/>
      <c r="AE96" s="239"/>
    </row>
    <row r="97" spans="2:37" ht="21" customHeight="1">
      <c r="B97" s="248"/>
      <c r="C97" s="1364" t="s">
        <v>218</v>
      </c>
      <c r="D97" s="1364"/>
      <c r="E97" s="1364"/>
      <c r="F97" s="1364"/>
      <c r="G97" s="1364"/>
      <c r="H97" s="1364"/>
      <c r="I97" s="1364"/>
      <c r="J97" s="1364"/>
      <c r="K97" s="1364"/>
      <c r="L97" s="1364"/>
      <c r="M97" s="1364"/>
      <c r="N97" s="1364"/>
      <c r="O97" s="1364"/>
      <c r="P97" s="1364"/>
      <c r="Q97" s="1364"/>
      <c r="R97" s="1364"/>
      <c r="S97" s="1364"/>
      <c r="T97" s="1364"/>
      <c r="U97" s="1364"/>
      <c r="V97" s="1365"/>
      <c r="W97" s="238"/>
      <c r="X97" s="238"/>
      <c r="Y97" s="238"/>
      <c r="Z97" s="238"/>
      <c r="AA97" s="238"/>
      <c r="AB97" s="239"/>
      <c r="AC97" s="239"/>
      <c r="AD97" s="239"/>
      <c r="AE97" s="239"/>
    </row>
    <row r="98" spans="2:37" ht="117" customHeight="1" thickBot="1">
      <c r="B98" s="249"/>
      <c r="C98" s="1366"/>
      <c r="D98" s="1366"/>
      <c r="E98" s="1366"/>
      <c r="F98" s="1366"/>
      <c r="G98" s="1366"/>
      <c r="H98" s="1366"/>
      <c r="I98" s="1366"/>
      <c r="J98" s="1366"/>
      <c r="K98" s="1366"/>
      <c r="L98" s="1366"/>
      <c r="M98" s="1366"/>
      <c r="N98" s="1366"/>
      <c r="O98" s="1366"/>
      <c r="P98" s="1366"/>
      <c r="Q98" s="1366"/>
      <c r="R98" s="1366"/>
      <c r="S98" s="1366"/>
      <c r="T98" s="1366"/>
      <c r="U98" s="1366"/>
      <c r="V98" s="1367"/>
      <c r="W98" s="240"/>
      <c r="X98" s="240"/>
      <c r="Y98" s="240"/>
      <c r="Z98" s="240"/>
      <c r="AA98" s="240"/>
      <c r="AB98" s="241"/>
      <c r="AC98" s="241"/>
      <c r="AD98" s="242"/>
      <c r="AE98" s="242"/>
    </row>
    <row r="99" spans="2:37">
      <c r="B99" s="240"/>
      <c r="C99" s="240"/>
      <c r="D99" s="240"/>
      <c r="E99" s="240"/>
      <c r="F99" s="240"/>
      <c r="G99" s="240"/>
      <c r="H99" s="240"/>
      <c r="I99" s="240"/>
      <c r="J99" s="240"/>
      <c r="K99" s="240"/>
      <c r="L99" s="240"/>
      <c r="M99" s="240"/>
      <c r="N99" s="240"/>
      <c r="O99" s="240"/>
      <c r="P99" s="240"/>
      <c r="Q99" s="240"/>
      <c r="R99" s="240"/>
      <c r="S99" s="240"/>
      <c r="T99" s="240"/>
      <c r="U99" s="240"/>
      <c r="V99" s="240"/>
      <c r="W99" s="240"/>
      <c r="X99" s="240"/>
      <c r="Y99" s="240"/>
      <c r="Z99" s="240"/>
      <c r="AA99" s="240"/>
      <c r="AB99" s="241"/>
      <c r="AC99" s="241"/>
      <c r="AD99" s="242"/>
      <c r="AE99" s="242"/>
    </row>
    <row r="100" spans="2:37">
      <c r="B100" s="240" t="s">
        <v>169</v>
      </c>
      <c r="C100" s="240"/>
      <c r="D100" s="240"/>
      <c r="E100" s="240"/>
      <c r="F100" s="240"/>
      <c r="G100" s="240"/>
      <c r="H100" s="240"/>
      <c r="I100" s="240"/>
      <c r="J100" s="240"/>
      <c r="K100" s="240"/>
      <c r="L100" s="240"/>
      <c r="M100" s="240"/>
      <c r="N100" s="240"/>
      <c r="O100" s="240"/>
      <c r="P100" s="240"/>
      <c r="Q100" s="240"/>
      <c r="R100" s="240"/>
      <c r="S100" s="240"/>
      <c r="T100" s="240"/>
      <c r="U100" s="240"/>
      <c r="V100" s="240"/>
      <c r="W100" s="240"/>
      <c r="X100" s="240"/>
      <c r="Y100" s="240"/>
      <c r="Z100" s="240"/>
      <c r="AA100" s="240"/>
      <c r="AB100" s="241"/>
      <c r="AC100" s="241"/>
      <c r="AD100" s="242"/>
      <c r="AE100" s="242"/>
    </row>
    <row r="101" spans="2:37" ht="18" customHeight="1">
      <c r="B101" s="1315" t="s">
        <v>116</v>
      </c>
      <c r="C101" s="1569"/>
      <c r="D101" s="1569"/>
      <c r="E101" s="1569"/>
      <c r="F101" s="1569"/>
      <c r="G101" s="1569"/>
      <c r="H101" s="1569"/>
      <c r="I101" s="1569"/>
      <c r="J101" s="1569"/>
      <c r="K101" s="1569"/>
      <c r="L101" s="1569"/>
      <c r="M101" s="1570"/>
      <c r="N101" s="1319" t="s">
        <v>66</v>
      </c>
      <c r="O101" s="1319"/>
      <c r="P101" s="1319"/>
      <c r="Q101" s="1319"/>
      <c r="R101" s="1320" t="s">
        <v>67</v>
      </c>
      <c r="S101" s="1319"/>
      <c r="T101" s="1319"/>
      <c r="U101" s="1321"/>
      <c r="V101" s="1320" t="s">
        <v>4</v>
      </c>
      <c r="W101" s="1319"/>
      <c r="X101" s="1319"/>
      <c r="Y101" s="1321"/>
      <c r="Z101" s="264"/>
      <c r="AA101" s="264"/>
      <c r="AB101" s="264"/>
      <c r="AC101" s="264"/>
    </row>
    <row r="102" spans="2:37" ht="18" customHeight="1">
      <c r="B102" s="1232" t="s">
        <v>154</v>
      </c>
      <c r="C102" s="1164"/>
      <c r="D102" s="1164"/>
      <c r="E102" s="1164"/>
      <c r="F102" s="1164"/>
      <c r="G102" s="1164"/>
      <c r="H102" s="1164"/>
      <c r="I102" s="1164"/>
      <c r="J102" s="1164"/>
      <c r="K102" s="1164"/>
      <c r="L102" s="1164"/>
      <c r="M102" s="210" t="s">
        <v>112</v>
      </c>
      <c r="N102" s="350">
        <f>N57</f>
        <v>754</v>
      </c>
      <c r="O102" s="351"/>
      <c r="P102" s="1609"/>
      <c r="Q102" s="1610"/>
      <c r="R102" s="350">
        <f t="shared" ref="R102:R103" si="6">R57</f>
        <v>344</v>
      </c>
      <c r="S102" s="351"/>
      <c r="T102" s="1609"/>
      <c r="U102" s="1610"/>
      <c r="V102" s="350">
        <f>V57</f>
        <v>214</v>
      </c>
      <c r="W102" s="351"/>
      <c r="X102" s="1609"/>
      <c r="Y102" s="1610"/>
      <c r="Z102" s="71"/>
      <c r="AA102" s="71"/>
      <c r="AB102" s="71"/>
      <c r="AC102" s="71"/>
      <c r="AF102" s="1230"/>
      <c r="AG102" s="1231"/>
      <c r="AI102" s="198"/>
      <c r="AJ102" s="199"/>
      <c r="AK102" s="1"/>
    </row>
    <row r="103" spans="2:37" ht="18" customHeight="1">
      <c r="B103" s="1232" t="s">
        <v>115</v>
      </c>
      <c r="C103" s="1164"/>
      <c r="D103" s="1164"/>
      <c r="E103" s="1164"/>
      <c r="F103" s="1164"/>
      <c r="G103" s="1164"/>
      <c r="H103" s="1164"/>
      <c r="I103" s="1164"/>
      <c r="J103" s="1164"/>
      <c r="K103" s="1164"/>
      <c r="L103" s="1164"/>
      <c r="M103" s="210" t="s">
        <v>113</v>
      </c>
      <c r="N103" s="350">
        <f>N58</f>
        <v>22620</v>
      </c>
      <c r="O103" s="1609"/>
      <c r="P103" s="1609"/>
      <c r="Q103" s="1610"/>
      <c r="R103" s="350">
        <f t="shared" si="6"/>
        <v>24080</v>
      </c>
      <c r="S103" s="1609"/>
      <c r="T103" s="1609"/>
      <c r="U103" s="1610"/>
      <c r="V103" s="350">
        <f>V58</f>
        <v>29960</v>
      </c>
      <c r="W103" s="1609"/>
      <c r="X103" s="1609"/>
      <c r="Y103" s="1610"/>
      <c r="Z103" s="265"/>
      <c r="AA103" s="265"/>
      <c r="AB103" s="265"/>
      <c r="AC103" s="265"/>
      <c r="AF103" s="1230">
        <f>SUM(N103:Y103)</f>
        <v>76660</v>
      </c>
      <c r="AG103" s="1231"/>
      <c r="AI103" s="198"/>
      <c r="AJ103" s="199"/>
      <c r="AK103" s="1"/>
    </row>
    <row r="104" spans="2:37" ht="36" customHeight="1" thickBot="1">
      <c r="B104" s="1603" t="s">
        <v>172</v>
      </c>
      <c r="C104" s="1263"/>
      <c r="D104" s="1263"/>
      <c r="E104" s="1263"/>
      <c r="F104" s="1263"/>
      <c r="G104" s="1263"/>
      <c r="H104" s="1263"/>
      <c r="I104" s="1263"/>
      <c r="J104" s="1263"/>
      <c r="K104" s="1263"/>
      <c r="L104" s="1263"/>
      <c r="M104" s="211" t="s">
        <v>114</v>
      </c>
      <c r="N104" s="375">
        <f>N103*$R$94*100*$X$16</f>
        <v>271440</v>
      </c>
      <c r="O104" s="376"/>
      <c r="P104" s="1613"/>
      <c r="Q104" s="1614"/>
      <c r="R104" s="375">
        <f t="shared" ref="R104" si="7">R103*$R$94*100*$X$16</f>
        <v>288960</v>
      </c>
      <c r="S104" s="376"/>
      <c r="T104" s="1613"/>
      <c r="U104" s="1614"/>
      <c r="V104" s="375">
        <f>V103*$R$94*100*$X$16</f>
        <v>359520.00000000006</v>
      </c>
      <c r="W104" s="376"/>
      <c r="X104" s="1613"/>
      <c r="Y104" s="1614"/>
      <c r="Z104" s="71"/>
      <c r="AA104" s="71"/>
      <c r="AB104" s="71"/>
      <c r="AC104" s="71"/>
      <c r="AE104" s="1230">
        <f>SUM(N104:Y104)</f>
        <v>919920</v>
      </c>
      <c r="AF104" s="1231"/>
      <c r="AG104" s="1231"/>
      <c r="AI104" s="198"/>
      <c r="AJ104" s="199"/>
      <c r="AK104" s="1"/>
    </row>
    <row r="105" spans="2:37" ht="36.75" customHeight="1" thickTop="1" thickBot="1">
      <c r="B105" s="1615" t="s">
        <v>173</v>
      </c>
      <c r="C105" s="1616"/>
      <c r="D105" s="1616"/>
      <c r="E105" s="1616"/>
      <c r="F105" s="1616"/>
      <c r="G105" s="1616"/>
      <c r="H105" s="1616"/>
      <c r="I105" s="1616"/>
      <c r="J105" s="1616"/>
      <c r="K105" s="1616"/>
      <c r="L105" s="1616"/>
      <c r="M105" s="1617"/>
      <c r="N105" s="356">
        <f>ROUNDDOWN(SUM(N104:Y104),-3)</f>
        <v>919000</v>
      </c>
      <c r="O105" s="1607"/>
      <c r="P105" s="1607"/>
      <c r="Q105" s="1607"/>
      <c r="R105" s="1607"/>
      <c r="S105" s="1607"/>
      <c r="T105" s="1607"/>
      <c r="U105" s="1607"/>
      <c r="V105" s="1607"/>
      <c r="W105" s="1607"/>
      <c r="X105" s="1607"/>
      <c r="Y105" s="1608"/>
      <c r="Z105" s="266"/>
      <c r="AA105" s="266"/>
      <c r="AB105" s="266"/>
      <c r="AC105" s="266"/>
      <c r="AE105" s="1355"/>
      <c r="AF105" s="1302"/>
      <c r="AG105" s="1302"/>
    </row>
    <row r="106" spans="2:37" ht="13.5" customHeight="1" thickTop="1">
      <c r="C106" s="217"/>
      <c r="D106" s="217"/>
      <c r="E106" s="217"/>
    </row>
    <row r="107" spans="2:37" ht="13.5" customHeight="1">
      <c r="C107" s="217"/>
      <c r="D107" s="217"/>
      <c r="E107" s="217"/>
      <c r="S107" s="35" t="s">
        <v>176</v>
      </c>
    </row>
    <row r="108" spans="2:37" ht="21">
      <c r="M108" s="217"/>
      <c r="N108" s="217"/>
      <c r="O108" s="217"/>
      <c r="P108" s="217"/>
      <c r="Q108" s="217"/>
      <c r="R108" s="209" t="s">
        <v>243</v>
      </c>
      <c r="S108" s="217"/>
      <c r="T108" s="217"/>
      <c r="U108" s="217"/>
      <c r="V108" s="217"/>
      <c r="W108" s="217"/>
      <c r="X108" s="217"/>
      <c r="Y108" s="217"/>
      <c r="Z108" s="217"/>
      <c r="AA108" s="217"/>
      <c r="AB108" s="217"/>
      <c r="AC108" s="217"/>
      <c r="AD108" s="217"/>
      <c r="AE108" s="217"/>
      <c r="AF108" s="217"/>
    </row>
    <row r="109" spans="2:37" ht="13.5" customHeight="1">
      <c r="M109" s="217"/>
      <c r="N109" s="217"/>
      <c r="O109" s="217"/>
      <c r="P109" s="217"/>
      <c r="Q109" s="217"/>
      <c r="R109" s="217"/>
      <c r="S109" s="217"/>
      <c r="T109" s="217"/>
      <c r="U109" s="217"/>
      <c r="V109" s="217"/>
      <c r="W109" s="217"/>
      <c r="X109" s="217"/>
      <c r="Y109" s="217"/>
      <c r="Z109" s="217"/>
      <c r="AA109" s="217"/>
      <c r="AB109" s="217"/>
      <c r="AC109" s="217"/>
      <c r="AD109" s="217"/>
      <c r="AE109" s="217"/>
      <c r="AF109" s="217"/>
    </row>
  </sheetData>
  <mergeCells count="205">
    <mergeCell ref="B104:L104"/>
    <mergeCell ref="N104:Q104"/>
    <mergeCell ref="R104:U104"/>
    <mergeCell ref="V104:Y104"/>
    <mergeCell ref="AE104:AG104"/>
    <mergeCell ref="B105:M105"/>
    <mergeCell ref="N105:Y105"/>
    <mergeCell ref="AE105:AG105"/>
    <mergeCell ref="B102:L102"/>
    <mergeCell ref="N102:Q102"/>
    <mergeCell ref="R102:U102"/>
    <mergeCell ref="V102:Y102"/>
    <mergeCell ref="AF102:AG102"/>
    <mergeCell ref="B103:L103"/>
    <mergeCell ref="N103:Q103"/>
    <mergeCell ref="R103:U103"/>
    <mergeCell ref="V103:Y103"/>
    <mergeCell ref="AF103:AG103"/>
    <mergeCell ref="R94:T94"/>
    <mergeCell ref="B96:V96"/>
    <mergeCell ref="C97:V98"/>
    <mergeCell ref="B101:M101"/>
    <mergeCell ref="N101:Q101"/>
    <mergeCell ref="R101:U101"/>
    <mergeCell ref="V101:Y101"/>
    <mergeCell ref="B77:L77"/>
    <mergeCell ref="N77:Q77"/>
    <mergeCell ref="R77:U77"/>
    <mergeCell ref="V77:Y77"/>
    <mergeCell ref="AF58:AG58"/>
    <mergeCell ref="B59:L59"/>
    <mergeCell ref="N59:Q59"/>
    <mergeCell ref="R59:U59"/>
    <mergeCell ref="V59:Y59"/>
    <mergeCell ref="AE59:AG59"/>
    <mergeCell ref="AE77:AG77"/>
    <mergeCell ref="B78:K78"/>
    <mergeCell ref="N78:Y78"/>
    <mergeCell ref="AE78:AG78"/>
    <mergeCell ref="B75:L75"/>
    <mergeCell ref="N75:Q75"/>
    <mergeCell ref="R75:U75"/>
    <mergeCell ref="V75:Y75"/>
    <mergeCell ref="AF75:AG75"/>
    <mergeCell ref="B76:L76"/>
    <mergeCell ref="N76:Q76"/>
    <mergeCell ref="R76:U76"/>
    <mergeCell ref="V76:Y76"/>
    <mergeCell ref="AF76:AG76"/>
    <mergeCell ref="B58:L58"/>
    <mergeCell ref="N58:Q58"/>
    <mergeCell ref="R58:U58"/>
    <mergeCell ref="V58:Y58"/>
    <mergeCell ref="B60:M60"/>
    <mergeCell ref="N60:Y60"/>
    <mergeCell ref="R67:T67"/>
    <mergeCell ref="B69:V70"/>
    <mergeCell ref="B74:M74"/>
    <mergeCell ref="N74:Q74"/>
    <mergeCell ref="R74:U74"/>
    <mergeCell ref="V74:Y74"/>
    <mergeCell ref="D54:I54"/>
    <mergeCell ref="J54:K54"/>
    <mergeCell ref="L54:M54"/>
    <mergeCell ref="N54:Y54"/>
    <mergeCell ref="B57:L57"/>
    <mergeCell ref="N57:Q57"/>
    <mergeCell ref="R57:U57"/>
    <mergeCell ref="V57:Y57"/>
    <mergeCell ref="B28:B56"/>
    <mergeCell ref="C28:C42"/>
    <mergeCell ref="N38:Y38"/>
    <mergeCell ref="D39:K39"/>
    <mergeCell ref="L39:M39"/>
    <mergeCell ref="N39:Y41"/>
    <mergeCell ref="E40:K40"/>
    <mergeCell ref="L40:M40"/>
    <mergeCell ref="AB57:AC57"/>
    <mergeCell ref="N47:Y49"/>
    <mergeCell ref="E48:K48"/>
    <mergeCell ref="L48:M48"/>
    <mergeCell ref="C51:C56"/>
    <mergeCell ref="D51:I51"/>
    <mergeCell ref="J51:K51"/>
    <mergeCell ref="L51:M51"/>
    <mergeCell ref="N51:Y51"/>
    <mergeCell ref="D52:I52"/>
    <mergeCell ref="J52:K52"/>
    <mergeCell ref="L52:M52"/>
    <mergeCell ref="N52:Y52"/>
    <mergeCell ref="D53:I53"/>
    <mergeCell ref="D55:I55"/>
    <mergeCell ref="J55:K55"/>
    <mergeCell ref="L55:M55"/>
    <mergeCell ref="N55:Y55"/>
    <mergeCell ref="D56:M56"/>
    <mergeCell ref="N56:Q56"/>
    <mergeCell ref="R56:U56"/>
    <mergeCell ref="V56:Y56"/>
    <mergeCell ref="J53:K53"/>
    <mergeCell ref="L53:M53"/>
    <mergeCell ref="C43:C50"/>
    <mergeCell ref="D43:K43"/>
    <mergeCell ref="L43:M43"/>
    <mergeCell ref="N43:Y43"/>
    <mergeCell ref="D44:K44"/>
    <mergeCell ref="L44:M44"/>
    <mergeCell ref="E49:K49"/>
    <mergeCell ref="L49:M49"/>
    <mergeCell ref="D50:M50"/>
    <mergeCell ref="N50:Q50"/>
    <mergeCell ref="R50:U50"/>
    <mergeCell ref="V50:Y50"/>
    <mergeCell ref="N44:Y46"/>
    <mergeCell ref="E45:K45"/>
    <mergeCell ref="L45:M45"/>
    <mergeCell ref="E46:K46"/>
    <mergeCell ref="L46:M46"/>
    <mergeCell ref="D47:K47"/>
    <mergeCell ref="N33:Q33"/>
    <mergeCell ref="R33:U33"/>
    <mergeCell ref="V33:Y33"/>
    <mergeCell ref="D34:K34"/>
    <mergeCell ref="L34:M34"/>
    <mergeCell ref="N34:Y34"/>
    <mergeCell ref="D38:K38"/>
    <mergeCell ref="L38:M38"/>
    <mergeCell ref="N53:Y53"/>
    <mergeCell ref="L41:M41"/>
    <mergeCell ref="D42:M42"/>
    <mergeCell ref="N42:Q42"/>
    <mergeCell ref="R42:U42"/>
    <mergeCell ref="V42:Y42"/>
    <mergeCell ref="N26:Y26"/>
    <mergeCell ref="N27:Q27"/>
    <mergeCell ref="R27:U27"/>
    <mergeCell ref="V27:Y27"/>
    <mergeCell ref="D28:K28"/>
    <mergeCell ref="L28:M28"/>
    <mergeCell ref="N28:Q28"/>
    <mergeCell ref="R28:U28"/>
    <mergeCell ref="L47:M47"/>
    <mergeCell ref="V31:Y31"/>
    <mergeCell ref="D32:K32"/>
    <mergeCell ref="L32:M32"/>
    <mergeCell ref="N32:Q32"/>
    <mergeCell ref="R32:U32"/>
    <mergeCell ref="V32:Y32"/>
    <mergeCell ref="D35:K35"/>
    <mergeCell ref="L35:M35"/>
    <mergeCell ref="N35:Y37"/>
    <mergeCell ref="E36:K36"/>
    <mergeCell ref="L36:M36"/>
    <mergeCell ref="E37:K37"/>
    <mergeCell ref="L37:M37"/>
    <mergeCell ref="D33:K33"/>
    <mergeCell ref="L33:M33"/>
    <mergeCell ref="A3:AC3"/>
    <mergeCell ref="B5:F6"/>
    <mergeCell ref="S5:V5"/>
    <mergeCell ref="W5:AC5"/>
    <mergeCell ref="S6:V6"/>
    <mergeCell ref="W6:AC6"/>
    <mergeCell ref="X14:AB15"/>
    <mergeCell ref="N15:Q15"/>
    <mergeCell ref="E41:K41"/>
    <mergeCell ref="B19:H19"/>
    <mergeCell ref="I19:M19"/>
    <mergeCell ref="B20:H20"/>
    <mergeCell ref="I20:M20"/>
    <mergeCell ref="B21:H21"/>
    <mergeCell ref="I21:M21"/>
    <mergeCell ref="B14:G15"/>
    <mergeCell ref="H14:Q14"/>
    <mergeCell ref="B16:G16"/>
    <mergeCell ref="H16:M16"/>
    <mergeCell ref="N16:Q16"/>
    <mergeCell ref="B22:H22"/>
    <mergeCell ref="I22:M22"/>
    <mergeCell ref="B23:H23"/>
    <mergeCell ref="I23:M23"/>
    <mergeCell ref="Z60:AB60"/>
    <mergeCell ref="R16:W16"/>
    <mergeCell ref="X16:AB16"/>
    <mergeCell ref="S7:V7"/>
    <mergeCell ref="W7:AC7"/>
    <mergeCell ref="B10:G10"/>
    <mergeCell ref="H10:N10"/>
    <mergeCell ref="O10:T10"/>
    <mergeCell ref="B11:G11"/>
    <mergeCell ref="H11:N11"/>
    <mergeCell ref="O11:T11"/>
    <mergeCell ref="R14:W15"/>
    <mergeCell ref="B26:K27"/>
    <mergeCell ref="L26:M27"/>
    <mergeCell ref="D31:K31"/>
    <mergeCell ref="L31:M31"/>
    <mergeCell ref="N31:U31"/>
    <mergeCell ref="V28:Y28"/>
    <mergeCell ref="D29:K29"/>
    <mergeCell ref="L29:M29"/>
    <mergeCell ref="N29:Y29"/>
    <mergeCell ref="D30:K30"/>
    <mergeCell ref="L30:M30"/>
    <mergeCell ref="N30:Y30"/>
  </mergeCells>
  <phoneticPr fontId="3"/>
  <dataValidations count="7">
    <dataValidation type="list" allowBlank="1" showInputMessage="1" showErrorMessage="1" sqref="H11:N11">
      <formula1>"15人以下,16人～25人,26～35人,36人～45人,46人～60人,61人～75人,76人～90人,91人～105人,106人～120人,121人～135人,136人～150人,151人～180人,181人～210人,211人～240人,241人～270人,271人～300人,301人以上"</formula1>
    </dataValidation>
    <dataValidation type="list" allowBlank="1" showInputMessage="1" showErrorMessage="1" sqref="O11:T11">
      <formula1>"その他地域,100分の3地域"</formula1>
    </dataValidation>
    <dataValidation type="list" allowBlank="1" showInputMessage="1" showErrorMessage="1" sqref="N16:Q16">
      <formula1>"適,否"</formula1>
    </dataValidation>
    <dataValidation type="list" allowBlank="1" showInputMessage="1" showErrorMessage="1" sqref="L43:M44 L47:M47 L51:M55 L28:M35 L38:M38">
      <formula1>"○,－"</formula1>
    </dataValidation>
    <dataValidation type="list" allowBlank="1" showInputMessage="1" showErrorMessage="1" sqref="WVS983087:WVS983097 AMR28:AMR42 AWN28:AWN42 BGJ28:BGJ42 BQF28:BQF42 CAB28:CAB42 CJX28:CJX42 CTT28:CTT42 DDP28:DDP42 DNL28:DNL42 DXH28:DXH42 EHD28:EHD42 EQZ28:EQZ42 FAV28:FAV42 FKR28:FKR42 FUN28:FUN42 GEJ28:GEJ42 GOF28:GOF42 GYB28:GYB42 HHX28:HHX42 HRT28:HRT42 IBP28:IBP42 ILL28:ILL42 IVH28:IVH42 JFD28:JFD42 JOZ28:JOZ42 JYV28:JYV42 KIR28:KIR42 KSN28:KSN42 LCJ28:LCJ42 LMF28:LMF42 LWB28:LWB42 MFX28:MFX42 MPT28:MPT42 MZP28:MZP42 NJL28:NJL42 NTH28:NTH42 ODD28:ODD42 OMZ28:OMZ42 OWV28:OWV42 PGR28:PGR42 PQN28:PQN42 QAJ28:QAJ42 QKF28:QKF42 QUB28:QUB42 RDX28:RDX42 RNT28:RNT42 RXP28:RXP42 SHL28:SHL42 SRH28:SRH42 TBD28:TBD42 TKZ28:TKZ42 TUV28:TUV42 UER28:UER42 UON28:UON42 UYJ28:UYJ42 VIF28:VIF42 VSB28:VSB42 WBX28:WBX42 WLT28:WLT42 WVP28:WVP42 JD28:JD42 SZ28:SZ42 ACV28:ACV42 SZ50:SZ56 ACV50:ACV56 AMR50:AMR56 AWN50:AWN56 BGJ50:BGJ56 BQF50:BQF56 CAB50:CAB56 CJX50:CJX56 CTT50:CTT56 DDP50:DDP56 DNL50:DNL56 DXH50:DXH56 EHD50:EHD56 EQZ50:EQZ56 FAV50:FAV56 FKR50:FKR56 FUN50:FUN56 GEJ50:GEJ56 GOF50:GOF56 GYB50:GYB56 HHX50:HHX56 HRT50:HRT56 IBP50:IBP56 ILL50:ILL56 IVH50:IVH56 JFD50:JFD56 JOZ50:JOZ56 JYV50:JYV56 KIR50:KIR56 KSN50:KSN56 LCJ50:LCJ56 LMF50:LMF56 LWB50:LWB56 MFX50:MFX56 MPT50:MPT56 MZP50:MZP56 NJL50:NJL56 NTH50:NTH56 ODD50:ODD56 OMZ50:OMZ56 OWV50:OWV56 PGR50:PGR56 PQN50:PQN56 QAJ50:QAJ56 QKF50:QKF56 QUB50:QUB56 RDX50:RDX56 RNT50:RNT56 RXP50:RXP56 SHL50:SHL56 SRH50:SRH56 TBD50:TBD56 TKZ50:TKZ56 TUV50:TUV56 UER50:UER56 UON50:UON56 UYJ50:UYJ56 VIF50:VIF56 VSB50:VSB56 WBX50:WBX56 WLT50:WLT56 WVP50:WVP56 JD50:JD56 WCA983087:WCA983097 VSE983087:VSE983097 VII983087:VII983097 UYM983087:UYM983097 UOQ983087:UOQ983097 UEU983087:UEU983097 TUY983087:TUY983097 TLC983087:TLC983097 TBG983087:TBG983097 SRK983087:SRK983097 SHO983087:SHO983097 RXS983087:RXS983097 RNW983087:RNW983097 REA983087:REA983097 QUE983087:QUE983097 QKI983087:QKI983097 QAM983087:QAM983097 PQQ983087:PQQ983097 PGU983087:PGU983097 OWY983087:OWY983097 ONC983087:ONC983097 ODG983087:ODG983097 NTK983087:NTK983097 NJO983087:NJO983097 MZS983087:MZS983097 MPW983087:MPW983097 MGA983087:MGA983097 LWE983087:LWE983097 LMI983087:LMI983097 LCM983087:LCM983097 KSQ983087:KSQ983097 KIU983087:KIU983097 JYY983087:JYY983097 JPC983087:JPC983097 JFG983087:JFG983097 IVK983087:IVK983097 ILO983087:ILO983097 IBS983087:IBS983097 HRW983087:HRW983097 HIA983087:HIA983097 GYE983087:GYE983097 GOI983087:GOI983097 GEM983087:GEM983097 FUQ983087:FUQ983097 FKU983087:FKU983097 FAY983087:FAY983097 ERC983087:ERC983097 EHG983087:EHG983097 DXK983087:DXK983097 DNO983087:DNO983097 DDS983087:DDS983097 CTW983087:CTW983097 CKA983087:CKA983097 CAE983087:CAE983097 BQI983087:BQI983097 BGM983087:BGM983097 AWQ983087:AWQ983097 AMU983087:AMU983097 ACY983087:ACY983097 TC983087:TC983097 JG983087:JG983097 K983086:K983096 WVS917551:WVS917561 WLW917551:WLW917561 WCA917551:WCA917561 VSE917551:VSE917561 VII917551:VII917561 UYM917551:UYM917561 UOQ917551:UOQ917561 UEU917551:UEU917561 TUY917551:TUY917561 TLC917551:TLC917561 TBG917551:TBG917561 SRK917551:SRK917561 SHO917551:SHO917561 RXS917551:RXS917561 RNW917551:RNW917561 REA917551:REA917561 QUE917551:QUE917561 QKI917551:QKI917561 QAM917551:QAM917561 PQQ917551:PQQ917561 PGU917551:PGU917561 OWY917551:OWY917561 ONC917551:ONC917561 ODG917551:ODG917561 NTK917551:NTK917561 NJO917551:NJO917561 MZS917551:MZS917561 MPW917551:MPW917561 MGA917551:MGA917561 LWE917551:LWE917561 LMI917551:LMI917561 LCM917551:LCM917561 KSQ917551:KSQ917561 KIU917551:KIU917561 JYY917551:JYY917561 JPC917551:JPC917561 JFG917551:JFG917561 IVK917551:IVK917561 ILO917551:ILO917561 IBS917551:IBS917561 HRW917551:HRW917561 HIA917551:HIA917561 GYE917551:GYE917561 GOI917551:GOI917561 GEM917551:GEM917561 FUQ917551:FUQ917561 FKU917551:FKU917561 FAY917551:FAY917561 ERC917551:ERC917561 EHG917551:EHG917561 DXK917551:DXK917561 DNO917551:DNO917561 DDS917551:DDS917561 CTW917551:CTW917561 CKA917551:CKA917561 CAE917551:CAE917561 BQI917551:BQI917561 BGM917551:BGM917561 AWQ917551:AWQ917561 AMU917551:AMU917561 ACY917551:ACY917561 TC917551:TC917561 JG917551:JG917561 K917550:K917560 WVS852015:WVS852025 WLW852015:WLW852025 WCA852015:WCA852025 VSE852015:VSE852025 VII852015:VII852025 UYM852015:UYM852025 UOQ852015:UOQ852025 UEU852015:UEU852025 TUY852015:TUY852025 TLC852015:TLC852025 TBG852015:TBG852025 SRK852015:SRK852025 SHO852015:SHO852025 RXS852015:RXS852025 RNW852015:RNW852025 REA852015:REA852025 QUE852015:QUE852025 QKI852015:QKI852025 QAM852015:QAM852025 PQQ852015:PQQ852025 PGU852015:PGU852025 OWY852015:OWY852025 ONC852015:ONC852025 ODG852015:ODG852025 NTK852015:NTK852025 NJO852015:NJO852025 MZS852015:MZS852025 MPW852015:MPW852025 MGA852015:MGA852025 LWE852015:LWE852025 LMI852015:LMI852025 LCM852015:LCM852025 KSQ852015:KSQ852025 KIU852015:KIU852025 JYY852015:JYY852025 JPC852015:JPC852025 JFG852015:JFG852025 IVK852015:IVK852025 ILO852015:ILO852025 IBS852015:IBS852025 HRW852015:HRW852025 HIA852015:HIA852025 GYE852015:GYE852025 GOI852015:GOI852025 GEM852015:GEM852025 FUQ852015:FUQ852025 FKU852015:FKU852025 FAY852015:FAY852025 ERC852015:ERC852025 EHG852015:EHG852025 DXK852015:DXK852025 DNO852015:DNO852025 DDS852015:DDS852025 CTW852015:CTW852025 CKA852015:CKA852025 CAE852015:CAE852025 BQI852015:BQI852025 BGM852015:BGM852025 AWQ852015:AWQ852025 AMU852015:AMU852025 ACY852015:ACY852025 TC852015:TC852025 JG852015:JG852025 K852014:K852024 WVS786479:WVS786489 WLW786479:WLW786489 WCA786479:WCA786489 VSE786479:VSE786489 VII786479:VII786489 UYM786479:UYM786489 UOQ786479:UOQ786489 UEU786479:UEU786489 TUY786479:TUY786489 TLC786479:TLC786489 TBG786479:TBG786489 SRK786479:SRK786489 SHO786479:SHO786489 RXS786479:RXS786489 RNW786479:RNW786489 REA786479:REA786489 QUE786479:QUE786489 QKI786479:QKI786489 QAM786479:QAM786489 PQQ786479:PQQ786489 PGU786479:PGU786489 OWY786479:OWY786489 ONC786479:ONC786489 ODG786479:ODG786489 NTK786479:NTK786489 NJO786479:NJO786489 MZS786479:MZS786489 MPW786479:MPW786489 MGA786479:MGA786489 LWE786479:LWE786489 LMI786479:LMI786489 LCM786479:LCM786489 KSQ786479:KSQ786489 KIU786479:KIU786489 JYY786479:JYY786489 JPC786479:JPC786489 JFG786479:JFG786489 IVK786479:IVK786489 ILO786479:ILO786489 IBS786479:IBS786489 HRW786479:HRW786489 HIA786479:HIA786489 GYE786479:GYE786489 GOI786479:GOI786489 GEM786479:GEM786489 FUQ786479:FUQ786489 FKU786479:FKU786489 FAY786479:FAY786489 ERC786479:ERC786489 EHG786479:EHG786489 DXK786479:DXK786489 DNO786479:DNO786489 DDS786479:DDS786489 CTW786479:CTW786489 CKA786479:CKA786489 CAE786479:CAE786489 BQI786479:BQI786489 BGM786479:BGM786489 AWQ786479:AWQ786489 AMU786479:AMU786489 ACY786479:ACY786489 TC786479:TC786489 JG786479:JG786489 K786478:K786488 WVS720943:WVS720953 WLW720943:WLW720953 WCA720943:WCA720953 VSE720943:VSE720953 VII720943:VII720953 UYM720943:UYM720953 UOQ720943:UOQ720953 UEU720943:UEU720953 TUY720943:TUY720953 TLC720943:TLC720953 TBG720943:TBG720953 SRK720943:SRK720953 SHO720943:SHO720953 RXS720943:RXS720953 RNW720943:RNW720953 REA720943:REA720953 QUE720943:QUE720953 QKI720943:QKI720953 QAM720943:QAM720953 PQQ720943:PQQ720953 PGU720943:PGU720953 OWY720943:OWY720953 ONC720943:ONC720953 ODG720943:ODG720953 NTK720943:NTK720953 NJO720943:NJO720953 MZS720943:MZS720953 MPW720943:MPW720953 MGA720943:MGA720953 LWE720943:LWE720953 LMI720943:LMI720953 LCM720943:LCM720953 KSQ720943:KSQ720953 KIU720943:KIU720953 JYY720943:JYY720953 JPC720943:JPC720953 JFG720943:JFG720953 IVK720943:IVK720953 ILO720943:ILO720953 IBS720943:IBS720953 HRW720943:HRW720953 HIA720943:HIA720953 GYE720943:GYE720953 GOI720943:GOI720953 GEM720943:GEM720953 FUQ720943:FUQ720953 FKU720943:FKU720953 FAY720943:FAY720953 ERC720943:ERC720953 EHG720943:EHG720953 DXK720943:DXK720953 DNO720943:DNO720953 DDS720943:DDS720953 CTW720943:CTW720953 CKA720943:CKA720953 CAE720943:CAE720953 BQI720943:BQI720953 BGM720943:BGM720953 AWQ720943:AWQ720953 AMU720943:AMU720953 ACY720943:ACY720953 TC720943:TC720953 JG720943:JG720953 K720942:K720952 WVS655407:WVS655417 WLW655407:WLW655417 WCA655407:WCA655417 VSE655407:VSE655417 VII655407:VII655417 UYM655407:UYM655417 UOQ655407:UOQ655417 UEU655407:UEU655417 TUY655407:TUY655417 TLC655407:TLC655417 TBG655407:TBG655417 SRK655407:SRK655417 SHO655407:SHO655417 RXS655407:RXS655417 RNW655407:RNW655417 REA655407:REA655417 QUE655407:QUE655417 QKI655407:QKI655417 QAM655407:QAM655417 PQQ655407:PQQ655417 PGU655407:PGU655417 OWY655407:OWY655417 ONC655407:ONC655417 ODG655407:ODG655417 NTK655407:NTK655417 NJO655407:NJO655417 MZS655407:MZS655417 MPW655407:MPW655417 MGA655407:MGA655417 LWE655407:LWE655417 LMI655407:LMI655417 LCM655407:LCM655417 KSQ655407:KSQ655417 KIU655407:KIU655417 JYY655407:JYY655417 JPC655407:JPC655417 JFG655407:JFG655417 IVK655407:IVK655417 ILO655407:ILO655417 IBS655407:IBS655417 HRW655407:HRW655417 HIA655407:HIA655417 GYE655407:GYE655417 GOI655407:GOI655417 GEM655407:GEM655417 FUQ655407:FUQ655417 FKU655407:FKU655417 FAY655407:FAY655417 ERC655407:ERC655417 EHG655407:EHG655417 DXK655407:DXK655417 DNO655407:DNO655417 DDS655407:DDS655417 CTW655407:CTW655417 CKA655407:CKA655417 CAE655407:CAE655417 BQI655407:BQI655417 BGM655407:BGM655417 AWQ655407:AWQ655417 AMU655407:AMU655417 ACY655407:ACY655417 TC655407:TC655417 JG655407:JG655417 K655406:K655416 WVS589871:WVS589881 WLW589871:WLW589881 WCA589871:WCA589881 VSE589871:VSE589881 VII589871:VII589881 UYM589871:UYM589881 UOQ589871:UOQ589881 UEU589871:UEU589881 TUY589871:TUY589881 TLC589871:TLC589881 TBG589871:TBG589881 SRK589871:SRK589881 SHO589871:SHO589881 RXS589871:RXS589881 RNW589871:RNW589881 REA589871:REA589881 QUE589871:QUE589881 QKI589871:QKI589881 QAM589871:QAM589881 PQQ589871:PQQ589881 PGU589871:PGU589881 OWY589871:OWY589881 ONC589871:ONC589881 ODG589871:ODG589881 NTK589871:NTK589881 NJO589871:NJO589881 MZS589871:MZS589881 MPW589871:MPW589881 MGA589871:MGA589881 LWE589871:LWE589881 LMI589871:LMI589881 LCM589871:LCM589881 KSQ589871:KSQ589881 KIU589871:KIU589881 JYY589871:JYY589881 JPC589871:JPC589881 JFG589871:JFG589881 IVK589871:IVK589881 ILO589871:ILO589881 IBS589871:IBS589881 HRW589871:HRW589881 HIA589871:HIA589881 GYE589871:GYE589881 GOI589871:GOI589881 GEM589871:GEM589881 FUQ589871:FUQ589881 FKU589871:FKU589881 FAY589871:FAY589881 ERC589871:ERC589881 EHG589871:EHG589881 DXK589871:DXK589881 DNO589871:DNO589881 DDS589871:DDS589881 CTW589871:CTW589881 CKA589871:CKA589881 CAE589871:CAE589881 BQI589871:BQI589881 BGM589871:BGM589881 AWQ589871:AWQ589881 AMU589871:AMU589881 ACY589871:ACY589881 TC589871:TC589881 JG589871:JG589881 K589870:K589880 WVS524335:WVS524345 WLW524335:WLW524345 WCA524335:WCA524345 VSE524335:VSE524345 VII524335:VII524345 UYM524335:UYM524345 UOQ524335:UOQ524345 UEU524335:UEU524345 TUY524335:TUY524345 TLC524335:TLC524345 TBG524335:TBG524345 SRK524335:SRK524345 SHO524335:SHO524345 RXS524335:RXS524345 RNW524335:RNW524345 REA524335:REA524345 QUE524335:QUE524345 QKI524335:QKI524345 QAM524335:QAM524345 PQQ524335:PQQ524345 PGU524335:PGU524345 OWY524335:OWY524345 ONC524335:ONC524345 ODG524335:ODG524345 NTK524335:NTK524345 NJO524335:NJO524345 MZS524335:MZS524345 MPW524335:MPW524345 MGA524335:MGA524345 LWE524335:LWE524345 LMI524335:LMI524345 LCM524335:LCM524345 KSQ524335:KSQ524345 KIU524335:KIU524345 JYY524335:JYY524345 JPC524335:JPC524345 JFG524335:JFG524345 IVK524335:IVK524345 ILO524335:ILO524345 IBS524335:IBS524345 HRW524335:HRW524345 HIA524335:HIA524345 GYE524335:GYE524345 GOI524335:GOI524345 GEM524335:GEM524345 FUQ524335:FUQ524345 FKU524335:FKU524345 FAY524335:FAY524345 ERC524335:ERC524345 EHG524335:EHG524345 DXK524335:DXK524345 DNO524335:DNO524345 DDS524335:DDS524345 CTW524335:CTW524345 CKA524335:CKA524345 CAE524335:CAE524345 BQI524335:BQI524345 BGM524335:BGM524345 AWQ524335:AWQ524345 AMU524335:AMU524345 ACY524335:ACY524345 TC524335:TC524345 JG524335:JG524345 K524334:K524344 WVS458799:WVS458809 WLW458799:WLW458809 WCA458799:WCA458809 VSE458799:VSE458809 VII458799:VII458809 UYM458799:UYM458809 UOQ458799:UOQ458809 UEU458799:UEU458809 TUY458799:TUY458809 TLC458799:TLC458809 TBG458799:TBG458809 SRK458799:SRK458809 SHO458799:SHO458809 RXS458799:RXS458809 RNW458799:RNW458809 REA458799:REA458809 QUE458799:QUE458809 QKI458799:QKI458809 QAM458799:QAM458809 PQQ458799:PQQ458809 PGU458799:PGU458809 OWY458799:OWY458809 ONC458799:ONC458809 ODG458799:ODG458809 NTK458799:NTK458809 NJO458799:NJO458809 MZS458799:MZS458809 MPW458799:MPW458809 MGA458799:MGA458809 LWE458799:LWE458809 LMI458799:LMI458809 LCM458799:LCM458809 KSQ458799:KSQ458809 KIU458799:KIU458809 JYY458799:JYY458809 JPC458799:JPC458809 JFG458799:JFG458809 IVK458799:IVK458809 ILO458799:ILO458809 IBS458799:IBS458809 HRW458799:HRW458809 HIA458799:HIA458809 GYE458799:GYE458809 GOI458799:GOI458809 GEM458799:GEM458809 FUQ458799:FUQ458809 FKU458799:FKU458809 FAY458799:FAY458809 ERC458799:ERC458809 EHG458799:EHG458809 DXK458799:DXK458809 DNO458799:DNO458809 DDS458799:DDS458809 CTW458799:CTW458809 CKA458799:CKA458809 CAE458799:CAE458809 BQI458799:BQI458809 BGM458799:BGM458809 AWQ458799:AWQ458809 AMU458799:AMU458809 ACY458799:ACY458809 TC458799:TC458809 JG458799:JG458809 K458798:K458808 WVS393263:WVS393273 WLW393263:WLW393273 WCA393263:WCA393273 VSE393263:VSE393273 VII393263:VII393273 UYM393263:UYM393273 UOQ393263:UOQ393273 UEU393263:UEU393273 TUY393263:TUY393273 TLC393263:TLC393273 TBG393263:TBG393273 SRK393263:SRK393273 SHO393263:SHO393273 RXS393263:RXS393273 RNW393263:RNW393273 REA393263:REA393273 QUE393263:QUE393273 QKI393263:QKI393273 QAM393263:QAM393273 PQQ393263:PQQ393273 PGU393263:PGU393273 OWY393263:OWY393273 ONC393263:ONC393273 ODG393263:ODG393273 NTK393263:NTK393273 NJO393263:NJO393273 MZS393263:MZS393273 MPW393263:MPW393273 MGA393263:MGA393273 LWE393263:LWE393273 LMI393263:LMI393273 LCM393263:LCM393273 KSQ393263:KSQ393273 KIU393263:KIU393273 JYY393263:JYY393273 JPC393263:JPC393273 JFG393263:JFG393273 IVK393263:IVK393273 ILO393263:ILO393273 IBS393263:IBS393273 HRW393263:HRW393273 HIA393263:HIA393273 GYE393263:GYE393273 GOI393263:GOI393273 GEM393263:GEM393273 FUQ393263:FUQ393273 FKU393263:FKU393273 FAY393263:FAY393273 ERC393263:ERC393273 EHG393263:EHG393273 DXK393263:DXK393273 DNO393263:DNO393273 DDS393263:DDS393273 CTW393263:CTW393273 CKA393263:CKA393273 CAE393263:CAE393273 BQI393263:BQI393273 BGM393263:BGM393273 AWQ393263:AWQ393273 AMU393263:AMU393273 ACY393263:ACY393273 TC393263:TC393273 JG393263:JG393273 K393262:K393272 WVS327727:WVS327737 WLW327727:WLW327737 WCA327727:WCA327737 VSE327727:VSE327737 VII327727:VII327737 UYM327727:UYM327737 UOQ327727:UOQ327737 UEU327727:UEU327737 TUY327727:TUY327737 TLC327727:TLC327737 TBG327727:TBG327737 SRK327727:SRK327737 SHO327727:SHO327737 RXS327727:RXS327737 RNW327727:RNW327737 REA327727:REA327737 QUE327727:QUE327737 QKI327727:QKI327737 QAM327727:QAM327737 PQQ327727:PQQ327737 PGU327727:PGU327737 OWY327727:OWY327737 ONC327727:ONC327737 ODG327727:ODG327737 NTK327727:NTK327737 NJO327727:NJO327737 MZS327727:MZS327737 MPW327727:MPW327737 MGA327727:MGA327737 LWE327727:LWE327737 LMI327727:LMI327737 LCM327727:LCM327737 KSQ327727:KSQ327737 KIU327727:KIU327737 JYY327727:JYY327737 JPC327727:JPC327737 JFG327727:JFG327737 IVK327727:IVK327737 ILO327727:ILO327737 IBS327727:IBS327737 HRW327727:HRW327737 HIA327727:HIA327737 GYE327727:GYE327737 GOI327727:GOI327737 GEM327727:GEM327737 FUQ327727:FUQ327737 FKU327727:FKU327737 FAY327727:FAY327737 ERC327727:ERC327737 EHG327727:EHG327737 DXK327727:DXK327737 DNO327727:DNO327737 DDS327727:DDS327737 CTW327727:CTW327737 CKA327727:CKA327737 CAE327727:CAE327737 BQI327727:BQI327737 BGM327727:BGM327737 AWQ327727:AWQ327737 AMU327727:AMU327737 ACY327727:ACY327737 TC327727:TC327737 JG327727:JG327737 K327726:K327736 WVS262191:WVS262201 WLW262191:WLW262201 WCA262191:WCA262201 VSE262191:VSE262201 VII262191:VII262201 UYM262191:UYM262201 UOQ262191:UOQ262201 UEU262191:UEU262201 TUY262191:TUY262201 TLC262191:TLC262201 TBG262191:TBG262201 SRK262191:SRK262201 SHO262191:SHO262201 RXS262191:RXS262201 RNW262191:RNW262201 REA262191:REA262201 QUE262191:QUE262201 QKI262191:QKI262201 QAM262191:QAM262201 PQQ262191:PQQ262201 PGU262191:PGU262201 OWY262191:OWY262201 ONC262191:ONC262201 ODG262191:ODG262201 NTK262191:NTK262201 NJO262191:NJO262201 MZS262191:MZS262201 MPW262191:MPW262201 MGA262191:MGA262201 LWE262191:LWE262201 LMI262191:LMI262201 LCM262191:LCM262201 KSQ262191:KSQ262201 KIU262191:KIU262201 JYY262191:JYY262201 JPC262191:JPC262201 JFG262191:JFG262201 IVK262191:IVK262201 ILO262191:ILO262201 IBS262191:IBS262201 HRW262191:HRW262201 HIA262191:HIA262201 GYE262191:GYE262201 GOI262191:GOI262201 GEM262191:GEM262201 FUQ262191:FUQ262201 FKU262191:FKU262201 FAY262191:FAY262201 ERC262191:ERC262201 EHG262191:EHG262201 DXK262191:DXK262201 DNO262191:DNO262201 DDS262191:DDS262201 CTW262191:CTW262201 CKA262191:CKA262201 CAE262191:CAE262201 BQI262191:BQI262201 BGM262191:BGM262201 AWQ262191:AWQ262201 AMU262191:AMU262201 ACY262191:ACY262201 TC262191:TC262201 JG262191:JG262201 K262190:K262200 WVS196655:WVS196665 WLW196655:WLW196665 WCA196655:WCA196665 VSE196655:VSE196665 VII196655:VII196665 UYM196655:UYM196665 UOQ196655:UOQ196665 UEU196655:UEU196665 TUY196655:TUY196665 TLC196655:TLC196665 TBG196655:TBG196665 SRK196655:SRK196665 SHO196655:SHO196665 RXS196655:RXS196665 RNW196655:RNW196665 REA196655:REA196665 QUE196655:QUE196665 QKI196655:QKI196665 QAM196655:QAM196665 PQQ196655:PQQ196665 PGU196655:PGU196665 OWY196655:OWY196665 ONC196655:ONC196665 ODG196655:ODG196665 NTK196655:NTK196665 NJO196655:NJO196665 MZS196655:MZS196665 MPW196655:MPW196665 MGA196655:MGA196665 LWE196655:LWE196665 LMI196655:LMI196665 LCM196655:LCM196665 KSQ196655:KSQ196665 KIU196655:KIU196665 JYY196655:JYY196665 JPC196655:JPC196665 JFG196655:JFG196665 IVK196655:IVK196665 ILO196655:ILO196665 IBS196655:IBS196665 HRW196655:HRW196665 HIA196655:HIA196665 GYE196655:GYE196665 GOI196655:GOI196665 GEM196655:GEM196665 FUQ196655:FUQ196665 FKU196655:FKU196665 FAY196655:FAY196665 ERC196655:ERC196665 EHG196655:EHG196665 DXK196655:DXK196665 DNO196655:DNO196665 DDS196655:DDS196665 CTW196655:CTW196665 CKA196655:CKA196665 CAE196655:CAE196665 BQI196655:BQI196665 BGM196655:BGM196665 AWQ196655:AWQ196665 AMU196655:AMU196665 ACY196655:ACY196665 TC196655:TC196665 JG196655:JG196665 K196654:K196664 WVS131119:WVS131129 WLW131119:WLW131129 WCA131119:WCA131129 VSE131119:VSE131129 VII131119:VII131129 UYM131119:UYM131129 UOQ131119:UOQ131129 UEU131119:UEU131129 TUY131119:TUY131129 TLC131119:TLC131129 TBG131119:TBG131129 SRK131119:SRK131129 SHO131119:SHO131129 RXS131119:RXS131129 RNW131119:RNW131129 REA131119:REA131129 QUE131119:QUE131129 QKI131119:QKI131129 QAM131119:QAM131129 PQQ131119:PQQ131129 PGU131119:PGU131129 OWY131119:OWY131129 ONC131119:ONC131129 ODG131119:ODG131129 NTK131119:NTK131129 NJO131119:NJO131129 MZS131119:MZS131129 MPW131119:MPW131129 MGA131119:MGA131129 LWE131119:LWE131129 LMI131119:LMI131129 LCM131119:LCM131129 KSQ131119:KSQ131129 KIU131119:KIU131129 JYY131119:JYY131129 JPC131119:JPC131129 JFG131119:JFG131129 IVK131119:IVK131129 ILO131119:ILO131129 IBS131119:IBS131129 HRW131119:HRW131129 HIA131119:HIA131129 GYE131119:GYE131129 GOI131119:GOI131129 GEM131119:GEM131129 FUQ131119:FUQ131129 FKU131119:FKU131129 FAY131119:FAY131129 ERC131119:ERC131129 EHG131119:EHG131129 DXK131119:DXK131129 DNO131119:DNO131129 DDS131119:DDS131129 CTW131119:CTW131129 CKA131119:CKA131129 CAE131119:CAE131129 BQI131119:BQI131129 BGM131119:BGM131129 AWQ131119:AWQ131129 AMU131119:AMU131129 ACY131119:ACY131129 TC131119:TC131129 JG131119:JG131129 K131118:K131128 WVS65583:WVS65593 WLW65583:WLW65593 WCA65583:WCA65593 VSE65583:VSE65593 VII65583:VII65593 UYM65583:UYM65593 UOQ65583:UOQ65593 UEU65583:UEU65593 TUY65583:TUY65593 TLC65583:TLC65593 TBG65583:TBG65593 SRK65583:SRK65593 SHO65583:SHO65593 RXS65583:RXS65593 RNW65583:RNW65593 REA65583:REA65593 QUE65583:QUE65593 QKI65583:QKI65593 QAM65583:QAM65593 PQQ65583:PQQ65593 PGU65583:PGU65593 OWY65583:OWY65593 ONC65583:ONC65593 ODG65583:ODG65593 NTK65583:NTK65593 NJO65583:NJO65593 MZS65583:MZS65593 MPW65583:MPW65593 MGA65583:MGA65593 LWE65583:LWE65593 LMI65583:LMI65593 LCM65583:LCM65593 KSQ65583:KSQ65593 KIU65583:KIU65593 JYY65583:JYY65593 JPC65583:JPC65593 JFG65583:JFG65593 IVK65583:IVK65593 ILO65583:ILO65593 IBS65583:IBS65593 HRW65583:HRW65593 HIA65583:HIA65593 GYE65583:GYE65593 GOI65583:GOI65593 GEM65583:GEM65593 FUQ65583:FUQ65593 FKU65583:FKU65593 FAY65583:FAY65593 ERC65583:ERC65593 EHG65583:EHG65593 DXK65583:DXK65593 DNO65583:DNO65593 DDS65583:DDS65593 CTW65583:CTW65593 CKA65583:CKA65593 CAE65583:CAE65593 BQI65583:BQI65593 BGM65583:BGM65593 AWQ65583:AWQ65593 AMU65583:AMU65593 ACY65583:ACY65593 TC65583:TC65593 JG65583:JG65593 K65582:K65592 WLW983087:WLW983097">
      <formula1>$AA$28:$AA$28</formula1>
    </dataValidation>
    <dataValidation imeMode="off" allowBlank="1" showInputMessage="1" showErrorMessage="1" sqref="KB65590:KC65590 TX65590:TY65590 ADT65590:ADU65590 ANP65590:ANQ65590 AXL65590:AXM65590 BHH65590:BHI65590 BRD65590:BRE65590 CAZ65590:CBA65590 CKV65590:CKW65590 CUR65590:CUS65590 DEN65590:DEO65590 DOJ65590:DOK65590 DYF65590:DYG65590 EIB65590:EIC65590 ERX65590:ERY65590 FBT65590:FBU65590 FLP65590:FLQ65590 FVL65590:FVM65590 GFH65590:GFI65590 GPD65590:GPE65590 GYZ65590:GZA65590 HIV65590:HIW65590 HSR65590:HSS65590 ICN65590:ICO65590 IMJ65590:IMK65590 IWF65590:IWG65590 JGB65590:JGC65590 JPX65590:JPY65590 JZT65590:JZU65590 KJP65590:KJQ65590 KTL65590:KTM65590 LDH65590:LDI65590 LND65590:LNE65590 LWZ65590:LXA65590 MGV65590:MGW65590 MQR65590:MQS65590 NAN65590:NAO65590 NKJ65590:NKK65590 NUF65590:NUG65590 OEB65590:OEC65590 ONX65590:ONY65590 OXT65590:OXU65590 PHP65590:PHQ65590 PRL65590:PRM65590 QBH65590:QBI65590 QLD65590:QLE65590 QUZ65590:QVA65590 REV65590:REW65590 ROR65590:ROS65590 RYN65590:RYO65590 SIJ65590:SIK65590 SSF65590:SSG65590 TCB65590:TCC65590 TLX65590:TLY65590 TVT65590:TVU65590 UFP65590:UFQ65590 UPL65590:UPM65590 UZH65590:UZI65590 VJD65590:VJE65590 VSZ65590:VTA65590 WCV65590:WCW65590 WMR65590:WMS65590 WWN65590:WWO65590 KB131126:KC131126 TX131126:TY131126 ADT131126:ADU131126 ANP131126:ANQ131126 AXL131126:AXM131126 BHH131126:BHI131126 BRD131126:BRE131126 CAZ131126:CBA131126 CKV131126:CKW131126 CUR131126:CUS131126 DEN131126:DEO131126 DOJ131126:DOK131126 DYF131126:DYG131126 EIB131126:EIC131126 ERX131126:ERY131126 FBT131126:FBU131126 FLP131126:FLQ131126 FVL131126:FVM131126 GFH131126:GFI131126 GPD131126:GPE131126 GYZ131126:GZA131126 HIV131126:HIW131126 HSR131126:HSS131126 ICN131126:ICO131126 IMJ131126:IMK131126 IWF131126:IWG131126 JGB131126:JGC131126 JPX131126:JPY131126 JZT131126:JZU131126 KJP131126:KJQ131126 KTL131126:KTM131126 LDH131126:LDI131126 LND131126:LNE131126 LWZ131126:LXA131126 MGV131126:MGW131126 MQR131126:MQS131126 NAN131126:NAO131126 NKJ131126:NKK131126 NUF131126:NUG131126 OEB131126:OEC131126 ONX131126:ONY131126 OXT131126:OXU131126 PHP131126:PHQ131126 PRL131126:PRM131126 QBH131126:QBI131126 QLD131126:QLE131126 QUZ131126:QVA131126 REV131126:REW131126 ROR131126:ROS131126 RYN131126:RYO131126 SIJ131126:SIK131126 SSF131126:SSG131126 TCB131126:TCC131126 TLX131126:TLY131126 TVT131126:TVU131126 UFP131126:UFQ131126 UPL131126:UPM131126 UZH131126:UZI131126 VJD131126:VJE131126 VSZ131126:VTA131126 WCV131126:WCW131126 WMR131126:WMS131126 WWN131126:WWO131126 KB196662:KC196662 TX196662:TY196662 ADT196662:ADU196662 ANP196662:ANQ196662 AXL196662:AXM196662 BHH196662:BHI196662 BRD196662:BRE196662 CAZ196662:CBA196662 CKV196662:CKW196662 CUR196662:CUS196662 DEN196662:DEO196662 DOJ196662:DOK196662 DYF196662:DYG196662 EIB196662:EIC196662 ERX196662:ERY196662 FBT196662:FBU196662 FLP196662:FLQ196662 FVL196662:FVM196662 GFH196662:GFI196662 GPD196662:GPE196662 GYZ196662:GZA196662 HIV196662:HIW196662 HSR196662:HSS196662 ICN196662:ICO196662 IMJ196662:IMK196662 IWF196662:IWG196662 JGB196662:JGC196662 JPX196662:JPY196662 JZT196662:JZU196662 KJP196662:KJQ196662 KTL196662:KTM196662 LDH196662:LDI196662 LND196662:LNE196662 LWZ196662:LXA196662 MGV196662:MGW196662 MQR196662:MQS196662 NAN196662:NAO196662 NKJ196662:NKK196662 NUF196662:NUG196662 OEB196662:OEC196662 ONX196662:ONY196662 OXT196662:OXU196662 PHP196662:PHQ196662 PRL196662:PRM196662 QBH196662:QBI196662 QLD196662:QLE196662 QUZ196662:QVA196662 REV196662:REW196662 ROR196662:ROS196662 RYN196662:RYO196662 SIJ196662:SIK196662 SSF196662:SSG196662 TCB196662:TCC196662 TLX196662:TLY196662 TVT196662:TVU196662 UFP196662:UFQ196662 UPL196662:UPM196662 UZH196662:UZI196662 VJD196662:VJE196662 VSZ196662:VTA196662 WCV196662:WCW196662 WMR196662:WMS196662 WWN196662:WWO196662 KB262198:KC262198 TX262198:TY262198 ADT262198:ADU262198 ANP262198:ANQ262198 AXL262198:AXM262198 BHH262198:BHI262198 BRD262198:BRE262198 CAZ262198:CBA262198 CKV262198:CKW262198 CUR262198:CUS262198 DEN262198:DEO262198 DOJ262198:DOK262198 DYF262198:DYG262198 EIB262198:EIC262198 ERX262198:ERY262198 FBT262198:FBU262198 FLP262198:FLQ262198 FVL262198:FVM262198 GFH262198:GFI262198 GPD262198:GPE262198 GYZ262198:GZA262198 HIV262198:HIW262198 HSR262198:HSS262198 ICN262198:ICO262198 IMJ262198:IMK262198 IWF262198:IWG262198 JGB262198:JGC262198 JPX262198:JPY262198 JZT262198:JZU262198 KJP262198:KJQ262198 KTL262198:KTM262198 LDH262198:LDI262198 LND262198:LNE262198 LWZ262198:LXA262198 MGV262198:MGW262198 MQR262198:MQS262198 NAN262198:NAO262198 NKJ262198:NKK262198 NUF262198:NUG262198 OEB262198:OEC262198 ONX262198:ONY262198 OXT262198:OXU262198 PHP262198:PHQ262198 PRL262198:PRM262198 QBH262198:QBI262198 QLD262198:QLE262198 QUZ262198:QVA262198 REV262198:REW262198 ROR262198:ROS262198 RYN262198:RYO262198 SIJ262198:SIK262198 SSF262198:SSG262198 TCB262198:TCC262198 TLX262198:TLY262198 TVT262198:TVU262198 UFP262198:UFQ262198 UPL262198:UPM262198 UZH262198:UZI262198 VJD262198:VJE262198 VSZ262198:VTA262198 WCV262198:WCW262198 WMR262198:WMS262198 WWN262198:WWO262198 KB327734:KC327734 TX327734:TY327734 ADT327734:ADU327734 ANP327734:ANQ327734 AXL327734:AXM327734 BHH327734:BHI327734 BRD327734:BRE327734 CAZ327734:CBA327734 CKV327734:CKW327734 CUR327734:CUS327734 DEN327734:DEO327734 DOJ327734:DOK327734 DYF327734:DYG327734 EIB327734:EIC327734 ERX327734:ERY327734 FBT327734:FBU327734 FLP327734:FLQ327734 FVL327734:FVM327734 GFH327734:GFI327734 GPD327734:GPE327734 GYZ327734:GZA327734 HIV327734:HIW327734 HSR327734:HSS327734 ICN327734:ICO327734 IMJ327734:IMK327734 IWF327734:IWG327734 JGB327734:JGC327734 JPX327734:JPY327734 JZT327734:JZU327734 KJP327734:KJQ327734 KTL327734:KTM327734 LDH327734:LDI327734 LND327734:LNE327734 LWZ327734:LXA327734 MGV327734:MGW327734 MQR327734:MQS327734 NAN327734:NAO327734 NKJ327734:NKK327734 NUF327734:NUG327734 OEB327734:OEC327734 ONX327734:ONY327734 OXT327734:OXU327734 PHP327734:PHQ327734 PRL327734:PRM327734 QBH327734:QBI327734 QLD327734:QLE327734 QUZ327734:QVA327734 REV327734:REW327734 ROR327734:ROS327734 RYN327734:RYO327734 SIJ327734:SIK327734 SSF327734:SSG327734 TCB327734:TCC327734 TLX327734:TLY327734 TVT327734:TVU327734 UFP327734:UFQ327734 UPL327734:UPM327734 UZH327734:UZI327734 VJD327734:VJE327734 VSZ327734:VTA327734 WCV327734:WCW327734 WMR327734:WMS327734 WWN327734:WWO327734 KB393270:KC393270 TX393270:TY393270 ADT393270:ADU393270 ANP393270:ANQ393270 AXL393270:AXM393270 BHH393270:BHI393270 BRD393270:BRE393270 CAZ393270:CBA393270 CKV393270:CKW393270 CUR393270:CUS393270 DEN393270:DEO393270 DOJ393270:DOK393270 DYF393270:DYG393270 EIB393270:EIC393270 ERX393270:ERY393270 FBT393270:FBU393270 FLP393270:FLQ393270 FVL393270:FVM393270 GFH393270:GFI393270 GPD393270:GPE393270 GYZ393270:GZA393270 HIV393270:HIW393270 HSR393270:HSS393270 ICN393270:ICO393270 IMJ393270:IMK393270 IWF393270:IWG393270 JGB393270:JGC393270 JPX393270:JPY393270 JZT393270:JZU393270 KJP393270:KJQ393270 KTL393270:KTM393270 LDH393270:LDI393270 LND393270:LNE393270 LWZ393270:LXA393270 MGV393270:MGW393270 MQR393270:MQS393270 NAN393270:NAO393270 NKJ393270:NKK393270 NUF393270:NUG393270 OEB393270:OEC393270 ONX393270:ONY393270 OXT393270:OXU393270 PHP393270:PHQ393270 PRL393270:PRM393270 QBH393270:QBI393270 QLD393270:QLE393270 QUZ393270:QVA393270 REV393270:REW393270 ROR393270:ROS393270 RYN393270:RYO393270 SIJ393270:SIK393270 SSF393270:SSG393270 TCB393270:TCC393270 TLX393270:TLY393270 TVT393270:TVU393270 UFP393270:UFQ393270 UPL393270:UPM393270 UZH393270:UZI393270 VJD393270:VJE393270 VSZ393270:VTA393270 WCV393270:WCW393270 WMR393270:WMS393270 WWN393270:WWO393270 KB458806:KC458806 TX458806:TY458806 ADT458806:ADU458806 ANP458806:ANQ458806 AXL458806:AXM458806 BHH458806:BHI458806 BRD458806:BRE458806 CAZ458806:CBA458806 CKV458806:CKW458806 CUR458806:CUS458806 DEN458806:DEO458806 DOJ458806:DOK458806 DYF458806:DYG458806 EIB458806:EIC458806 ERX458806:ERY458806 FBT458806:FBU458806 FLP458806:FLQ458806 FVL458806:FVM458806 GFH458806:GFI458806 GPD458806:GPE458806 GYZ458806:GZA458806 HIV458806:HIW458806 HSR458806:HSS458806 ICN458806:ICO458806 IMJ458806:IMK458806 IWF458806:IWG458806 JGB458806:JGC458806 JPX458806:JPY458806 JZT458806:JZU458806 KJP458806:KJQ458806 KTL458806:KTM458806 LDH458806:LDI458806 LND458806:LNE458806 LWZ458806:LXA458806 MGV458806:MGW458806 MQR458806:MQS458806 NAN458806:NAO458806 NKJ458806:NKK458806 NUF458806:NUG458806 OEB458806:OEC458806 ONX458806:ONY458806 OXT458806:OXU458806 PHP458806:PHQ458806 PRL458806:PRM458806 QBH458806:QBI458806 QLD458806:QLE458806 QUZ458806:QVA458806 REV458806:REW458806 ROR458806:ROS458806 RYN458806:RYO458806 SIJ458806:SIK458806 SSF458806:SSG458806 TCB458806:TCC458806 TLX458806:TLY458806 TVT458806:TVU458806 UFP458806:UFQ458806 UPL458806:UPM458806 UZH458806:UZI458806 VJD458806:VJE458806 VSZ458806:VTA458806 WCV458806:WCW458806 WMR458806:WMS458806 WWN458806:WWO458806 KB524342:KC524342 TX524342:TY524342 ADT524342:ADU524342 ANP524342:ANQ524342 AXL524342:AXM524342 BHH524342:BHI524342 BRD524342:BRE524342 CAZ524342:CBA524342 CKV524342:CKW524342 CUR524342:CUS524342 DEN524342:DEO524342 DOJ524342:DOK524342 DYF524342:DYG524342 EIB524342:EIC524342 ERX524342:ERY524342 FBT524342:FBU524342 FLP524342:FLQ524342 FVL524342:FVM524342 GFH524342:GFI524342 GPD524342:GPE524342 GYZ524342:GZA524342 HIV524342:HIW524342 HSR524342:HSS524342 ICN524342:ICO524342 IMJ524342:IMK524342 IWF524342:IWG524342 JGB524342:JGC524342 JPX524342:JPY524342 JZT524342:JZU524342 KJP524342:KJQ524342 KTL524342:KTM524342 LDH524342:LDI524342 LND524342:LNE524342 LWZ524342:LXA524342 MGV524342:MGW524342 MQR524342:MQS524342 NAN524342:NAO524342 NKJ524342:NKK524342 NUF524342:NUG524342 OEB524342:OEC524342 ONX524342:ONY524342 OXT524342:OXU524342 PHP524342:PHQ524342 PRL524342:PRM524342 QBH524342:QBI524342 QLD524342:QLE524342 QUZ524342:QVA524342 REV524342:REW524342 ROR524342:ROS524342 RYN524342:RYO524342 SIJ524342:SIK524342 SSF524342:SSG524342 TCB524342:TCC524342 TLX524342:TLY524342 TVT524342:TVU524342 UFP524342:UFQ524342 UPL524342:UPM524342 UZH524342:UZI524342 VJD524342:VJE524342 VSZ524342:VTA524342 WCV524342:WCW524342 WMR524342:WMS524342 WWN524342:WWO524342 KB589878:KC589878 TX589878:TY589878 ADT589878:ADU589878 ANP589878:ANQ589878 AXL589878:AXM589878 BHH589878:BHI589878 BRD589878:BRE589878 CAZ589878:CBA589878 CKV589878:CKW589878 CUR589878:CUS589878 DEN589878:DEO589878 DOJ589878:DOK589878 DYF589878:DYG589878 EIB589878:EIC589878 ERX589878:ERY589878 FBT589878:FBU589878 FLP589878:FLQ589878 FVL589878:FVM589878 GFH589878:GFI589878 GPD589878:GPE589878 GYZ589878:GZA589878 HIV589878:HIW589878 HSR589878:HSS589878 ICN589878:ICO589878 IMJ589878:IMK589878 IWF589878:IWG589878 JGB589878:JGC589878 JPX589878:JPY589878 JZT589878:JZU589878 KJP589878:KJQ589878 KTL589878:KTM589878 LDH589878:LDI589878 LND589878:LNE589878 LWZ589878:LXA589878 MGV589878:MGW589878 MQR589878:MQS589878 NAN589878:NAO589878 NKJ589878:NKK589878 NUF589878:NUG589878 OEB589878:OEC589878 ONX589878:ONY589878 OXT589878:OXU589878 PHP589878:PHQ589878 PRL589878:PRM589878 QBH589878:QBI589878 QLD589878:QLE589878 QUZ589878:QVA589878 REV589878:REW589878 ROR589878:ROS589878 RYN589878:RYO589878 SIJ589878:SIK589878 SSF589878:SSG589878 TCB589878:TCC589878 TLX589878:TLY589878 TVT589878:TVU589878 UFP589878:UFQ589878 UPL589878:UPM589878 UZH589878:UZI589878 VJD589878:VJE589878 VSZ589878:VTA589878 WCV589878:WCW589878 WMR589878:WMS589878 WWN589878:WWO589878 KB655414:KC655414 TX655414:TY655414 ADT655414:ADU655414 ANP655414:ANQ655414 AXL655414:AXM655414 BHH655414:BHI655414 BRD655414:BRE655414 CAZ655414:CBA655414 CKV655414:CKW655414 CUR655414:CUS655414 DEN655414:DEO655414 DOJ655414:DOK655414 DYF655414:DYG655414 EIB655414:EIC655414 ERX655414:ERY655414 FBT655414:FBU655414 FLP655414:FLQ655414 FVL655414:FVM655414 GFH655414:GFI655414 GPD655414:GPE655414 GYZ655414:GZA655414 HIV655414:HIW655414 HSR655414:HSS655414 ICN655414:ICO655414 IMJ655414:IMK655414 IWF655414:IWG655414 JGB655414:JGC655414 JPX655414:JPY655414 JZT655414:JZU655414 KJP655414:KJQ655414 KTL655414:KTM655414 LDH655414:LDI655414 LND655414:LNE655414 LWZ655414:LXA655414 MGV655414:MGW655414 MQR655414:MQS655414 NAN655414:NAO655414 NKJ655414:NKK655414 NUF655414:NUG655414 OEB655414:OEC655414 ONX655414:ONY655414 OXT655414:OXU655414 PHP655414:PHQ655414 PRL655414:PRM655414 QBH655414:QBI655414 QLD655414:QLE655414 QUZ655414:QVA655414 REV655414:REW655414 ROR655414:ROS655414 RYN655414:RYO655414 SIJ655414:SIK655414 SSF655414:SSG655414 TCB655414:TCC655414 TLX655414:TLY655414 TVT655414:TVU655414 UFP655414:UFQ655414 UPL655414:UPM655414 UZH655414:UZI655414 VJD655414:VJE655414 VSZ655414:VTA655414 WCV655414:WCW655414 WMR655414:WMS655414 WWN655414:WWO655414 KB720950:KC720950 TX720950:TY720950 ADT720950:ADU720950 ANP720950:ANQ720950 AXL720950:AXM720950 BHH720950:BHI720950 BRD720950:BRE720950 CAZ720950:CBA720950 CKV720950:CKW720950 CUR720950:CUS720950 DEN720950:DEO720950 DOJ720950:DOK720950 DYF720950:DYG720950 EIB720950:EIC720950 ERX720950:ERY720950 FBT720950:FBU720950 FLP720950:FLQ720950 FVL720950:FVM720950 GFH720950:GFI720950 GPD720950:GPE720950 GYZ720950:GZA720950 HIV720950:HIW720950 HSR720950:HSS720950 ICN720950:ICO720950 IMJ720950:IMK720950 IWF720950:IWG720950 JGB720950:JGC720950 JPX720950:JPY720950 JZT720950:JZU720950 KJP720950:KJQ720950 KTL720950:KTM720950 LDH720950:LDI720950 LND720950:LNE720950 LWZ720950:LXA720950 MGV720950:MGW720950 MQR720950:MQS720950 NAN720950:NAO720950 NKJ720950:NKK720950 NUF720950:NUG720950 OEB720950:OEC720950 ONX720950:ONY720950 OXT720950:OXU720950 PHP720950:PHQ720950 PRL720950:PRM720950 QBH720950:QBI720950 QLD720950:QLE720950 QUZ720950:QVA720950 REV720950:REW720950 ROR720950:ROS720950 RYN720950:RYO720950 SIJ720950:SIK720950 SSF720950:SSG720950 TCB720950:TCC720950 TLX720950:TLY720950 TVT720950:TVU720950 UFP720950:UFQ720950 UPL720950:UPM720950 UZH720950:UZI720950 VJD720950:VJE720950 VSZ720950:VTA720950 WCV720950:WCW720950 WMR720950:WMS720950 WWN720950:WWO720950 KB786486:KC786486 TX786486:TY786486 ADT786486:ADU786486 ANP786486:ANQ786486 AXL786486:AXM786486 BHH786486:BHI786486 BRD786486:BRE786486 CAZ786486:CBA786486 CKV786486:CKW786486 CUR786486:CUS786486 DEN786486:DEO786486 DOJ786486:DOK786486 DYF786486:DYG786486 EIB786486:EIC786486 ERX786486:ERY786486 FBT786486:FBU786486 FLP786486:FLQ786486 FVL786486:FVM786486 GFH786486:GFI786486 GPD786486:GPE786486 GYZ786486:GZA786486 HIV786486:HIW786486 HSR786486:HSS786486 ICN786486:ICO786486 IMJ786486:IMK786486 IWF786486:IWG786486 JGB786486:JGC786486 JPX786486:JPY786486 JZT786486:JZU786486 KJP786486:KJQ786486 KTL786486:KTM786486 LDH786486:LDI786486 LND786486:LNE786486 LWZ786486:LXA786486 MGV786486:MGW786486 MQR786486:MQS786486 NAN786486:NAO786486 NKJ786486:NKK786486 NUF786486:NUG786486 OEB786486:OEC786486 ONX786486:ONY786486 OXT786486:OXU786486 PHP786486:PHQ786486 PRL786486:PRM786486 QBH786486:QBI786486 QLD786486:QLE786486 QUZ786486:QVA786486 REV786486:REW786486 ROR786486:ROS786486 RYN786486:RYO786486 SIJ786486:SIK786486 SSF786486:SSG786486 TCB786486:TCC786486 TLX786486:TLY786486 TVT786486:TVU786486 UFP786486:UFQ786486 UPL786486:UPM786486 UZH786486:UZI786486 VJD786486:VJE786486 VSZ786486:VTA786486 WCV786486:WCW786486 WMR786486:WMS786486 WWN786486:WWO786486 KB852022:KC852022 TX852022:TY852022 ADT852022:ADU852022 ANP852022:ANQ852022 AXL852022:AXM852022 BHH852022:BHI852022 BRD852022:BRE852022 CAZ852022:CBA852022 CKV852022:CKW852022 CUR852022:CUS852022 DEN852022:DEO852022 DOJ852022:DOK852022 DYF852022:DYG852022 EIB852022:EIC852022 ERX852022:ERY852022 FBT852022:FBU852022 FLP852022:FLQ852022 FVL852022:FVM852022 GFH852022:GFI852022 GPD852022:GPE852022 GYZ852022:GZA852022 HIV852022:HIW852022 HSR852022:HSS852022 ICN852022:ICO852022 IMJ852022:IMK852022 IWF852022:IWG852022 JGB852022:JGC852022 JPX852022:JPY852022 JZT852022:JZU852022 KJP852022:KJQ852022 KTL852022:KTM852022 LDH852022:LDI852022 LND852022:LNE852022 LWZ852022:LXA852022 MGV852022:MGW852022 MQR852022:MQS852022 NAN852022:NAO852022 NKJ852022:NKK852022 NUF852022:NUG852022 OEB852022:OEC852022 ONX852022:ONY852022 OXT852022:OXU852022 PHP852022:PHQ852022 PRL852022:PRM852022 QBH852022:QBI852022 QLD852022:QLE852022 QUZ852022:QVA852022 REV852022:REW852022 ROR852022:ROS852022 RYN852022:RYO852022 SIJ852022:SIK852022 SSF852022:SSG852022 TCB852022:TCC852022 TLX852022:TLY852022 TVT852022:TVU852022 UFP852022:UFQ852022 UPL852022:UPM852022 UZH852022:UZI852022 VJD852022:VJE852022 VSZ852022:VTA852022 WCV852022:WCW852022 WMR852022:WMS852022 WWN852022:WWO852022 KB917558:KC917558 TX917558:TY917558 ADT917558:ADU917558 ANP917558:ANQ917558 AXL917558:AXM917558 BHH917558:BHI917558 BRD917558:BRE917558 CAZ917558:CBA917558 CKV917558:CKW917558 CUR917558:CUS917558 DEN917558:DEO917558 DOJ917558:DOK917558 DYF917558:DYG917558 EIB917558:EIC917558 ERX917558:ERY917558 FBT917558:FBU917558 FLP917558:FLQ917558 FVL917558:FVM917558 GFH917558:GFI917558 GPD917558:GPE917558 GYZ917558:GZA917558 HIV917558:HIW917558 HSR917558:HSS917558 ICN917558:ICO917558 IMJ917558:IMK917558 IWF917558:IWG917558 JGB917558:JGC917558 JPX917558:JPY917558 JZT917558:JZU917558 KJP917558:KJQ917558 KTL917558:KTM917558 LDH917558:LDI917558 LND917558:LNE917558 LWZ917558:LXA917558 MGV917558:MGW917558 MQR917558:MQS917558 NAN917558:NAO917558 NKJ917558:NKK917558 NUF917558:NUG917558 OEB917558:OEC917558 ONX917558:ONY917558 OXT917558:OXU917558 PHP917558:PHQ917558 PRL917558:PRM917558 QBH917558:QBI917558 QLD917558:QLE917558 QUZ917558:QVA917558 REV917558:REW917558 ROR917558:ROS917558 RYN917558:RYO917558 SIJ917558:SIK917558 SSF917558:SSG917558 TCB917558:TCC917558 TLX917558:TLY917558 TVT917558:TVU917558 UFP917558:UFQ917558 UPL917558:UPM917558 UZH917558:UZI917558 VJD917558:VJE917558 VSZ917558:VTA917558 WCV917558:WCW917558 WMR917558:WMS917558 WWN917558:WWO917558 KB983094:KC983094 TX983094:TY983094 ADT983094:ADU983094 ANP983094:ANQ983094 AXL983094:AXM983094 BHH983094:BHI983094 BRD983094:BRE983094 CAZ983094:CBA983094 CKV983094:CKW983094 CUR983094:CUS983094 DEN983094:DEO983094 DOJ983094:DOK983094 DYF983094:DYG983094 EIB983094:EIC983094 ERX983094:ERY983094 FBT983094:FBU983094 FLP983094:FLQ983094 FVL983094:FVM983094 GFH983094:GFI983094 GPD983094:GPE983094 GYZ983094:GZA983094 HIV983094:HIW983094 HSR983094:HSS983094 ICN983094:ICO983094 IMJ983094:IMK983094 IWF983094:IWG983094 JGB983094:JGC983094 JPX983094:JPY983094 JZT983094:JZU983094 KJP983094:KJQ983094 KTL983094:KTM983094 LDH983094:LDI983094 LND983094:LNE983094 LWZ983094:LXA983094 MGV983094:MGW983094 MQR983094:MQS983094 NAN983094:NAO983094 NKJ983094:NKK983094 NUF983094:NUG983094 OEB983094:OEC983094 ONX983094:ONY983094 OXT983094:OXU983094 PHP983094:PHQ983094 PRL983094:PRM983094 QBH983094:QBI983094 QLD983094:QLE983094 QUZ983094:QVA983094 REV983094:REW983094 ROR983094:ROS983094 RYN983094:RYO983094 SIJ983094:SIK983094 SSF983094:SSG983094 TCB983094:TCC983094 TLX983094:TLY983094 TVT983094:TVU983094 UFP983094:UFQ983094 UPL983094:UPM983094 UZH983094:UZI983094 VJD983094:VJE983094 VSZ983094:VTA983094 WCV983094:WCW983094 WMR983094:WMS983094 WWN983094:WWO983094 AD27:AE27 JZ27:KA27 TV27:TW27 ADR27:ADS27 ANN27:ANO27 AXJ27:AXK27 BHF27:BHG27 BRB27:BRC27 CAX27:CAY27 CKT27:CKU27 CUP27:CUQ27 DEL27:DEM27 DOH27:DOI27 DYD27:DYE27 EHZ27:EIA27 ERV27:ERW27 FBR27:FBS27 FLN27:FLO27 FVJ27:FVK27 GFF27:GFG27 GPB27:GPC27 GYX27:GYY27 HIT27:HIU27 HSP27:HSQ27 ICL27:ICM27 IMH27:IMI27 IWD27:IWE27 JFZ27:JGA27 JPV27:JPW27 JZR27:JZS27 KJN27:KJO27 KTJ27:KTK27 LDF27:LDG27 LNB27:LNC27 LWX27:LWY27 MGT27:MGU27 MQP27:MQQ27 NAL27:NAM27 NKH27:NKI27 NUD27:NUE27 ODZ27:OEA27 ONV27:ONW27 OXR27:OXS27 PHN27:PHO27 PRJ27:PRK27 QBF27:QBG27 QLB27:QLC27 QUX27:QUY27 RET27:REU27 ROP27:ROQ27 RYL27:RYM27 SIH27:SII27 SSD27:SSE27 TBZ27:TCA27 TLV27:TLW27 TVR27:TVS27 UFN27:UFO27 UPJ27:UPK27 UZF27:UZG27 VJB27:VJC27 VSX27:VSY27 WCT27:WCU27 WMP27:WMQ27 WWL27:WWM27 AG65581:AH65581 KC65581:KD65581 TY65581:TZ65581 ADU65581:ADV65581 ANQ65581:ANR65581 AXM65581:AXN65581 BHI65581:BHJ65581 BRE65581:BRF65581 CBA65581:CBB65581 CKW65581:CKX65581 CUS65581:CUT65581 DEO65581:DEP65581 DOK65581:DOL65581 DYG65581:DYH65581 EIC65581:EID65581 ERY65581:ERZ65581 FBU65581:FBV65581 FLQ65581:FLR65581 FVM65581:FVN65581 GFI65581:GFJ65581 GPE65581:GPF65581 GZA65581:GZB65581 HIW65581:HIX65581 HSS65581:HST65581 ICO65581:ICP65581 IMK65581:IML65581 IWG65581:IWH65581 JGC65581:JGD65581 JPY65581:JPZ65581 JZU65581:JZV65581 KJQ65581:KJR65581 KTM65581:KTN65581 LDI65581:LDJ65581 LNE65581:LNF65581 LXA65581:LXB65581 MGW65581:MGX65581 MQS65581:MQT65581 NAO65581:NAP65581 NKK65581:NKL65581 NUG65581:NUH65581 OEC65581:OED65581 ONY65581:ONZ65581 OXU65581:OXV65581 PHQ65581:PHR65581 PRM65581:PRN65581 QBI65581:QBJ65581 QLE65581:QLF65581 QVA65581:QVB65581 REW65581:REX65581 ROS65581:ROT65581 RYO65581:RYP65581 SIK65581:SIL65581 SSG65581:SSH65581 TCC65581:TCD65581 TLY65581:TLZ65581 TVU65581:TVV65581 UFQ65581:UFR65581 UPM65581:UPN65581 UZI65581:UZJ65581 VJE65581:VJF65581 VTA65581:VTB65581 WCW65581:WCX65581 WMS65581:WMT65581 WWO65581:WWP65581 AG131117:AH131117 KC131117:KD131117 TY131117:TZ131117 ADU131117:ADV131117 ANQ131117:ANR131117 AXM131117:AXN131117 BHI131117:BHJ131117 BRE131117:BRF131117 CBA131117:CBB131117 CKW131117:CKX131117 CUS131117:CUT131117 DEO131117:DEP131117 DOK131117:DOL131117 DYG131117:DYH131117 EIC131117:EID131117 ERY131117:ERZ131117 FBU131117:FBV131117 FLQ131117:FLR131117 FVM131117:FVN131117 GFI131117:GFJ131117 GPE131117:GPF131117 GZA131117:GZB131117 HIW131117:HIX131117 HSS131117:HST131117 ICO131117:ICP131117 IMK131117:IML131117 IWG131117:IWH131117 JGC131117:JGD131117 JPY131117:JPZ131117 JZU131117:JZV131117 KJQ131117:KJR131117 KTM131117:KTN131117 LDI131117:LDJ131117 LNE131117:LNF131117 LXA131117:LXB131117 MGW131117:MGX131117 MQS131117:MQT131117 NAO131117:NAP131117 NKK131117:NKL131117 NUG131117:NUH131117 OEC131117:OED131117 ONY131117:ONZ131117 OXU131117:OXV131117 PHQ131117:PHR131117 PRM131117:PRN131117 QBI131117:QBJ131117 QLE131117:QLF131117 QVA131117:QVB131117 REW131117:REX131117 ROS131117:ROT131117 RYO131117:RYP131117 SIK131117:SIL131117 SSG131117:SSH131117 TCC131117:TCD131117 TLY131117:TLZ131117 TVU131117:TVV131117 UFQ131117:UFR131117 UPM131117:UPN131117 UZI131117:UZJ131117 VJE131117:VJF131117 VTA131117:VTB131117 WCW131117:WCX131117 WMS131117:WMT131117 WWO131117:WWP131117 AG196653:AH196653 KC196653:KD196653 TY196653:TZ196653 ADU196653:ADV196653 ANQ196653:ANR196653 AXM196653:AXN196653 BHI196653:BHJ196653 BRE196653:BRF196653 CBA196653:CBB196653 CKW196653:CKX196653 CUS196653:CUT196653 DEO196653:DEP196653 DOK196653:DOL196653 DYG196653:DYH196653 EIC196653:EID196653 ERY196653:ERZ196653 FBU196653:FBV196653 FLQ196653:FLR196653 FVM196653:FVN196653 GFI196653:GFJ196653 GPE196653:GPF196653 GZA196653:GZB196653 HIW196653:HIX196653 HSS196653:HST196653 ICO196653:ICP196653 IMK196653:IML196653 IWG196653:IWH196653 JGC196653:JGD196653 JPY196653:JPZ196653 JZU196653:JZV196653 KJQ196653:KJR196653 KTM196653:KTN196653 LDI196653:LDJ196653 LNE196653:LNF196653 LXA196653:LXB196653 MGW196653:MGX196653 MQS196653:MQT196653 NAO196653:NAP196653 NKK196653:NKL196653 NUG196653:NUH196653 OEC196653:OED196653 ONY196653:ONZ196653 OXU196653:OXV196653 PHQ196653:PHR196653 PRM196653:PRN196653 QBI196653:QBJ196653 QLE196653:QLF196653 QVA196653:QVB196653 REW196653:REX196653 ROS196653:ROT196653 RYO196653:RYP196653 SIK196653:SIL196653 SSG196653:SSH196653 TCC196653:TCD196653 TLY196653:TLZ196653 TVU196653:TVV196653 UFQ196653:UFR196653 UPM196653:UPN196653 UZI196653:UZJ196653 VJE196653:VJF196653 VTA196653:VTB196653 WCW196653:WCX196653 WMS196653:WMT196653 WWO196653:WWP196653 AG262189:AH262189 KC262189:KD262189 TY262189:TZ262189 ADU262189:ADV262189 ANQ262189:ANR262189 AXM262189:AXN262189 BHI262189:BHJ262189 BRE262189:BRF262189 CBA262189:CBB262189 CKW262189:CKX262189 CUS262189:CUT262189 DEO262189:DEP262189 DOK262189:DOL262189 DYG262189:DYH262189 EIC262189:EID262189 ERY262189:ERZ262189 FBU262189:FBV262189 FLQ262189:FLR262189 FVM262189:FVN262189 GFI262189:GFJ262189 GPE262189:GPF262189 GZA262189:GZB262189 HIW262189:HIX262189 HSS262189:HST262189 ICO262189:ICP262189 IMK262189:IML262189 IWG262189:IWH262189 JGC262189:JGD262189 JPY262189:JPZ262189 JZU262189:JZV262189 KJQ262189:KJR262189 KTM262189:KTN262189 LDI262189:LDJ262189 LNE262189:LNF262189 LXA262189:LXB262189 MGW262189:MGX262189 MQS262189:MQT262189 NAO262189:NAP262189 NKK262189:NKL262189 NUG262189:NUH262189 OEC262189:OED262189 ONY262189:ONZ262189 OXU262189:OXV262189 PHQ262189:PHR262189 PRM262189:PRN262189 QBI262189:QBJ262189 QLE262189:QLF262189 QVA262189:QVB262189 REW262189:REX262189 ROS262189:ROT262189 RYO262189:RYP262189 SIK262189:SIL262189 SSG262189:SSH262189 TCC262189:TCD262189 TLY262189:TLZ262189 TVU262189:TVV262189 UFQ262189:UFR262189 UPM262189:UPN262189 UZI262189:UZJ262189 VJE262189:VJF262189 VTA262189:VTB262189 WCW262189:WCX262189 WMS262189:WMT262189 WWO262189:WWP262189 AG327725:AH327725 KC327725:KD327725 TY327725:TZ327725 ADU327725:ADV327725 ANQ327725:ANR327725 AXM327725:AXN327725 BHI327725:BHJ327725 BRE327725:BRF327725 CBA327725:CBB327725 CKW327725:CKX327725 CUS327725:CUT327725 DEO327725:DEP327725 DOK327725:DOL327725 DYG327725:DYH327725 EIC327725:EID327725 ERY327725:ERZ327725 FBU327725:FBV327725 FLQ327725:FLR327725 FVM327725:FVN327725 GFI327725:GFJ327725 GPE327725:GPF327725 GZA327725:GZB327725 HIW327725:HIX327725 HSS327725:HST327725 ICO327725:ICP327725 IMK327725:IML327725 IWG327725:IWH327725 JGC327725:JGD327725 JPY327725:JPZ327725 JZU327725:JZV327725 KJQ327725:KJR327725 KTM327725:KTN327725 LDI327725:LDJ327725 LNE327725:LNF327725 LXA327725:LXB327725 MGW327725:MGX327725 MQS327725:MQT327725 NAO327725:NAP327725 NKK327725:NKL327725 NUG327725:NUH327725 OEC327725:OED327725 ONY327725:ONZ327725 OXU327725:OXV327725 PHQ327725:PHR327725 PRM327725:PRN327725 QBI327725:QBJ327725 QLE327725:QLF327725 QVA327725:QVB327725 REW327725:REX327725 ROS327725:ROT327725 RYO327725:RYP327725 SIK327725:SIL327725 SSG327725:SSH327725 TCC327725:TCD327725 TLY327725:TLZ327725 TVU327725:TVV327725 UFQ327725:UFR327725 UPM327725:UPN327725 UZI327725:UZJ327725 VJE327725:VJF327725 VTA327725:VTB327725 WCW327725:WCX327725 WMS327725:WMT327725 WWO327725:WWP327725 AG393261:AH393261 KC393261:KD393261 TY393261:TZ393261 ADU393261:ADV393261 ANQ393261:ANR393261 AXM393261:AXN393261 BHI393261:BHJ393261 BRE393261:BRF393261 CBA393261:CBB393261 CKW393261:CKX393261 CUS393261:CUT393261 DEO393261:DEP393261 DOK393261:DOL393261 DYG393261:DYH393261 EIC393261:EID393261 ERY393261:ERZ393261 FBU393261:FBV393261 FLQ393261:FLR393261 FVM393261:FVN393261 GFI393261:GFJ393261 GPE393261:GPF393261 GZA393261:GZB393261 HIW393261:HIX393261 HSS393261:HST393261 ICO393261:ICP393261 IMK393261:IML393261 IWG393261:IWH393261 JGC393261:JGD393261 JPY393261:JPZ393261 JZU393261:JZV393261 KJQ393261:KJR393261 KTM393261:KTN393261 LDI393261:LDJ393261 LNE393261:LNF393261 LXA393261:LXB393261 MGW393261:MGX393261 MQS393261:MQT393261 NAO393261:NAP393261 NKK393261:NKL393261 NUG393261:NUH393261 OEC393261:OED393261 ONY393261:ONZ393261 OXU393261:OXV393261 PHQ393261:PHR393261 PRM393261:PRN393261 QBI393261:QBJ393261 QLE393261:QLF393261 QVA393261:QVB393261 REW393261:REX393261 ROS393261:ROT393261 RYO393261:RYP393261 SIK393261:SIL393261 SSG393261:SSH393261 TCC393261:TCD393261 TLY393261:TLZ393261 TVU393261:TVV393261 UFQ393261:UFR393261 UPM393261:UPN393261 UZI393261:UZJ393261 VJE393261:VJF393261 VTA393261:VTB393261 WCW393261:WCX393261 WMS393261:WMT393261 WWO393261:WWP393261 AG458797:AH458797 KC458797:KD458797 TY458797:TZ458797 ADU458797:ADV458797 ANQ458797:ANR458797 AXM458797:AXN458797 BHI458797:BHJ458797 BRE458797:BRF458797 CBA458797:CBB458797 CKW458797:CKX458797 CUS458797:CUT458797 DEO458797:DEP458797 DOK458797:DOL458797 DYG458797:DYH458797 EIC458797:EID458797 ERY458797:ERZ458797 FBU458797:FBV458797 FLQ458797:FLR458797 FVM458797:FVN458797 GFI458797:GFJ458797 GPE458797:GPF458797 GZA458797:GZB458797 HIW458797:HIX458797 HSS458797:HST458797 ICO458797:ICP458797 IMK458797:IML458797 IWG458797:IWH458797 JGC458797:JGD458797 JPY458797:JPZ458797 JZU458797:JZV458797 KJQ458797:KJR458797 KTM458797:KTN458797 LDI458797:LDJ458797 LNE458797:LNF458797 LXA458797:LXB458797 MGW458797:MGX458797 MQS458797:MQT458797 NAO458797:NAP458797 NKK458797:NKL458797 NUG458797:NUH458797 OEC458797:OED458797 ONY458797:ONZ458797 OXU458797:OXV458797 PHQ458797:PHR458797 PRM458797:PRN458797 QBI458797:QBJ458797 QLE458797:QLF458797 QVA458797:QVB458797 REW458797:REX458797 ROS458797:ROT458797 RYO458797:RYP458797 SIK458797:SIL458797 SSG458797:SSH458797 TCC458797:TCD458797 TLY458797:TLZ458797 TVU458797:TVV458797 UFQ458797:UFR458797 UPM458797:UPN458797 UZI458797:UZJ458797 VJE458797:VJF458797 VTA458797:VTB458797 WCW458797:WCX458797 WMS458797:WMT458797 WWO458797:WWP458797 AG524333:AH524333 KC524333:KD524333 TY524333:TZ524333 ADU524333:ADV524333 ANQ524333:ANR524333 AXM524333:AXN524333 BHI524333:BHJ524333 BRE524333:BRF524333 CBA524333:CBB524333 CKW524333:CKX524333 CUS524333:CUT524333 DEO524333:DEP524333 DOK524333:DOL524333 DYG524333:DYH524333 EIC524333:EID524333 ERY524333:ERZ524333 FBU524333:FBV524333 FLQ524333:FLR524333 FVM524333:FVN524333 GFI524333:GFJ524333 GPE524333:GPF524333 GZA524333:GZB524333 HIW524333:HIX524333 HSS524333:HST524333 ICO524333:ICP524333 IMK524333:IML524333 IWG524333:IWH524333 JGC524333:JGD524333 JPY524333:JPZ524333 JZU524333:JZV524333 KJQ524333:KJR524333 KTM524333:KTN524333 LDI524333:LDJ524333 LNE524333:LNF524333 LXA524333:LXB524333 MGW524333:MGX524333 MQS524333:MQT524333 NAO524333:NAP524333 NKK524333:NKL524333 NUG524333:NUH524333 OEC524333:OED524333 ONY524333:ONZ524333 OXU524333:OXV524333 PHQ524333:PHR524333 PRM524333:PRN524333 QBI524333:QBJ524333 QLE524333:QLF524333 QVA524333:QVB524333 REW524333:REX524333 ROS524333:ROT524333 RYO524333:RYP524333 SIK524333:SIL524333 SSG524333:SSH524333 TCC524333:TCD524333 TLY524333:TLZ524333 TVU524333:TVV524333 UFQ524333:UFR524333 UPM524333:UPN524333 UZI524333:UZJ524333 VJE524333:VJF524333 VTA524333:VTB524333 WCW524333:WCX524333 WMS524333:WMT524333 WWO524333:WWP524333 AG589869:AH589869 KC589869:KD589869 TY589869:TZ589869 ADU589869:ADV589869 ANQ589869:ANR589869 AXM589869:AXN589869 BHI589869:BHJ589869 BRE589869:BRF589869 CBA589869:CBB589869 CKW589869:CKX589869 CUS589869:CUT589869 DEO589869:DEP589869 DOK589869:DOL589869 DYG589869:DYH589869 EIC589869:EID589869 ERY589869:ERZ589869 FBU589869:FBV589869 FLQ589869:FLR589869 FVM589869:FVN589869 GFI589869:GFJ589869 GPE589869:GPF589869 GZA589869:GZB589869 HIW589869:HIX589869 HSS589869:HST589869 ICO589869:ICP589869 IMK589869:IML589869 IWG589869:IWH589869 JGC589869:JGD589869 JPY589869:JPZ589869 JZU589869:JZV589869 KJQ589869:KJR589869 KTM589869:KTN589869 LDI589869:LDJ589869 LNE589869:LNF589869 LXA589869:LXB589869 MGW589869:MGX589869 MQS589869:MQT589869 NAO589869:NAP589869 NKK589869:NKL589869 NUG589869:NUH589869 OEC589869:OED589869 ONY589869:ONZ589869 OXU589869:OXV589869 PHQ589869:PHR589869 PRM589869:PRN589869 QBI589869:QBJ589869 QLE589869:QLF589869 QVA589869:QVB589869 REW589869:REX589869 ROS589869:ROT589869 RYO589869:RYP589869 SIK589869:SIL589869 SSG589869:SSH589869 TCC589869:TCD589869 TLY589869:TLZ589869 TVU589869:TVV589869 UFQ589869:UFR589869 UPM589869:UPN589869 UZI589869:UZJ589869 VJE589869:VJF589869 VTA589869:VTB589869 WCW589869:WCX589869 WMS589869:WMT589869 WWO589869:WWP589869 AG655405:AH655405 KC655405:KD655405 TY655405:TZ655405 ADU655405:ADV655405 ANQ655405:ANR655405 AXM655405:AXN655405 BHI655405:BHJ655405 BRE655405:BRF655405 CBA655405:CBB655405 CKW655405:CKX655405 CUS655405:CUT655405 DEO655405:DEP655405 DOK655405:DOL655405 DYG655405:DYH655405 EIC655405:EID655405 ERY655405:ERZ655405 FBU655405:FBV655405 FLQ655405:FLR655405 FVM655405:FVN655405 GFI655405:GFJ655405 GPE655405:GPF655405 GZA655405:GZB655405 HIW655405:HIX655405 HSS655405:HST655405 ICO655405:ICP655405 IMK655405:IML655405 IWG655405:IWH655405 JGC655405:JGD655405 JPY655405:JPZ655405 JZU655405:JZV655405 KJQ655405:KJR655405 KTM655405:KTN655405 LDI655405:LDJ655405 LNE655405:LNF655405 LXA655405:LXB655405 MGW655405:MGX655405 MQS655405:MQT655405 NAO655405:NAP655405 NKK655405:NKL655405 NUG655405:NUH655405 OEC655405:OED655405 ONY655405:ONZ655405 OXU655405:OXV655405 PHQ655405:PHR655405 PRM655405:PRN655405 QBI655405:QBJ655405 QLE655405:QLF655405 QVA655405:QVB655405 REW655405:REX655405 ROS655405:ROT655405 RYO655405:RYP655405 SIK655405:SIL655405 SSG655405:SSH655405 TCC655405:TCD655405 TLY655405:TLZ655405 TVU655405:TVV655405 UFQ655405:UFR655405 UPM655405:UPN655405 UZI655405:UZJ655405 VJE655405:VJF655405 VTA655405:VTB655405 WCW655405:WCX655405 WMS655405:WMT655405 WWO655405:WWP655405 AG720941:AH720941 KC720941:KD720941 TY720941:TZ720941 ADU720941:ADV720941 ANQ720941:ANR720941 AXM720941:AXN720941 BHI720941:BHJ720941 BRE720941:BRF720941 CBA720941:CBB720941 CKW720941:CKX720941 CUS720941:CUT720941 DEO720941:DEP720941 DOK720941:DOL720941 DYG720941:DYH720941 EIC720941:EID720941 ERY720941:ERZ720941 FBU720941:FBV720941 FLQ720941:FLR720941 FVM720941:FVN720941 GFI720941:GFJ720941 GPE720941:GPF720941 GZA720941:GZB720941 HIW720941:HIX720941 HSS720941:HST720941 ICO720941:ICP720941 IMK720941:IML720941 IWG720941:IWH720941 JGC720941:JGD720941 JPY720941:JPZ720941 JZU720941:JZV720941 KJQ720941:KJR720941 KTM720941:KTN720941 LDI720941:LDJ720941 LNE720941:LNF720941 LXA720941:LXB720941 MGW720941:MGX720941 MQS720941:MQT720941 NAO720941:NAP720941 NKK720941:NKL720941 NUG720941:NUH720941 OEC720941:OED720941 ONY720941:ONZ720941 OXU720941:OXV720941 PHQ720941:PHR720941 PRM720941:PRN720941 QBI720941:QBJ720941 QLE720941:QLF720941 QVA720941:QVB720941 REW720941:REX720941 ROS720941:ROT720941 RYO720941:RYP720941 SIK720941:SIL720941 SSG720941:SSH720941 TCC720941:TCD720941 TLY720941:TLZ720941 TVU720941:TVV720941 UFQ720941:UFR720941 UPM720941:UPN720941 UZI720941:UZJ720941 VJE720941:VJF720941 VTA720941:VTB720941 WCW720941:WCX720941 WMS720941:WMT720941 WWO720941:WWP720941 AG786477:AH786477 KC786477:KD786477 TY786477:TZ786477 ADU786477:ADV786477 ANQ786477:ANR786477 AXM786477:AXN786477 BHI786477:BHJ786477 BRE786477:BRF786477 CBA786477:CBB786477 CKW786477:CKX786477 CUS786477:CUT786477 DEO786477:DEP786477 DOK786477:DOL786477 DYG786477:DYH786477 EIC786477:EID786477 ERY786477:ERZ786477 FBU786477:FBV786477 FLQ786477:FLR786477 FVM786477:FVN786477 GFI786477:GFJ786477 GPE786477:GPF786477 GZA786477:GZB786477 HIW786477:HIX786477 HSS786477:HST786477 ICO786477:ICP786477 IMK786477:IML786477 IWG786477:IWH786477 JGC786477:JGD786477 JPY786477:JPZ786477 JZU786477:JZV786477 KJQ786477:KJR786477 KTM786477:KTN786477 LDI786477:LDJ786477 LNE786477:LNF786477 LXA786477:LXB786477 MGW786477:MGX786477 MQS786477:MQT786477 NAO786477:NAP786477 NKK786477:NKL786477 NUG786477:NUH786477 OEC786477:OED786477 ONY786477:ONZ786477 OXU786477:OXV786477 PHQ786477:PHR786477 PRM786477:PRN786477 QBI786477:QBJ786477 QLE786477:QLF786477 QVA786477:QVB786477 REW786477:REX786477 ROS786477:ROT786477 RYO786477:RYP786477 SIK786477:SIL786477 SSG786477:SSH786477 TCC786477:TCD786477 TLY786477:TLZ786477 TVU786477:TVV786477 UFQ786477:UFR786477 UPM786477:UPN786477 UZI786477:UZJ786477 VJE786477:VJF786477 VTA786477:VTB786477 WCW786477:WCX786477 WMS786477:WMT786477 WWO786477:WWP786477 AG852013:AH852013 KC852013:KD852013 TY852013:TZ852013 ADU852013:ADV852013 ANQ852013:ANR852013 AXM852013:AXN852013 BHI852013:BHJ852013 BRE852013:BRF852013 CBA852013:CBB852013 CKW852013:CKX852013 CUS852013:CUT852013 DEO852013:DEP852013 DOK852013:DOL852013 DYG852013:DYH852013 EIC852013:EID852013 ERY852013:ERZ852013 FBU852013:FBV852013 FLQ852013:FLR852013 FVM852013:FVN852013 GFI852013:GFJ852013 GPE852013:GPF852013 GZA852013:GZB852013 HIW852013:HIX852013 HSS852013:HST852013 ICO852013:ICP852013 IMK852013:IML852013 IWG852013:IWH852013 JGC852013:JGD852013 JPY852013:JPZ852013 JZU852013:JZV852013 KJQ852013:KJR852013 KTM852013:KTN852013 LDI852013:LDJ852013 LNE852013:LNF852013 LXA852013:LXB852013 MGW852013:MGX852013 MQS852013:MQT852013 NAO852013:NAP852013 NKK852013:NKL852013 NUG852013:NUH852013 OEC852013:OED852013 ONY852013:ONZ852013 OXU852013:OXV852013 PHQ852013:PHR852013 PRM852013:PRN852013 QBI852013:QBJ852013 QLE852013:QLF852013 QVA852013:QVB852013 REW852013:REX852013 ROS852013:ROT852013 RYO852013:RYP852013 SIK852013:SIL852013 SSG852013:SSH852013 TCC852013:TCD852013 TLY852013:TLZ852013 TVU852013:TVV852013 UFQ852013:UFR852013 UPM852013:UPN852013 UZI852013:UZJ852013 VJE852013:VJF852013 VTA852013:VTB852013 WCW852013:WCX852013 WMS852013:WMT852013 WWO852013:WWP852013 AG917549:AH917549 KC917549:KD917549 TY917549:TZ917549 ADU917549:ADV917549 ANQ917549:ANR917549 AXM917549:AXN917549 BHI917549:BHJ917549 BRE917549:BRF917549 CBA917549:CBB917549 CKW917549:CKX917549 CUS917549:CUT917549 DEO917549:DEP917549 DOK917549:DOL917549 DYG917549:DYH917549 EIC917549:EID917549 ERY917549:ERZ917549 FBU917549:FBV917549 FLQ917549:FLR917549 FVM917549:FVN917549 GFI917549:GFJ917549 GPE917549:GPF917549 GZA917549:GZB917549 HIW917549:HIX917549 HSS917549:HST917549 ICO917549:ICP917549 IMK917549:IML917549 IWG917549:IWH917549 JGC917549:JGD917549 JPY917549:JPZ917549 JZU917549:JZV917549 KJQ917549:KJR917549 KTM917549:KTN917549 LDI917549:LDJ917549 LNE917549:LNF917549 LXA917549:LXB917549 MGW917549:MGX917549 MQS917549:MQT917549 NAO917549:NAP917549 NKK917549:NKL917549 NUG917549:NUH917549 OEC917549:OED917549 ONY917549:ONZ917549 OXU917549:OXV917549 PHQ917549:PHR917549 PRM917549:PRN917549 QBI917549:QBJ917549 QLE917549:QLF917549 QVA917549:QVB917549 REW917549:REX917549 ROS917549:ROT917549 RYO917549:RYP917549 SIK917549:SIL917549 SSG917549:SSH917549 TCC917549:TCD917549 TLY917549:TLZ917549 TVU917549:TVV917549 UFQ917549:UFR917549 UPM917549:UPN917549 UZI917549:UZJ917549 VJE917549:VJF917549 VTA917549:VTB917549 WCW917549:WCX917549 WMS917549:WMT917549 WWO917549:WWP917549 AG983085:AH983085 KC983085:KD983085 TY983085:TZ983085 ADU983085:ADV983085 ANQ983085:ANR983085 AXM983085:AXN983085 BHI983085:BHJ983085 BRE983085:BRF983085 CBA983085:CBB983085 CKW983085:CKX983085 CUS983085:CUT983085 DEO983085:DEP983085 DOK983085:DOL983085 DYG983085:DYH983085 EIC983085:EID983085 ERY983085:ERZ983085 FBU983085:FBV983085 FLQ983085:FLR983085 FVM983085:FVN983085 GFI983085:GFJ983085 GPE983085:GPF983085 GZA983085:GZB983085 HIW983085:HIX983085 HSS983085:HST983085 ICO983085:ICP983085 IMK983085:IML983085 IWG983085:IWH983085 JGC983085:JGD983085 JPY983085:JPZ983085 JZU983085:JZV983085 KJQ983085:KJR983085 KTM983085:KTN983085 LDI983085:LDJ983085 LNE983085:LNF983085 LXA983085:LXB983085 MGW983085:MGX983085 MQS983085:MQT983085 NAO983085:NAP983085 NKK983085:NKL983085 NUG983085:NUH983085 OEC983085:OED983085 ONY983085:ONZ983085 OXU983085:OXV983085 PHQ983085:PHR983085 PRM983085:PRN983085 QBI983085:QBJ983085 QLE983085:QLF983085 QVA983085:QVB983085 REW983085:REX983085 ROS983085:ROT983085 RYO983085:RYP983085 SIK983085:SIL983085 SSG983085:SSH983085 TCC983085:TCD983085 TLY983085:TLZ983085 TVU983085:TVV983085 UFQ983085:UFR983085 UPM983085:UPN983085 UZI983085:UZJ983085 VJE983085:VJF983085 VTA983085:VTB983085 WCW983085:WCX983085 WMS983085:WMT983085 WWO983085:WWP983085 AH65582:AI65582 KD65582:KE65582 TZ65582:UA65582 ADV65582:ADW65582 ANR65582:ANS65582 AXN65582:AXO65582 BHJ65582:BHK65582 BRF65582:BRG65582 CBB65582:CBC65582 CKX65582:CKY65582 CUT65582:CUU65582 DEP65582:DEQ65582 DOL65582:DOM65582 DYH65582:DYI65582 EID65582:EIE65582 ERZ65582:ESA65582 FBV65582:FBW65582 FLR65582:FLS65582 FVN65582:FVO65582 GFJ65582:GFK65582 GPF65582:GPG65582 GZB65582:GZC65582 HIX65582:HIY65582 HST65582:HSU65582 ICP65582:ICQ65582 IML65582:IMM65582 IWH65582:IWI65582 JGD65582:JGE65582 JPZ65582:JQA65582 JZV65582:JZW65582 KJR65582:KJS65582 KTN65582:KTO65582 LDJ65582:LDK65582 LNF65582:LNG65582 LXB65582:LXC65582 MGX65582:MGY65582 MQT65582:MQU65582 NAP65582:NAQ65582 NKL65582:NKM65582 NUH65582:NUI65582 OED65582:OEE65582 ONZ65582:OOA65582 OXV65582:OXW65582 PHR65582:PHS65582 PRN65582:PRO65582 QBJ65582:QBK65582 QLF65582:QLG65582 QVB65582:QVC65582 REX65582:REY65582 ROT65582:ROU65582 RYP65582:RYQ65582 SIL65582:SIM65582 SSH65582:SSI65582 TCD65582:TCE65582 TLZ65582:TMA65582 TVV65582:TVW65582 UFR65582:UFS65582 UPN65582:UPO65582 UZJ65582:UZK65582 VJF65582:VJG65582 VTB65582:VTC65582 WCX65582:WCY65582 WMT65582:WMU65582 WWP65582:WWQ65582 AH131118:AI131118 KD131118:KE131118 TZ131118:UA131118 ADV131118:ADW131118 ANR131118:ANS131118 AXN131118:AXO131118 BHJ131118:BHK131118 BRF131118:BRG131118 CBB131118:CBC131118 CKX131118:CKY131118 CUT131118:CUU131118 DEP131118:DEQ131118 DOL131118:DOM131118 DYH131118:DYI131118 EID131118:EIE131118 ERZ131118:ESA131118 FBV131118:FBW131118 FLR131118:FLS131118 FVN131118:FVO131118 GFJ131118:GFK131118 GPF131118:GPG131118 GZB131118:GZC131118 HIX131118:HIY131118 HST131118:HSU131118 ICP131118:ICQ131118 IML131118:IMM131118 IWH131118:IWI131118 JGD131118:JGE131118 JPZ131118:JQA131118 JZV131118:JZW131118 KJR131118:KJS131118 KTN131118:KTO131118 LDJ131118:LDK131118 LNF131118:LNG131118 LXB131118:LXC131118 MGX131118:MGY131118 MQT131118:MQU131118 NAP131118:NAQ131118 NKL131118:NKM131118 NUH131118:NUI131118 OED131118:OEE131118 ONZ131118:OOA131118 OXV131118:OXW131118 PHR131118:PHS131118 PRN131118:PRO131118 QBJ131118:QBK131118 QLF131118:QLG131118 QVB131118:QVC131118 REX131118:REY131118 ROT131118:ROU131118 RYP131118:RYQ131118 SIL131118:SIM131118 SSH131118:SSI131118 TCD131118:TCE131118 TLZ131118:TMA131118 TVV131118:TVW131118 UFR131118:UFS131118 UPN131118:UPO131118 UZJ131118:UZK131118 VJF131118:VJG131118 VTB131118:VTC131118 WCX131118:WCY131118 WMT131118:WMU131118 WWP131118:WWQ131118 AH196654:AI196654 KD196654:KE196654 TZ196654:UA196654 ADV196654:ADW196654 ANR196654:ANS196654 AXN196654:AXO196654 BHJ196654:BHK196654 BRF196654:BRG196654 CBB196654:CBC196654 CKX196654:CKY196654 CUT196654:CUU196654 DEP196654:DEQ196654 DOL196654:DOM196654 DYH196654:DYI196654 EID196654:EIE196654 ERZ196654:ESA196654 FBV196654:FBW196654 FLR196654:FLS196654 FVN196654:FVO196654 GFJ196654:GFK196654 GPF196654:GPG196654 GZB196654:GZC196654 HIX196654:HIY196654 HST196654:HSU196654 ICP196654:ICQ196654 IML196654:IMM196654 IWH196654:IWI196654 JGD196654:JGE196654 JPZ196654:JQA196654 JZV196654:JZW196654 KJR196654:KJS196654 KTN196654:KTO196654 LDJ196654:LDK196654 LNF196654:LNG196654 LXB196654:LXC196654 MGX196654:MGY196654 MQT196654:MQU196654 NAP196654:NAQ196654 NKL196654:NKM196654 NUH196654:NUI196654 OED196654:OEE196654 ONZ196654:OOA196654 OXV196654:OXW196654 PHR196654:PHS196654 PRN196654:PRO196654 QBJ196654:QBK196654 QLF196654:QLG196654 QVB196654:QVC196654 REX196654:REY196654 ROT196654:ROU196654 RYP196654:RYQ196654 SIL196654:SIM196654 SSH196654:SSI196654 TCD196654:TCE196654 TLZ196654:TMA196654 TVV196654:TVW196654 UFR196654:UFS196654 UPN196654:UPO196654 UZJ196654:UZK196654 VJF196654:VJG196654 VTB196654:VTC196654 WCX196654:WCY196654 WMT196654:WMU196654 WWP196654:WWQ196654 AH262190:AI262190 KD262190:KE262190 TZ262190:UA262190 ADV262190:ADW262190 ANR262190:ANS262190 AXN262190:AXO262190 BHJ262190:BHK262190 BRF262190:BRG262190 CBB262190:CBC262190 CKX262190:CKY262190 CUT262190:CUU262190 DEP262190:DEQ262190 DOL262190:DOM262190 DYH262190:DYI262190 EID262190:EIE262190 ERZ262190:ESA262190 FBV262190:FBW262190 FLR262190:FLS262190 FVN262190:FVO262190 GFJ262190:GFK262190 GPF262190:GPG262190 GZB262190:GZC262190 HIX262190:HIY262190 HST262190:HSU262190 ICP262190:ICQ262190 IML262190:IMM262190 IWH262190:IWI262190 JGD262190:JGE262190 JPZ262190:JQA262190 JZV262190:JZW262190 KJR262190:KJS262190 KTN262190:KTO262190 LDJ262190:LDK262190 LNF262190:LNG262190 LXB262190:LXC262190 MGX262190:MGY262190 MQT262190:MQU262190 NAP262190:NAQ262190 NKL262190:NKM262190 NUH262190:NUI262190 OED262190:OEE262190 ONZ262190:OOA262190 OXV262190:OXW262190 PHR262190:PHS262190 PRN262190:PRO262190 QBJ262190:QBK262190 QLF262190:QLG262190 QVB262190:QVC262190 REX262190:REY262190 ROT262190:ROU262190 RYP262190:RYQ262190 SIL262190:SIM262190 SSH262190:SSI262190 TCD262190:TCE262190 TLZ262190:TMA262190 TVV262190:TVW262190 UFR262190:UFS262190 UPN262190:UPO262190 UZJ262190:UZK262190 VJF262190:VJG262190 VTB262190:VTC262190 WCX262190:WCY262190 WMT262190:WMU262190 WWP262190:WWQ262190 AH327726:AI327726 KD327726:KE327726 TZ327726:UA327726 ADV327726:ADW327726 ANR327726:ANS327726 AXN327726:AXO327726 BHJ327726:BHK327726 BRF327726:BRG327726 CBB327726:CBC327726 CKX327726:CKY327726 CUT327726:CUU327726 DEP327726:DEQ327726 DOL327726:DOM327726 DYH327726:DYI327726 EID327726:EIE327726 ERZ327726:ESA327726 FBV327726:FBW327726 FLR327726:FLS327726 FVN327726:FVO327726 GFJ327726:GFK327726 GPF327726:GPG327726 GZB327726:GZC327726 HIX327726:HIY327726 HST327726:HSU327726 ICP327726:ICQ327726 IML327726:IMM327726 IWH327726:IWI327726 JGD327726:JGE327726 JPZ327726:JQA327726 JZV327726:JZW327726 KJR327726:KJS327726 KTN327726:KTO327726 LDJ327726:LDK327726 LNF327726:LNG327726 LXB327726:LXC327726 MGX327726:MGY327726 MQT327726:MQU327726 NAP327726:NAQ327726 NKL327726:NKM327726 NUH327726:NUI327726 OED327726:OEE327726 ONZ327726:OOA327726 OXV327726:OXW327726 PHR327726:PHS327726 PRN327726:PRO327726 QBJ327726:QBK327726 QLF327726:QLG327726 QVB327726:QVC327726 REX327726:REY327726 ROT327726:ROU327726 RYP327726:RYQ327726 SIL327726:SIM327726 SSH327726:SSI327726 TCD327726:TCE327726 TLZ327726:TMA327726 TVV327726:TVW327726 UFR327726:UFS327726 UPN327726:UPO327726 UZJ327726:UZK327726 VJF327726:VJG327726 VTB327726:VTC327726 WCX327726:WCY327726 WMT327726:WMU327726 WWP327726:WWQ327726 AH393262:AI393262 KD393262:KE393262 TZ393262:UA393262 ADV393262:ADW393262 ANR393262:ANS393262 AXN393262:AXO393262 BHJ393262:BHK393262 BRF393262:BRG393262 CBB393262:CBC393262 CKX393262:CKY393262 CUT393262:CUU393262 DEP393262:DEQ393262 DOL393262:DOM393262 DYH393262:DYI393262 EID393262:EIE393262 ERZ393262:ESA393262 FBV393262:FBW393262 FLR393262:FLS393262 FVN393262:FVO393262 GFJ393262:GFK393262 GPF393262:GPG393262 GZB393262:GZC393262 HIX393262:HIY393262 HST393262:HSU393262 ICP393262:ICQ393262 IML393262:IMM393262 IWH393262:IWI393262 JGD393262:JGE393262 JPZ393262:JQA393262 JZV393262:JZW393262 KJR393262:KJS393262 KTN393262:KTO393262 LDJ393262:LDK393262 LNF393262:LNG393262 LXB393262:LXC393262 MGX393262:MGY393262 MQT393262:MQU393262 NAP393262:NAQ393262 NKL393262:NKM393262 NUH393262:NUI393262 OED393262:OEE393262 ONZ393262:OOA393262 OXV393262:OXW393262 PHR393262:PHS393262 PRN393262:PRO393262 QBJ393262:QBK393262 QLF393262:QLG393262 QVB393262:QVC393262 REX393262:REY393262 ROT393262:ROU393262 RYP393262:RYQ393262 SIL393262:SIM393262 SSH393262:SSI393262 TCD393262:TCE393262 TLZ393262:TMA393262 TVV393262:TVW393262 UFR393262:UFS393262 UPN393262:UPO393262 UZJ393262:UZK393262 VJF393262:VJG393262 VTB393262:VTC393262 WCX393262:WCY393262 WMT393262:WMU393262 WWP393262:WWQ393262 AH458798:AI458798 KD458798:KE458798 TZ458798:UA458798 ADV458798:ADW458798 ANR458798:ANS458798 AXN458798:AXO458798 BHJ458798:BHK458798 BRF458798:BRG458798 CBB458798:CBC458798 CKX458798:CKY458798 CUT458798:CUU458798 DEP458798:DEQ458798 DOL458798:DOM458798 DYH458798:DYI458798 EID458798:EIE458798 ERZ458798:ESA458798 FBV458798:FBW458798 FLR458798:FLS458798 FVN458798:FVO458798 GFJ458798:GFK458798 GPF458798:GPG458798 GZB458798:GZC458798 HIX458798:HIY458798 HST458798:HSU458798 ICP458798:ICQ458798 IML458798:IMM458798 IWH458798:IWI458798 JGD458798:JGE458798 JPZ458798:JQA458798 JZV458798:JZW458798 KJR458798:KJS458798 KTN458798:KTO458798 LDJ458798:LDK458798 LNF458798:LNG458798 LXB458798:LXC458798 MGX458798:MGY458798 MQT458798:MQU458798 NAP458798:NAQ458798 NKL458798:NKM458798 NUH458798:NUI458798 OED458798:OEE458798 ONZ458798:OOA458798 OXV458798:OXW458798 PHR458798:PHS458798 PRN458798:PRO458798 QBJ458798:QBK458798 QLF458798:QLG458798 QVB458798:QVC458798 REX458798:REY458798 ROT458798:ROU458798 RYP458798:RYQ458798 SIL458798:SIM458798 SSH458798:SSI458798 TCD458798:TCE458798 TLZ458798:TMA458798 TVV458798:TVW458798 UFR458798:UFS458798 UPN458798:UPO458798 UZJ458798:UZK458798 VJF458798:VJG458798 VTB458798:VTC458798 WCX458798:WCY458798 WMT458798:WMU458798 WWP458798:WWQ458798 AH524334:AI524334 KD524334:KE524334 TZ524334:UA524334 ADV524334:ADW524334 ANR524334:ANS524334 AXN524334:AXO524334 BHJ524334:BHK524334 BRF524334:BRG524334 CBB524334:CBC524334 CKX524334:CKY524334 CUT524334:CUU524334 DEP524334:DEQ524334 DOL524334:DOM524334 DYH524334:DYI524334 EID524334:EIE524334 ERZ524334:ESA524334 FBV524334:FBW524334 FLR524334:FLS524334 FVN524334:FVO524334 GFJ524334:GFK524334 GPF524334:GPG524334 GZB524334:GZC524334 HIX524334:HIY524334 HST524334:HSU524334 ICP524334:ICQ524334 IML524334:IMM524334 IWH524334:IWI524334 JGD524334:JGE524334 JPZ524334:JQA524334 JZV524334:JZW524334 KJR524334:KJS524334 KTN524334:KTO524334 LDJ524334:LDK524334 LNF524334:LNG524334 LXB524334:LXC524334 MGX524334:MGY524334 MQT524334:MQU524334 NAP524334:NAQ524334 NKL524334:NKM524334 NUH524334:NUI524334 OED524334:OEE524334 ONZ524334:OOA524334 OXV524334:OXW524334 PHR524334:PHS524334 PRN524334:PRO524334 QBJ524334:QBK524334 QLF524334:QLG524334 QVB524334:QVC524334 REX524334:REY524334 ROT524334:ROU524334 RYP524334:RYQ524334 SIL524334:SIM524334 SSH524334:SSI524334 TCD524334:TCE524334 TLZ524334:TMA524334 TVV524334:TVW524334 UFR524334:UFS524334 UPN524334:UPO524334 UZJ524334:UZK524334 VJF524334:VJG524334 VTB524334:VTC524334 WCX524334:WCY524334 WMT524334:WMU524334 WWP524334:WWQ524334 AH589870:AI589870 KD589870:KE589870 TZ589870:UA589870 ADV589870:ADW589870 ANR589870:ANS589870 AXN589870:AXO589870 BHJ589870:BHK589870 BRF589870:BRG589870 CBB589870:CBC589870 CKX589870:CKY589870 CUT589870:CUU589870 DEP589870:DEQ589870 DOL589870:DOM589870 DYH589870:DYI589870 EID589870:EIE589870 ERZ589870:ESA589870 FBV589870:FBW589870 FLR589870:FLS589870 FVN589870:FVO589870 GFJ589870:GFK589870 GPF589870:GPG589870 GZB589870:GZC589870 HIX589870:HIY589870 HST589870:HSU589870 ICP589870:ICQ589870 IML589870:IMM589870 IWH589870:IWI589870 JGD589870:JGE589870 JPZ589870:JQA589870 JZV589870:JZW589870 KJR589870:KJS589870 KTN589870:KTO589870 LDJ589870:LDK589870 LNF589870:LNG589870 LXB589870:LXC589870 MGX589870:MGY589870 MQT589870:MQU589870 NAP589870:NAQ589870 NKL589870:NKM589870 NUH589870:NUI589870 OED589870:OEE589870 ONZ589870:OOA589870 OXV589870:OXW589870 PHR589870:PHS589870 PRN589870:PRO589870 QBJ589870:QBK589870 QLF589870:QLG589870 QVB589870:QVC589870 REX589870:REY589870 ROT589870:ROU589870 RYP589870:RYQ589870 SIL589870:SIM589870 SSH589870:SSI589870 TCD589870:TCE589870 TLZ589870:TMA589870 TVV589870:TVW589870 UFR589870:UFS589870 UPN589870:UPO589870 UZJ589870:UZK589870 VJF589870:VJG589870 VTB589870:VTC589870 WCX589870:WCY589870 WMT589870:WMU589870 WWP589870:WWQ589870 AH655406:AI655406 KD655406:KE655406 TZ655406:UA655406 ADV655406:ADW655406 ANR655406:ANS655406 AXN655406:AXO655406 BHJ655406:BHK655406 BRF655406:BRG655406 CBB655406:CBC655406 CKX655406:CKY655406 CUT655406:CUU655406 DEP655406:DEQ655406 DOL655406:DOM655406 DYH655406:DYI655406 EID655406:EIE655406 ERZ655406:ESA655406 FBV655406:FBW655406 FLR655406:FLS655406 FVN655406:FVO655406 GFJ655406:GFK655406 GPF655406:GPG655406 GZB655406:GZC655406 HIX655406:HIY655406 HST655406:HSU655406 ICP655406:ICQ655406 IML655406:IMM655406 IWH655406:IWI655406 JGD655406:JGE655406 JPZ655406:JQA655406 JZV655406:JZW655406 KJR655406:KJS655406 KTN655406:KTO655406 LDJ655406:LDK655406 LNF655406:LNG655406 LXB655406:LXC655406 MGX655406:MGY655406 MQT655406:MQU655406 NAP655406:NAQ655406 NKL655406:NKM655406 NUH655406:NUI655406 OED655406:OEE655406 ONZ655406:OOA655406 OXV655406:OXW655406 PHR655406:PHS655406 PRN655406:PRO655406 QBJ655406:QBK655406 QLF655406:QLG655406 QVB655406:QVC655406 REX655406:REY655406 ROT655406:ROU655406 RYP655406:RYQ655406 SIL655406:SIM655406 SSH655406:SSI655406 TCD655406:TCE655406 TLZ655406:TMA655406 TVV655406:TVW655406 UFR655406:UFS655406 UPN655406:UPO655406 UZJ655406:UZK655406 VJF655406:VJG655406 VTB655406:VTC655406 WCX655406:WCY655406 WMT655406:WMU655406 WWP655406:WWQ655406 AH720942:AI720942 KD720942:KE720942 TZ720942:UA720942 ADV720942:ADW720942 ANR720942:ANS720942 AXN720942:AXO720942 BHJ720942:BHK720942 BRF720942:BRG720942 CBB720942:CBC720942 CKX720942:CKY720942 CUT720942:CUU720942 DEP720942:DEQ720942 DOL720942:DOM720942 DYH720942:DYI720942 EID720942:EIE720942 ERZ720942:ESA720942 FBV720942:FBW720942 FLR720942:FLS720942 FVN720942:FVO720942 GFJ720942:GFK720942 GPF720942:GPG720942 GZB720942:GZC720942 HIX720942:HIY720942 HST720942:HSU720942 ICP720942:ICQ720942 IML720942:IMM720942 IWH720942:IWI720942 JGD720942:JGE720942 JPZ720942:JQA720942 JZV720942:JZW720942 KJR720942:KJS720942 KTN720942:KTO720942 LDJ720942:LDK720942 LNF720942:LNG720942 LXB720942:LXC720942 MGX720942:MGY720942 MQT720942:MQU720942 NAP720942:NAQ720942 NKL720942:NKM720942 NUH720942:NUI720942 OED720942:OEE720942 ONZ720942:OOA720942 OXV720942:OXW720942 PHR720942:PHS720942 PRN720942:PRO720942 QBJ720942:QBK720942 QLF720942:QLG720942 QVB720942:QVC720942 REX720942:REY720942 ROT720942:ROU720942 RYP720942:RYQ720942 SIL720942:SIM720942 SSH720942:SSI720942 TCD720942:TCE720942 TLZ720942:TMA720942 TVV720942:TVW720942 UFR720942:UFS720942 UPN720942:UPO720942 UZJ720942:UZK720942 VJF720942:VJG720942 VTB720942:VTC720942 WCX720942:WCY720942 WMT720942:WMU720942 WWP720942:WWQ720942 AH786478:AI786478 KD786478:KE786478 TZ786478:UA786478 ADV786478:ADW786478 ANR786478:ANS786478 AXN786478:AXO786478 BHJ786478:BHK786478 BRF786478:BRG786478 CBB786478:CBC786478 CKX786478:CKY786478 CUT786478:CUU786478 DEP786478:DEQ786478 DOL786478:DOM786478 DYH786478:DYI786478 EID786478:EIE786478 ERZ786478:ESA786478 FBV786478:FBW786478 FLR786478:FLS786478 FVN786478:FVO786478 GFJ786478:GFK786478 GPF786478:GPG786478 GZB786478:GZC786478 HIX786478:HIY786478 HST786478:HSU786478 ICP786478:ICQ786478 IML786478:IMM786478 IWH786478:IWI786478 JGD786478:JGE786478 JPZ786478:JQA786478 JZV786478:JZW786478 KJR786478:KJS786478 KTN786478:KTO786478 LDJ786478:LDK786478 LNF786478:LNG786478 LXB786478:LXC786478 MGX786478:MGY786478 MQT786478:MQU786478 NAP786478:NAQ786478 NKL786478:NKM786478 NUH786478:NUI786478 OED786478:OEE786478 ONZ786478:OOA786478 OXV786478:OXW786478 PHR786478:PHS786478 PRN786478:PRO786478 QBJ786478:QBK786478 QLF786478:QLG786478 QVB786478:QVC786478 REX786478:REY786478 ROT786478:ROU786478 RYP786478:RYQ786478 SIL786478:SIM786478 SSH786478:SSI786478 TCD786478:TCE786478 TLZ786478:TMA786478 TVV786478:TVW786478 UFR786478:UFS786478 UPN786478:UPO786478 UZJ786478:UZK786478 VJF786478:VJG786478 VTB786478:VTC786478 WCX786478:WCY786478 WMT786478:WMU786478 WWP786478:WWQ786478 AH852014:AI852014 KD852014:KE852014 TZ852014:UA852014 ADV852014:ADW852014 ANR852014:ANS852014 AXN852014:AXO852014 BHJ852014:BHK852014 BRF852014:BRG852014 CBB852014:CBC852014 CKX852014:CKY852014 CUT852014:CUU852014 DEP852014:DEQ852014 DOL852014:DOM852014 DYH852014:DYI852014 EID852014:EIE852014 ERZ852014:ESA852014 FBV852014:FBW852014 FLR852014:FLS852014 FVN852014:FVO852014 GFJ852014:GFK852014 GPF852014:GPG852014 GZB852014:GZC852014 HIX852014:HIY852014 HST852014:HSU852014 ICP852014:ICQ852014 IML852014:IMM852014 IWH852014:IWI852014 JGD852014:JGE852014 JPZ852014:JQA852014 JZV852014:JZW852014 KJR852014:KJS852014 KTN852014:KTO852014 LDJ852014:LDK852014 LNF852014:LNG852014 LXB852014:LXC852014 MGX852014:MGY852014 MQT852014:MQU852014 NAP852014:NAQ852014 NKL852014:NKM852014 NUH852014:NUI852014 OED852014:OEE852014 ONZ852014:OOA852014 OXV852014:OXW852014 PHR852014:PHS852014 PRN852014:PRO852014 QBJ852014:QBK852014 QLF852014:QLG852014 QVB852014:QVC852014 REX852014:REY852014 ROT852014:ROU852014 RYP852014:RYQ852014 SIL852014:SIM852014 SSH852014:SSI852014 TCD852014:TCE852014 TLZ852014:TMA852014 TVV852014:TVW852014 UFR852014:UFS852014 UPN852014:UPO852014 UZJ852014:UZK852014 VJF852014:VJG852014 VTB852014:VTC852014 WCX852014:WCY852014 WMT852014:WMU852014 WWP852014:WWQ852014 AH917550:AI917550 KD917550:KE917550 TZ917550:UA917550 ADV917550:ADW917550 ANR917550:ANS917550 AXN917550:AXO917550 BHJ917550:BHK917550 BRF917550:BRG917550 CBB917550:CBC917550 CKX917550:CKY917550 CUT917550:CUU917550 DEP917550:DEQ917550 DOL917550:DOM917550 DYH917550:DYI917550 EID917550:EIE917550 ERZ917550:ESA917550 FBV917550:FBW917550 FLR917550:FLS917550 FVN917550:FVO917550 GFJ917550:GFK917550 GPF917550:GPG917550 GZB917550:GZC917550 HIX917550:HIY917550 HST917550:HSU917550 ICP917550:ICQ917550 IML917550:IMM917550 IWH917550:IWI917550 JGD917550:JGE917550 JPZ917550:JQA917550 JZV917550:JZW917550 KJR917550:KJS917550 KTN917550:KTO917550 LDJ917550:LDK917550 LNF917550:LNG917550 LXB917550:LXC917550 MGX917550:MGY917550 MQT917550:MQU917550 NAP917550:NAQ917550 NKL917550:NKM917550 NUH917550:NUI917550 OED917550:OEE917550 ONZ917550:OOA917550 OXV917550:OXW917550 PHR917550:PHS917550 PRN917550:PRO917550 QBJ917550:QBK917550 QLF917550:QLG917550 QVB917550:QVC917550 REX917550:REY917550 ROT917550:ROU917550 RYP917550:RYQ917550 SIL917550:SIM917550 SSH917550:SSI917550 TCD917550:TCE917550 TLZ917550:TMA917550 TVV917550:TVW917550 UFR917550:UFS917550 UPN917550:UPO917550 UZJ917550:UZK917550 VJF917550:VJG917550 VTB917550:VTC917550 WCX917550:WCY917550 WMT917550:WMU917550 WWP917550:WWQ917550 AH983086:AI983086 KD983086:KE983086 TZ983086:UA983086 ADV983086:ADW983086 ANR983086:ANS983086 AXN983086:AXO983086 BHJ983086:BHK983086 BRF983086:BRG983086 CBB983086:CBC983086 CKX983086:CKY983086 CUT983086:CUU983086 DEP983086:DEQ983086 DOL983086:DOM983086 DYH983086:DYI983086 EID983086:EIE983086 ERZ983086:ESA983086 FBV983086:FBW983086 FLR983086:FLS983086 FVN983086:FVO983086 GFJ983086:GFK983086 GPF983086:GPG983086 GZB983086:GZC983086 HIX983086:HIY983086 HST983086:HSU983086 ICP983086:ICQ983086 IML983086:IMM983086 IWH983086:IWI983086 JGD983086:JGE983086 JPZ983086:JQA983086 JZV983086:JZW983086 KJR983086:KJS983086 KTN983086:KTO983086 LDJ983086:LDK983086 LNF983086:LNG983086 LXB983086:LXC983086 MGX983086:MGY983086 MQT983086:MQU983086 NAP983086:NAQ983086 NKL983086:NKM983086 NUH983086:NUI983086 OED983086:OEE983086 ONZ983086:OOA983086 OXV983086:OXW983086 PHR983086:PHS983086 PRN983086:PRO983086 QBJ983086:QBK983086 QLF983086:QLG983086 QVB983086:QVC983086 REX983086:REY983086 ROT983086:ROU983086 RYP983086:RYQ983086 SIL983086:SIM983086 SSH983086:SSI983086 TCD983086:TCE983086 TLZ983086:TMA983086 TVV983086:TVW983086 UFR983086:UFS983086 UPN983086:UPO983086 UZJ983086:UZK983086 VJF983086:VJG983086 VTB983086:VTC983086 WCX983086:WCY983086 WMT983086:WMU983086 WWP983086:WWQ983086 AG65594:AH65594 KC65594:KD65594 TY65594:TZ65594 ADU65594:ADV65594 ANQ65594:ANR65594 AXM65594:AXN65594 BHI65594:BHJ65594 BRE65594:BRF65594 CBA65594:CBB65594 CKW65594:CKX65594 CUS65594:CUT65594 DEO65594:DEP65594 DOK65594:DOL65594 DYG65594:DYH65594 EIC65594:EID65594 ERY65594:ERZ65594 FBU65594:FBV65594 FLQ65594:FLR65594 FVM65594:FVN65594 GFI65594:GFJ65594 GPE65594:GPF65594 GZA65594:GZB65594 HIW65594:HIX65594 HSS65594:HST65594 ICO65594:ICP65594 IMK65594:IML65594 IWG65594:IWH65594 JGC65594:JGD65594 JPY65594:JPZ65594 JZU65594:JZV65594 KJQ65594:KJR65594 KTM65594:KTN65594 LDI65594:LDJ65594 LNE65594:LNF65594 LXA65594:LXB65594 MGW65594:MGX65594 MQS65594:MQT65594 NAO65594:NAP65594 NKK65594:NKL65594 NUG65594:NUH65594 OEC65594:OED65594 ONY65594:ONZ65594 OXU65594:OXV65594 PHQ65594:PHR65594 PRM65594:PRN65594 QBI65594:QBJ65594 QLE65594:QLF65594 QVA65594:QVB65594 REW65594:REX65594 ROS65594:ROT65594 RYO65594:RYP65594 SIK65594:SIL65594 SSG65594:SSH65594 TCC65594:TCD65594 TLY65594:TLZ65594 TVU65594:TVV65594 UFQ65594:UFR65594 UPM65594:UPN65594 UZI65594:UZJ65594 VJE65594:VJF65594 VTA65594:VTB65594 WCW65594:WCX65594 WMS65594:WMT65594 WWO65594:WWP65594 AG131130:AH131130 KC131130:KD131130 TY131130:TZ131130 ADU131130:ADV131130 ANQ131130:ANR131130 AXM131130:AXN131130 BHI131130:BHJ131130 BRE131130:BRF131130 CBA131130:CBB131130 CKW131130:CKX131130 CUS131130:CUT131130 DEO131130:DEP131130 DOK131130:DOL131130 DYG131130:DYH131130 EIC131130:EID131130 ERY131130:ERZ131130 FBU131130:FBV131130 FLQ131130:FLR131130 FVM131130:FVN131130 GFI131130:GFJ131130 GPE131130:GPF131130 GZA131130:GZB131130 HIW131130:HIX131130 HSS131130:HST131130 ICO131130:ICP131130 IMK131130:IML131130 IWG131130:IWH131130 JGC131130:JGD131130 JPY131130:JPZ131130 JZU131130:JZV131130 KJQ131130:KJR131130 KTM131130:KTN131130 LDI131130:LDJ131130 LNE131130:LNF131130 LXA131130:LXB131130 MGW131130:MGX131130 MQS131130:MQT131130 NAO131130:NAP131130 NKK131130:NKL131130 NUG131130:NUH131130 OEC131130:OED131130 ONY131130:ONZ131130 OXU131130:OXV131130 PHQ131130:PHR131130 PRM131130:PRN131130 QBI131130:QBJ131130 QLE131130:QLF131130 QVA131130:QVB131130 REW131130:REX131130 ROS131130:ROT131130 RYO131130:RYP131130 SIK131130:SIL131130 SSG131130:SSH131130 TCC131130:TCD131130 TLY131130:TLZ131130 TVU131130:TVV131130 UFQ131130:UFR131130 UPM131130:UPN131130 UZI131130:UZJ131130 VJE131130:VJF131130 VTA131130:VTB131130 WCW131130:WCX131130 WMS131130:WMT131130 WWO131130:WWP131130 AG196666:AH196666 KC196666:KD196666 TY196666:TZ196666 ADU196666:ADV196666 ANQ196666:ANR196666 AXM196666:AXN196666 BHI196666:BHJ196666 BRE196666:BRF196666 CBA196666:CBB196666 CKW196666:CKX196666 CUS196666:CUT196666 DEO196666:DEP196666 DOK196666:DOL196666 DYG196666:DYH196666 EIC196666:EID196666 ERY196666:ERZ196666 FBU196666:FBV196666 FLQ196666:FLR196666 FVM196666:FVN196666 GFI196666:GFJ196666 GPE196666:GPF196666 GZA196666:GZB196666 HIW196666:HIX196666 HSS196666:HST196666 ICO196666:ICP196666 IMK196666:IML196666 IWG196666:IWH196666 JGC196666:JGD196666 JPY196666:JPZ196666 JZU196666:JZV196666 KJQ196666:KJR196666 KTM196666:KTN196666 LDI196666:LDJ196666 LNE196666:LNF196666 LXA196666:LXB196666 MGW196666:MGX196666 MQS196666:MQT196666 NAO196666:NAP196666 NKK196666:NKL196666 NUG196666:NUH196666 OEC196666:OED196666 ONY196666:ONZ196666 OXU196666:OXV196666 PHQ196666:PHR196666 PRM196666:PRN196666 QBI196666:QBJ196666 QLE196666:QLF196666 QVA196666:QVB196666 REW196666:REX196666 ROS196666:ROT196666 RYO196666:RYP196666 SIK196666:SIL196666 SSG196666:SSH196666 TCC196666:TCD196666 TLY196666:TLZ196666 TVU196666:TVV196666 UFQ196666:UFR196666 UPM196666:UPN196666 UZI196666:UZJ196666 VJE196666:VJF196666 VTA196666:VTB196666 WCW196666:WCX196666 WMS196666:WMT196666 WWO196666:WWP196666 AG262202:AH262202 KC262202:KD262202 TY262202:TZ262202 ADU262202:ADV262202 ANQ262202:ANR262202 AXM262202:AXN262202 BHI262202:BHJ262202 BRE262202:BRF262202 CBA262202:CBB262202 CKW262202:CKX262202 CUS262202:CUT262202 DEO262202:DEP262202 DOK262202:DOL262202 DYG262202:DYH262202 EIC262202:EID262202 ERY262202:ERZ262202 FBU262202:FBV262202 FLQ262202:FLR262202 FVM262202:FVN262202 GFI262202:GFJ262202 GPE262202:GPF262202 GZA262202:GZB262202 HIW262202:HIX262202 HSS262202:HST262202 ICO262202:ICP262202 IMK262202:IML262202 IWG262202:IWH262202 JGC262202:JGD262202 JPY262202:JPZ262202 JZU262202:JZV262202 KJQ262202:KJR262202 KTM262202:KTN262202 LDI262202:LDJ262202 LNE262202:LNF262202 LXA262202:LXB262202 MGW262202:MGX262202 MQS262202:MQT262202 NAO262202:NAP262202 NKK262202:NKL262202 NUG262202:NUH262202 OEC262202:OED262202 ONY262202:ONZ262202 OXU262202:OXV262202 PHQ262202:PHR262202 PRM262202:PRN262202 QBI262202:QBJ262202 QLE262202:QLF262202 QVA262202:QVB262202 REW262202:REX262202 ROS262202:ROT262202 RYO262202:RYP262202 SIK262202:SIL262202 SSG262202:SSH262202 TCC262202:TCD262202 TLY262202:TLZ262202 TVU262202:TVV262202 UFQ262202:UFR262202 UPM262202:UPN262202 UZI262202:UZJ262202 VJE262202:VJF262202 VTA262202:VTB262202 WCW262202:WCX262202 WMS262202:WMT262202 WWO262202:WWP262202 AG327738:AH327738 KC327738:KD327738 TY327738:TZ327738 ADU327738:ADV327738 ANQ327738:ANR327738 AXM327738:AXN327738 BHI327738:BHJ327738 BRE327738:BRF327738 CBA327738:CBB327738 CKW327738:CKX327738 CUS327738:CUT327738 DEO327738:DEP327738 DOK327738:DOL327738 DYG327738:DYH327738 EIC327738:EID327738 ERY327738:ERZ327738 FBU327738:FBV327738 FLQ327738:FLR327738 FVM327738:FVN327738 GFI327738:GFJ327738 GPE327738:GPF327738 GZA327738:GZB327738 HIW327738:HIX327738 HSS327738:HST327738 ICO327738:ICP327738 IMK327738:IML327738 IWG327738:IWH327738 JGC327738:JGD327738 JPY327738:JPZ327738 JZU327738:JZV327738 KJQ327738:KJR327738 KTM327738:KTN327738 LDI327738:LDJ327738 LNE327738:LNF327738 LXA327738:LXB327738 MGW327738:MGX327738 MQS327738:MQT327738 NAO327738:NAP327738 NKK327738:NKL327738 NUG327738:NUH327738 OEC327738:OED327738 ONY327738:ONZ327738 OXU327738:OXV327738 PHQ327738:PHR327738 PRM327738:PRN327738 QBI327738:QBJ327738 QLE327738:QLF327738 QVA327738:QVB327738 REW327738:REX327738 ROS327738:ROT327738 RYO327738:RYP327738 SIK327738:SIL327738 SSG327738:SSH327738 TCC327738:TCD327738 TLY327738:TLZ327738 TVU327738:TVV327738 UFQ327738:UFR327738 UPM327738:UPN327738 UZI327738:UZJ327738 VJE327738:VJF327738 VTA327738:VTB327738 WCW327738:WCX327738 WMS327738:WMT327738 WWO327738:WWP327738 AG393274:AH393274 KC393274:KD393274 TY393274:TZ393274 ADU393274:ADV393274 ANQ393274:ANR393274 AXM393274:AXN393274 BHI393274:BHJ393274 BRE393274:BRF393274 CBA393274:CBB393274 CKW393274:CKX393274 CUS393274:CUT393274 DEO393274:DEP393274 DOK393274:DOL393274 DYG393274:DYH393274 EIC393274:EID393274 ERY393274:ERZ393274 FBU393274:FBV393274 FLQ393274:FLR393274 FVM393274:FVN393274 GFI393274:GFJ393274 GPE393274:GPF393274 GZA393274:GZB393274 HIW393274:HIX393274 HSS393274:HST393274 ICO393274:ICP393274 IMK393274:IML393274 IWG393274:IWH393274 JGC393274:JGD393274 JPY393274:JPZ393274 JZU393274:JZV393274 KJQ393274:KJR393274 KTM393274:KTN393274 LDI393274:LDJ393274 LNE393274:LNF393274 LXA393274:LXB393274 MGW393274:MGX393274 MQS393274:MQT393274 NAO393274:NAP393274 NKK393274:NKL393274 NUG393274:NUH393274 OEC393274:OED393274 ONY393274:ONZ393274 OXU393274:OXV393274 PHQ393274:PHR393274 PRM393274:PRN393274 QBI393274:QBJ393274 QLE393274:QLF393274 QVA393274:QVB393274 REW393274:REX393274 ROS393274:ROT393274 RYO393274:RYP393274 SIK393274:SIL393274 SSG393274:SSH393274 TCC393274:TCD393274 TLY393274:TLZ393274 TVU393274:TVV393274 UFQ393274:UFR393274 UPM393274:UPN393274 UZI393274:UZJ393274 VJE393274:VJF393274 VTA393274:VTB393274 WCW393274:WCX393274 WMS393274:WMT393274 WWO393274:WWP393274 AG458810:AH458810 KC458810:KD458810 TY458810:TZ458810 ADU458810:ADV458810 ANQ458810:ANR458810 AXM458810:AXN458810 BHI458810:BHJ458810 BRE458810:BRF458810 CBA458810:CBB458810 CKW458810:CKX458810 CUS458810:CUT458810 DEO458810:DEP458810 DOK458810:DOL458810 DYG458810:DYH458810 EIC458810:EID458810 ERY458810:ERZ458810 FBU458810:FBV458810 FLQ458810:FLR458810 FVM458810:FVN458810 GFI458810:GFJ458810 GPE458810:GPF458810 GZA458810:GZB458810 HIW458810:HIX458810 HSS458810:HST458810 ICO458810:ICP458810 IMK458810:IML458810 IWG458810:IWH458810 JGC458810:JGD458810 JPY458810:JPZ458810 JZU458810:JZV458810 KJQ458810:KJR458810 KTM458810:KTN458810 LDI458810:LDJ458810 LNE458810:LNF458810 LXA458810:LXB458810 MGW458810:MGX458810 MQS458810:MQT458810 NAO458810:NAP458810 NKK458810:NKL458810 NUG458810:NUH458810 OEC458810:OED458810 ONY458810:ONZ458810 OXU458810:OXV458810 PHQ458810:PHR458810 PRM458810:PRN458810 QBI458810:QBJ458810 QLE458810:QLF458810 QVA458810:QVB458810 REW458810:REX458810 ROS458810:ROT458810 RYO458810:RYP458810 SIK458810:SIL458810 SSG458810:SSH458810 TCC458810:TCD458810 TLY458810:TLZ458810 TVU458810:TVV458810 UFQ458810:UFR458810 UPM458810:UPN458810 UZI458810:UZJ458810 VJE458810:VJF458810 VTA458810:VTB458810 WCW458810:WCX458810 WMS458810:WMT458810 WWO458810:WWP458810 AG524346:AH524346 KC524346:KD524346 TY524346:TZ524346 ADU524346:ADV524346 ANQ524346:ANR524346 AXM524346:AXN524346 BHI524346:BHJ524346 BRE524346:BRF524346 CBA524346:CBB524346 CKW524346:CKX524346 CUS524346:CUT524346 DEO524346:DEP524346 DOK524346:DOL524346 DYG524346:DYH524346 EIC524346:EID524346 ERY524346:ERZ524346 FBU524346:FBV524346 FLQ524346:FLR524346 FVM524346:FVN524346 GFI524346:GFJ524346 GPE524346:GPF524346 GZA524346:GZB524346 HIW524346:HIX524346 HSS524346:HST524346 ICO524346:ICP524346 IMK524346:IML524346 IWG524346:IWH524346 JGC524346:JGD524346 JPY524346:JPZ524346 JZU524346:JZV524346 KJQ524346:KJR524346 KTM524346:KTN524346 LDI524346:LDJ524346 LNE524346:LNF524346 LXA524346:LXB524346 MGW524346:MGX524346 MQS524346:MQT524346 NAO524346:NAP524346 NKK524346:NKL524346 NUG524346:NUH524346 OEC524346:OED524346 ONY524346:ONZ524346 OXU524346:OXV524346 PHQ524346:PHR524346 PRM524346:PRN524346 QBI524346:QBJ524346 QLE524346:QLF524346 QVA524346:QVB524346 REW524346:REX524346 ROS524346:ROT524346 RYO524346:RYP524346 SIK524346:SIL524346 SSG524346:SSH524346 TCC524346:TCD524346 TLY524346:TLZ524346 TVU524346:TVV524346 UFQ524346:UFR524346 UPM524346:UPN524346 UZI524346:UZJ524346 VJE524346:VJF524346 VTA524346:VTB524346 WCW524346:WCX524346 WMS524346:WMT524346 WWO524346:WWP524346 AG589882:AH589882 KC589882:KD589882 TY589882:TZ589882 ADU589882:ADV589882 ANQ589882:ANR589882 AXM589882:AXN589882 BHI589882:BHJ589882 BRE589882:BRF589882 CBA589882:CBB589882 CKW589882:CKX589882 CUS589882:CUT589882 DEO589882:DEP589882 DOK589882:DOL589882 DYG589882:DYH589882 EIC589882:EID589882 ERY589882:ERZ589882 FBU589882:FBV589882 FLQ589882:FLR589882 FVM589882:FVN589882 GFI589882:GFJ589882 GPE589882:GPF589882 GZA589882:GZB589882 HIW589882:HIX589882 HSS589882:HST589882 ICO589882:ICP589882 IMK589882:IML589882 IWG589882:IWH589882 JGC589882:JGD589882 JPY589882:JPZ589882 JZU589882:JZV589882 KJQ589882:KJR589882 KTM589882:KTN589882 LDI589882:LDJ589882 LNE589882:LNF589882 LXA589882:LXB589882 MGW589882:MGX589882 MQS589882:MQT589882 NAO589882:NAP589882 NKK589882:NKL589882 NUG589882:NUH589882 OEC589882:OED589882 ONY589882:ONZ589882 OXU589882:OXV589882 PHQ589882:PHR589882 PRM589882:PRN589882 QBI589882:QBJ589882 QLE589882:QLF589882 QVA589882:QVB589882 REW589882:REX589882 ROS589882:ROT589882 RYO589882:RYP589882 SIK589882:SIL589882 SSG589882:SSH589882 TCC589882:TCD589882 TLY589882:TLZ589882 TVU589882:TVV589882 UFQ589882:UFR589882 UPM589882:UPN589882 UZI589882:UZJ589882 VJE589882:VJF589882 VTA589882:VTB589882 WCW589882:WCX589882 WMS589882:WMT589882 WWO589882:WWP589882 AG655418:AH655418 KC655418:KD655418 TY655418:TZ655418 ADU655418:ADV655418 ANQ655418:ANR655418 AXM655418:AXN655418 BHI655418:BHJ655418 BRE655418:BRF655418 CBA655418:CBB655418 CKW655418:CKX655418 CUS655418:CUT655418 DEO655418:DEP655418 DOK655418:DOL655418 DYG655418:DYH655418 EIC655418:EID655418 ERY655418:ERZ655418 FBU655418:FBV655418 FLQ655418:FLR655418 FVM655418:FVN655418 GFI655418:GFJ655418 GPE655418:GPF655418 GZA655418:GZB655418 HIW655418:HIX655418 HSS655418:HST655418 ICO655418:ICP655418 IMK655418:IML655418 IWG655418:IWH655418 JGC655418:JGD655418 JPY655418:JPZ655418 JZU655418:JZV655418 KJQ655418:KJR655418 KTM655418:KTN655418 LDI655418:LDJ655418 LNE655418:LNF655418 LXA655418:LXB655418 MGW655418:MGX655418 MQS655418:MQT655418 NAO655418:NAP655418 NKK655418:NKL655418 NUG655418:NUH655418 OEC655418:OED655418 ONY655418:ONZ655418 OXU655418:OXV655418 PHQ655418:PHR655418 PRM655418:PRN655418 QBI655418:QBJ655418 QLE655418:QLF655418 QVA655418:QVB655418 REW655418:REX655418 ROS655418:ROT655418 RYO655418:RYP655418 SIK655418:SIL655418 SSG655418:SSH655418 TCC655418:TCD655418 TLY655418:TLZ655418 TVU655418:TVV655418 UFQ655418:UFR655418 UPM655418:UPN655418 UZI655418:UZJ655418 VJE655418:VJF655418 VTA655418:VTB655418 WCW655418:WCX655418 WMS655418:WMT655418 WWO655418:WWP655418 AG720954:AH720954 KC720954:KD720954 TY720954:TZ720954 ADU720954:ADV720954 ANQ720954:ANR720954 AXM720954:AXN720954 BHI720954:BHJ720954 BRE720954:BRF720954 CBA720954:CBB720954 CKW720954:CKX720954 CUS720954:CUT720954 DEO720954:DEP720954 DOK720954:DOL720954 DYG720954:DYH720954 EIC720954:EID720954 ERY720954:ERZ720954 FBU720954:FBV720954 FLQ720954:FLR720954 FVM720954:FVN720954 GFI720954:GFJ720954 GPE720954:GPF720954 GZA720954:GZB720954 HIW720954:HIX720954 HSS720954:HST720954 ICO720954:ICP720954 IMK720954:IML720954 IWG720954:IWH720954 JGC720954:JGD720954 JPY720954:JPZ720954 JZU720954:JZV720954 KJQ720954:KJR720954 KTM720954:KTN720954 LDI720954:LDJ720954 LNE720954:LNF720954 LXA720954:LXB720954 MGW720954:MGX720954 MQS720954:MQT720954 NAO720954:NAP720954 NKK720954:NKL720954 NUG720954:NUH720954 OEC720954:OED720954 ONY720954:ONZ720954 OXU720954:OXV720954 PHQ720954:PHR720954 PRM720954:PRN720954 QBI720954:QBJ720954 QLE720954:QLF720954 QVA720954:QVB720954 REW720954:REX720954 ROS720954:ROT720954 RYO720954:RYP720954 SIK720954:SIL720954 SSG720954:SSH720954 TCC720954:TCD720954 TLY720954:TLZ720954 TVU720954:TVV720954 UFQ720954:UFR720954 UPM720954:UPN720954 UZI720954:UZJ720954 VJE720954:VJF720954 VTA720954:VTB720954 WCW720954:WCX720954 WMS720954:WMT720954 WWO720954:WWP720954 AG786490:AH786490 KC786490:KD786490 TY786490:TZ786490 ADU786490:ADV786490 ANQ786490:ANR786490 AXM786490:AXN786490 BHI786490:BHJ786490 BRE786490:BRF786490 CBA786490:CBB786490 CKW786490:CKX786490 CUS786490:CUT786490 DEO786490:DEP786490 DOK786490:DOL786490 DYG786490:DYH786490 EIC786490:EID786490 ERY786490:ERZ786490 FBU786490:FBV786490 FLQ786490:FLR786490 FVM786490:FVN786490 GFI786490:GFJ786490 GPE786490:GPF786490 GZA786490:GZB786490 HIW786490:HIX786490 HSS786490:HST786490 ICO786490:ICP786490 IMK786490:IML786490 IWG786490:IWH786490 JGC786490:JGD786490 JPY786490:JPZ786490 JZU786490:JZV786490 KJQ786490:KJR786490 KTM786490:KTN786490 LDI786490:LDJ786490 LNE786490:LNF786490 LXA786490:LXB786490 MGW786490:MGX786490 MQS786490:MQT786490 NAO786490:NAP786490 NKK786490:NKL786490 NUG786490:NUH786490 OEC786490:OED786490 ONY786490:ONZ786490 OXU786490:OXV786490 PHQ786490:PHR786490 PRM786490:PRN786490 QBI786490:QBJ786490 QLE786490:QLF786490 QVA786490:QVB786490 REW786490:REX786490 ROS786490:ROT786490 RYO786490:RYP786490 SIK786490:SIL786490 SSG786490:SSH786490 TCC786490:TCD786490 TLY786490:TLZ786490 TVU786490:TVV786490 UFQ786490:UFR786490 UPM786490:UPN786490 UZI786490:UZJ786490 VJE786490:VJF786490 VTA786490:VTB786490 WCW786490:WCX786490 WMS786490:WMT786490 WWO786490:WWP786490 AG852026:AH852026 KC852026:KD852026 TY852026:TZ852026 ADU852026:ADV852026 ANQ852026:ANR852026 AXM852026:AXN852026 BHI852026:BHJ852026 BRE852026:BRF852026 CBA852026:CBB852026 CKW852026:CKX852026 CUS852026:CUT852026 DEO852026:DEP852026 DOK852026:DOL852026 DYG852026:DYH852026 EIC852026:EID852026 ERY852026:ERZ852026 FBU852026:FBV852026 FLQ852026:FLR852026 FVM852026:FVN852026 GFI852026:GFJ852026 GPE852026:GPF852026 GZA852026:GZB852026 HIW852026:HIX852026 HSS852026:HST852026 ICO852026:ICP852026 IMK852026:IML852026 IWG852026:IWH852026 JGC852026:JGD852026 JPY852026:JPZ852026 JZU852026:JZV852026 KJQ852026:KJR852026 KTM852026:KTN852026 LDI852026:LDJ852026 LNE852026:LNF852026 LXA852026:LXB852026 MGW852026:MGX852026 MQS852026:MQT852026 NAO852026:NAP852026 NKK852026:NKL852026 NUG852026:NUH852026 OEC852026:OED852026 ONY852026:ONZ852026 OXU852026:OXV852026 PHQ852026:PHR852026 PRM852026:PRN852026 QBI852026:QBJ852026 QLE852026:QLF852026 QVA852026:QVB852026 REW852026:REX852026 ROS852026:ROT852026 RYO852026:RYP852026 SIK852026:SIL852026 SSG852026:SSH852026 TCC852026:TCD852026 TLY852026:TLZ852026 TVU852026:TVV852026 UFQ852026:UFR852026 UPM852026:UPN852026 UZI852026:UZJ852026 VJE852026:VJF852026 VTA852026:VTB852026 WCW852026:WCX852026 WMS852026:WMT852026 WWO852026:WWP852026 AG917562:AH917562 KC917562:KD917562 TY917562:TZ917562 ADU917562:ADV917562 ANQ917562:ANR917562 AXM917562:AXN917562 BHI917562:BHJ917562 BRE917562:BRF917562 CBA917562:CBB917562 CKW917562:CKX917562 CUS917562:CUT917562 DEO917562:DEP917562 DOK917562:DOL917562 DYG917562:DYH917562 EIC917562:EID917562 ERY917562:ERZ917562 FBU917562:FBV917562 FLQ917562:FLR917562 FVM917562:FVN917562 GFI917562:GFJ917562 GPE917562:GPF917562 GZA917562:GZB917562 HIW917562:HIX917562 HSS917562:HST917562 ICO917562:ICP917562 IMK917562:IML917562 IWG917562:IWH917562 JGC917562:JGD917562 JPY917562:JPZ917562 JZU917562:JZV917562 KJQ917562:KJR917562 KTM917562:KTN917562 LDI917562:LDJ917562 LNE917562:LNF917562 LXA917562:LXB917562 MGW917562:MGX917562 MQS917562:MQT917562 NAO917562:NAP917562 NKK917562:NKL917562 NUG917562:NUH917562 OEC917562:OED917562 ONY917562:ONZ917562 OXU917562:OXV917562 PHQ917562:PHR917562 PRM917562:PRN917562 QBI917562:QBJ917562 QLE917562:QLF917562 QVA917562:QVB917562 REW917562:REX917562 ROS917562:ROT917562 RYO917562:RYP917562 SIK917562:SIL917562 SSG917562:SSH917562 TCC917562:TCD917562 TLY917562:TLZ917562 TVU917562:TVV917562 UFQ917562:UFR917562 UPM917562:UPN917562 UZI917562:UZJ917562 VJE917562:VJF917562 VTA917562:VTB917562 WCW917562:WCX917562 WMS917562:WMT917562 WWO917562:WWP917562 AG983098:AH983098 KC983098:KD983098 TY983098:TZ983098 ADU983098:ADV983098 ANQ983098:ANR983098 AXM983098:AXN983098 BHI983098:BHJ983098 BRE983098:BRF983098 CBA983098:CBB983098 CKW983098:CKX983098 CUS983098:CUT983098 DEO983098:DEP983098 DOK983098:DOL983098 DYG983098:DYH983098 EIC983098:EID983098 ERY983098:ERZ983098 FBU983098:FBV983098 FLQ983098:FLR983098 FVM983098:FVN983098 GFI983098:GFJ983098 GPE983098:GPF983098 GZA983098:GZB983098 HIW983098:HIX983098 HSS983098:HST983098 ICO983098:ICP983098 IMK983098:IML983098 IWG983098:IWH983098 JGC983098:JGD983098 JPY983098:JPZ983098 JZU983098:JZV983098 KJQ983098:KJR983098 KTM983098:KTN983098 LDI983098:LDJ983098 LNE983098:LNF983098 LXA983098:LXB983098 MGW983098:MGX983098 MQS983098:MQT983098 NAO983098:NAP983098 NKK983098:NKL983098 NUG983098:NUH983098 OEC983098:OED983098 ONY983098:ONZ983098 OXU983098:OXV983098 PHQ983098:PHR983098 PRM983098:PRN983098 QBI983098:QBJ983098 QLE983098:QLF983098 QVA983098:QVB983098 REW983098:REX983098 ROS983098:ROT983098 RYO983098:RYP983098 SIK983098:SIL983098 SSG983098:SSH983098 TCC983098:TCD983098 TLY983098:TLZ983098 TVU983098:TVV983098 UFQ983098:UFR983098 UPM983098:UPN983098 UZI983098:UZJ983098 VJE983098:VJF983098 VTA983098:VTB983098 WCW983098:WCX983098 WMS983098:WMT983098 WWO983098:WWP983098 AH65595:AI65597 KD65595:KE65597 TZ65595:UA65597 ADV65595:ADW65597 ANR65595:ANS65597 AXN65595:AXO65597 BHJ65595:BHK65597 BRF65595:BRG65597 CBB65595:CBC65597 CKX65595:CKY65597 CUT65595:CUU65597 DEP65595:DEQ65597 DOL65595:DOM65597 DYH65595:DYI65597 EID65595:EIE65597 ERZ65595:ESA65597 FBV65595:FBW65597 FLR65595:FLS65597 FVN65595:FVO65597 GFJ65595:GFK65597 GPF65595:GPG65597 GZB65595:GZC65597 HIX65595:HIY65597 HST65595:HSU65597 ICP65595:ICQ65597 IML65595:IMM65597 IWH65595:IWI65597 JGD65595:JGE65597 JPZ65595:JQA65597 JZV65595:JZW65597 KJR65595:KJS65597 KTN65595:KTO65597 LDJ65595:LDK65597 LNF65595:LNG65597 LXB65595:LXC65597 MGX65595:MGY65597 MQT65595:MQU65597 NAP65595:NAQ65597 NKL65595:NKM65597 NUH65595:NUI65597 OED65595:OEE65597 ONZ65595:OOA65597 OXV65595:OXW65597 PHR65595:PHS65597 PRN65595:PRO65597 QBJ65595:QBK65597 QLF65595:QLG65597 QVB65595:QVC65597 REX65595:REY65597 ROT65595:ROU65597 RYP65595:RYQ65597 SIL65595:SIM65597 SSH65595:SSI65597 TCD65595:TCE65597 TLZ65595:TMA65597 TVV65595:TVW65597 UFR65595:UFS65597 UPN65595:UPO65597 UZJ65595:UZK65597 VJF65595:VJG65597 VTB65595:VTC65597 WCX65595:WCY65597 WMT65595:WMU65597 WWP65595:WWQ65597 AH131131:AI131133 KD131131:KE131133 TZ131131:UA131133 ADV131131:ADW131133 ANR131131:ANS131133 AXN131131:AXO131133 BHJ131131:BHK131133 BRF131131:BRG131133 CBB131131:CBC131133 CKX131131:CKY131133 CUT131131:CUU131133 DEP131131:DEQ131133 DOL131131:DOM131133 DYH131131:DYI131133 EID131131:EIE131133 ERZ131131:ESA131133 FBV131131:FBW131133 FLR131131:FLS131133 FVN131131:FVO131133 GFJ131131:GFK131133 GPF131131:GPG131133 GZB131131:GZC131133 HIX131131:HIY131133 HST131131:HSU131133 ICP131131:ICQ131133 IML131131:IMM131133 IWH131131:IWI131133 JGD131131:JGE131133 JPZ131131:JQA131133 JZV131131:JZW131133 KJR131131:KJS131133 KTN131131:KTO131133 LDJ131131:LDK131133 LNF131131:LNG131133 LXB131131:LXC131133 MGX131131:MGY131133 MQT131131:MQU131133 NAP131131:NAQ131133 NKL131131:NKM131133 NUH131131:NUI131133 OED131131:OEE131133 ONZ131131:OOA131133 OXV131131:OXW131133 PHR131131:PHS131133 PRN131131:PRO131133 QBJ131131:QBK131133 QLF131131:QLG131133 QVB131131:QVC131133 REX131131:REY131133 ROT131131:ROU131133 RYP131131:RYQ131133 SIL131131:SIM131133 SSH131131:SSI131133 TCD131131:TCE131133 TLZ131131:TMA131133 TVV131131:TVW131133 UFR131131:UFS131133 UPN131131:UPO131133 UZJ131131:UZK131133 VJF131131:VJG131133 VTB131131:VTC131133 WCX131131:WCY131133 WMT131131:WMU131133 WWP131131:WWQ131133 AH196667:AI196669 KD196667:KE196669 TZ196667:UA196669 ADV196667:ADW196669 ANR196667:ANS196669 AXN196667:AXO196669 BHJ196667:BHK196669 BRF196667:BRG196669 CBB196667:CBC196669 CKX196667:CKY196669 CUT196667:CUU196669 DEP196667:DEQ196669 DOL196667:DOM196669 DYH196667:DYI196669 EID196667:EIE196669 ERZ196667:ESA196669 FBV196667:FBW196669 FLR196667:FLS196669 FVN196667:FVO196669 GFJ196667:GFK196669 GPF196667:GPG196669 GZB196667:GZC196669 HIX196667:HIY196669 HST196667:HSU196669 ICP196667:ICQ196669 IML196667:IMM196669 IWH196667:IWI196669 JGD196667:JGE196669 JPZ196667:JQA196669 JZV196667:JZW196669 KJR196667:KJS196669 KTN196667:KTO196669 LDJ196667:LDK196669 LNF196667:LNG196669 LXB196667:LXC196669 MGX196667:MGY196669 MQT196667:MQU196669 NAP196667:NAQ196669 NKL196667:NKM196669 NUH196667:NUI196669 OED196667:OEE196669 ONZ196667:OOA196669 OXV196667:OXW196669 PHR196667:PHS196669 PRN196667:PRO196669 QBJ196667:QBK196669 QLF196667:QLG196669 QVB196667:QVC196669 REX196667:REY196669 ROT196667:ROU196669 RYP196667:RYQ196669 SIL196667:SIM196669 SSH196667:SSI196669 TCD196667:TCE196669 TLZ196667:TMA196669 TVV196667:TVW196669 UFR196667:UFS196669 UPN196667:UPO196669 UZJ196667:UZK196669 VJF196667:VJG196669 VTB196667:VTC196669 WCX196667:WCY196669 WMT196667:WMU196669 WWP196667:WWQ196669 AH262203:AI262205 KD262203:KE262205 TZ262203:UA262205 ADV262203:ADW262205 ANR262203:ANS262205 AXN262203:AXO262205 BHJ262203:BHK262205 BRF262203:BRG262205 CBB262203:CBC262205 CKX262203:CKY262205 CUT262203:CUU262205 DEP262203:DEQ262205 DOL262203:DOM262205 DYH262203:DYI262205 EID262203:EIE262205 ERZ262203:ESA262205 FBV262203:FBW262205 FLR262203:FLS262205 FVN262203:FVO262205 GFJ262203:GFK262205 GPF262203:GPG262205 GZB262203:GZC262205 HIX262203:HIY262205 HST262203:HSU262205 ICP262203:ICQ262205 IML262203:IMM262205 IWH262203:IWI262205 JGD262203:JGE262205 JPZ262203:JQA262205 JZV262203:JZW262205 KJR262203:KJS262205 KTN262203:KTO262205 LDJ262203:LDK262205 LNF262203:LNG262205 LXB262203:LXC262205 MGX262203:MGY262205 MQT262203:MQU262205 NAP262203:NAQ262205 NKL262203:NKM262205 NUH262203:NUI262205 OED262203:OEE262205 ONZ262203:OOA262205 OXV262203:OXW262205 PHR262203:PHS262205 PRN262203:PRO262205 QBJ262203:QBK262205 QLF262203:QLG262205 QVB262203:QVC262205 REX262203:REY262205 ROT262203:ROU262205 RYP262203:RYQ262205 SIL262203:SIM262205 SSH262203:SSI262205 TCD262203:TCE262205 TLZ262203:TMA262205 TVV262203:TVW262205 UFR262203:UFS262205 UPN262203:UPO262205 UZJ262203:UZK262205 VJF262203:VJG262205 VTB262203:VTC262205 WCX262203:WCY262205 WMT262203:WMU262205 WWP262203:WWQ262205 AH327739:AI327741 KD327739:KE327741 TZ327739:UA327741 ADV327739:ADW327741 ANR327739:ANS327741 AXN327739:AXO327741 BHJ327739:BHK327741 BRF327739:BRG327741 CBB327739:CBC327741 CKX327739:CKY327741 CUT327739:CUU327741 DEP327739:DEQ327741 DOL327739:DOM327741 DYH327739:DYI327741 EID327739:EIE327741 ERZ327739:ESA327741 FBV327739:FBW327741 FLR327739:FLS327741 FVN327739:FVO327741 GFJ327739:GFK327741 GPF327739:GPG327741 GZB327739:GZC327741 HIX327739:HIY327741 HST327739:HSU327741 ICP327739:ICQ327741 IML327739:IMM327741 IWH327739:IWI327741 JGD327739:JGE327741 JPZ327739:JQA327741 JZV327739:JZW327741 KJR327739:KJS327741 KTN327739:KTO327741 LDJ327739:LDK327741 LNF327739:LNG327741 LXB327739:LXC327741 MGX327739:MGY327741 MQT327739:MQU327741 NAP327739:NAQ327741 NKL327739:NKM327741 NUH327739:NUI327741 OED327739:OEE327741 ONZ327739:OOA327741 OXV327739:OXW327741 PHR327739:PHS327741 PRN327739:PRO327741 QBJ327739:QBK327741 QLF327739:QLG327741 QVB327739:QVC327741 REX327739:REY327741 ROT327739:ROU327741 RYP327739:RYQ327741 SIL327739:SIM327741 SSH327739:SSI327741 TCD327739:TCE327741 TLZ327739:TMA327741 TVV327739:TVW327741 UFR327739:UFS327741 UPN327739:UPO327741 UZJ327739:UZK327741 VJF327739:VJG327741 VTB327739:VTC327741 WCX327739:WCY327741 WMT327739:WMU327741 WWP327739:WWQ327741 AH393275:AI393277 KD393275:KE393277 TZ393275:UA393277 ADV393275:ADW393277 ANR393275:ANS393277 AXN393275:AXO393277 BHJ393275:BHK393277 BRF393275:BRG393277 CBB393275:CBC393277 CKX393275:CKY393277 CUT393275:CUU393277 DEP393275:DEQ393277 DOL393275:DOM393277 DYH393275:DYI393277 EID393275:EIE393277 ERZ393275:ESA393277 FBV393275:FBW393277 FLR393275:FLS393277 FVN393275:FVO393277 GFJ393275:GFK393277 GPF393275:GPG393277 GZB393275:GZC393277 HIX393275:HIY393277 HST393275:HSU393277 ICP393275:ICQ393277 IML393275:IMM393277 IWH393275:IWI393277 JGD393275:JGE393277 JPZ393275:JQA393277 JZV393275:JZW393277 KJR393275:KJS393277 KTN393275:KTO393277 LDJ393275:LDK393277 LNF393275:LNG393277 LXB393275:LXC393277 MGX393275:MGY393277 MQT393275:MQU393277 NAP393275:NAQ393277 NKL393275:NKM393277 NUH393275:NUI393277 OED393275:OEE393277 ONZ393275:OOA393277 OXV393275:OXW393277 PHR393275:PHS393277 PRN393275:PRO393277 QBJ393275:QBK393277 QLF393275:QLG393277 QVB393275:QVC393277 REX393275:REY393277 ROT393275:ROU393277 RYP393275:RYQ393277 SIL393275:SIM393277 SSH393275:SSI393277 TCD393275:TCE393277 TLZ393275:TMA393277 TVV393275:TVW393277 UFR393275:UFS393277 UPN393275:UPO393277 UZJ393275:UZK393277 VJF393275:VJG393277 VTB393275:VTC393277 WCX393275:WCY393277 WMT393275:WMU393277 WWP393275:WWQ393277 AH458811:AI458813 KD458811:KE458813 TZ458811:UA458813 ADV458811:ADW458813 ANR458811:ANS458813 AXN458811:AXO458813 BHJ458811:BHK458813 BRF458811:BRG458813 CBB458811:CBC458813 CKX458811:CKY458813 CUT458811:CUU458813 DEP458811:DEQ458813 DOL458811:DOM458813 DYH458811:DYI458813 EID458811:EIE458813 ERZ458811:ESA458813 FBV458811:FBW458813 FLR458811:FLS458813 FVN458811:FVO458813 GFJ458811:GFK458813 GPF458811:GPG458813 GZB458811:GZC458813 HIX458811:HIY458813 HST458811:HSU458813 ICP458811:ICQ458813 IML458811:IMM458813 IWH458811:IWI458813 JGD458811:JGE458813 JPZ458811:JQA458813 JZV458811:JZW458813 KJR458811:KJS458813 KTN458811:KTO458813 LDJ458811:LDK458813 LNF458811:LNG458813 LXB458811:LXC458813 MGX458811:MGY458813 MQT458811:MQU458813 NAP458811:NAQ458813 NKL458811:NKM458813 NUH458811:NUI458813 OED458811:OEE458813 ONZ458811:OOA458813 OXV458811:OXW458813 PHR458811:PHS458813 PRN458811:PRO458813 QBJ458811:QBK458813 QLF458811:QLG458813 QVB458811:QVC458813 REX458811:REY458813 ROT458811:ROU458813 RYP458811:RYQ458813 SIL458811:SIM458813 SSH458811:SSI458813 TCD458811:TCE458813 TLZ458811:TMA458813 TVV458811:TVW458813 UFR458811:UFS458813 UPN458811:UPO458813 UZJ458811:UZK458813 VJF458811:VJG458813 VTB458811:VTC458813 WCX458811:WCY458813 WMT458811:WMU458813 WWP458811:WWQ458813 AH524347:AI524349 KD524347:KE524349 TZ524347:UA524349 ADV524347:ADW524349 ANR524347:ANS524349 AXN524347:AXO524349 BHJ524347:BHK524349 BRF524347:BRG524349 CBB524347:CBC524349 CKX524347:CKY524349 CUT524347:CUU524349 DEP524347:DEQ524349 DOL524347:DOM524349 DYH524347:DYI524349 EID524347:EIE524349 ERZ524347:ESA524349 FBV524347:FBW524349 FLR524347:FLS524349 FVN524347:FVO524349 GFJ524347:GFK524349 GPF524347:GPG524349 GZB524347:GZC524349 HIX524347:HIY524349 HST524347:HSU524349 ICP524347:ICQ524349 IML524347:IMM524349 IWH524347:IWI524349 JGD524347:JGE524349 JPZ524347:JQA524349 JZV524347:JZW524349 KJR524347:KJS524349 KTN524347:KTO524349 LDJ524347:LDK524349 LNF524347:LNG524349 LXB524347:LXC524349 MGX524347:MGY524349 MQT524347:MQU524349 NAP524347:NAQ524349 NKL524347:NKM524349 NUH524347:NUI524349 OED524347:OEE524349 ONZ524347:OOA524349 OXV524347:OXW524349 PHR524347:PHS524349 PRN524347:PRO524349 QBJ524347:QBK524349 QLF524347:QLG524349 QVB524347:QVC524349 REX524347:REY524349 ROT524347:ROU524349 RYP524347:RYQ524349 SIL524347:SIM524349 SSH524347:SSI524349 TCD524347:TCE524349 TLZ524347:TMA524349 TVV524347:TVW524349 UFR524347:UFS524349 UPN524347:UPO524349 UZJ524347:UZK524349 VJF524347:VJG524349 VTB524347:VTC524349 WCX524347:WCY524349 WMT524347:WMU524349 WWP524347:WWQ524349 AH589883:AI589885 KD589883:KE589885 TZ589883:UA589885 ADV589883:ADW589885 ANR589883:ANS589885 AXN589883:AXO589885 BHJ589883:BHK589885 BRF589883:BRG589885 CBB589883:CBC589885 CKX589883:CKY589885 CUT589883:CUU589885 DEP589883:DEQ589885 DOL589883:DOM589885 DYH589883:DYI589885 EID589883:EIE589885 ERZ589883:ESA589885 FBV589883:FBW589885 FLR589883:FLS589885 FVN589883:FVO589885 GFJ589883:GFK589885 GPF589883:GPG589885 GZB589883:GZC589885 HIX589883:HIY589885 HST589883:HSU589885 ICP589883:ICQ589885 IML589883:IMM589885 IWH589883:IWI589885 JGD589883:JGE589885 JPZ589883:JQA589885 JZV589883:JZW589885 KJR589883:KJS589885 KTN589883:KTO589885 LDJ589883:LDK589885 LNF589883:LNG589885 LXB589883:LXC589885 MGX589883:MGY589885 MQT589883:MQU589885 NAP589883:NAQ589885 NKL589883:NKM589885 NUH589883:NUI589885 OED589883:OEE589885 ONZ589883:OOA589885 OXV589883:OXW589885 PHR589883:PHS589885 PRN589883:PRO589885 QBJ589883:QBK589885 QLF589883:QLG589885 QVB589883:QVC589885 REX589883:REY589885 ROT589883:ROU589885 RYP589883:RYQ589885 SIL589883:SIM589885 SSH589883:SSI589885 TCD589883:TCE589885 TLZ589883:TMA589885 TVV589883:TVW589885 UFR589883:UFS589885 UPN589883:UPO589885 UZJ589883:UZK589885 VJF589883:VJG589885 VTB589883:VTC589885 WCX589883:WCY589885 WMT589883:WMU589885 WWP589883:WWQ589885 AH655419:AI655421 KD655419:KE655421 TZ655419:UA655421 ADV655419:ADW655421 ANR655419:ANS655421 AXN655419:AXO655421 BHJ655419:BHK655421 BRF655419:BRG655421 CBB655419:CBC655421 CKX655419:CKY655421 CUT655419:CUU655421 DEP655419:DEQ655421 DOL655419:DOM655421 DYH655419:DYI655421 EID655419:EIE655421 ERZ655419:ESA655421 FBV655419:FBW655421 FLR655419:FLS655421 FVN655419:FVO655421 GFJ655419:GFK655421 GPF655419:GPG655421 GZB655419:GZC655421 HIX655419:HIY655421 HST655419:HSU655421 ICP655419:ICQ655421 IML655419:IMM655421 IWH655419:IWI655421 JGD655419:JGE655421 JPZ655419:JQA655421 JZV655419:JZW655421 KJR655419:KJS655421 KTN655419:KTO655421 LDJ655419:LDK655421 LNF655419:LNG655421 LXB655419:LXC655421 MGX655419:MGY655421 MQT655419:MQU655421 NAP655419:NAQ655421 NKL655419:NKM655421 NUH655419:NUI655421 OED655419:OEE655421 ONZ655419:OOA655421 OXV655419:OXW655421 PHR655419:PHS655421 PRN655419:PRO655421 QBJ655419:QBK655421 QLF655419:QLG655421 QVB655419:QVC655421 REX655419:REY655421 ROT655419:ROU655421 RYP655419:RYQ655421 SIL655419:SIM655421 SSH655419:SSI655421 TCD655419:TCE655421 TLZ655419:TMA655421 TVV655419:TVW655421 UFR655419:UFS655421 UPN655419:UPO655421 UZJ655419:UZK655421 VJF655419:VJG655421 VTB655419:VTC655421 WCX655419:WCY655421 WMT655419:WMU655421 WWP655419:WWQ655421 AH720955:AI720957 KD720955:KE720957 TZ720955:UA720957 ADV720955:ADW720957 ANR720955:ANS720957 AXN720955:AXO720957 BHJ720955:BHK720957 BRF720955:BRG720957 CBB720955:CBC720957 CKX720955:CKY720957 CUT720955:CUU720957 DEP720955:DEQ720957 DOL720955:DOM720957 DYH720955:DYI720957 EID720955:EIE720957 ERZ720955:ESA720957 FBV720955:FBW720957 FLR720955:FLS720957 FVN720955:FVO720957 GFJ720955:GFK720957 GPF720955:GPG720957 GZB720955:GZC720957 HIX720955:HIY720957 HST720955:HSU720957 ICP720955:ICQ720957 IML720955:IMM720957 IWH720955:IWI720957 JGD720955:JGE720957 JPZ720955:JQA720957 JZV720955:JZW720957 KJR720955:KJS720957 KTN720955:KTO720957 LDJ720955:LDK720957 LNF720955:LNG720957 LXB720955:LXC720957 MGX720955:MGY720957 MQT720955:MQU720957 NAP720955:NAQ720957 NKL720955:NKM720957 NUH720955:NUI720957 OED720955:OEE720957 ONZ720955:OOA720957 OXV720955:OXW720957 PHR720955:PHS720957 PRN720955:PRO720957 QBJ720955:QBK720957 QLF720955:QLG720957 QVB720955:QVC720957 REX720955:REY720957 ROT720955:ROU720957 RYP720955:RYQ720957 SIL720955:SIM720957 SSH720955:SSI720957 TCD720955:TCE720957 TLZ720955:TMA720957 TVV720955:TVW720957 UFR720955:UFS720957 UPN720955:UPO720957 UZJ720955:UZK720957 VJF720955:VJG720957 VTB720955:VTC720957 WCX720955:WCY720957 WMT720955:WMU720957 WWP720955:WWQ720957 AH786491:AI786493 KD786491:KE786493 TZ786491:UA786493 ADV786491:ADW786493 ANR786491:ANS786493 AXN786491:AXO786493 BHJ786491:BHK786493 BRF786491:BRG786493 CBB786491:CBC786493 CKX786491:CKY786493 CUT786491:CUU786493 DEP786491:DEQ786493 DOL786491:DOM786493 DYH786491:DYI786493 EID786491:EIE786493 ERZ786491:ESA786493 FBV786491:FBW786493 FLR786491:FLS786493 FVN786491:FVO786493 GFJ786491:GFK786493 GPF786491:GPG786493 GZB786491:GZC786493 HIX786491:HIY786493 HST786491:HSU786493 ICP786491:ICQ786493 IML786491:IMM786493 IWH786491:IWI786493 JGD786491:JGE786493 JPZ786491:JQA786493 JZV786491:JZW786493 KJR786491:KJS786493 KTN786491:KTO786493 LDJ786491:LDK786493 LNF786491:LNG786493 LXB786491:LXC786493 MGX786491:MGY786493 MQT786491:MQU786493 NAP786491:NAQ786493 NKL786491:NKM786493 NUH786491:NUI786493 OED786491:OEE786493 ONZ786491:OOA786493 OXV786491:OXW786493 PHR786491:PHS786493 PRN786491:PRO786493 QBJ786491:QBK786493 QLF786491:QLG786493 QVB786491:QVC786493 REX786491:REY786493 ROT786491:ROU786493 RYP786491:RYQ786493 SIL786491:SIM786493 SSH786491:SSI786493 TCD786491:TCE786493 TLZ786491:TMA786493 TVV786491:TVW786493 UFR786491:UFS786493 UPN786491:UPO786493 UZJ786491:UZK786493 VJF786491:VJG786493 VTB786491:VTC786493 WCX786491:WCY786493 WMT786491:WMU786493 WWP786491:WWQ786493 AH852027:AI852029 KD852027:KE852029 TZ852027:UA852029 ADV852027:ADW852029 ANR852027:ANS852029 AXN852027:AXO852029 BHJ852027:BHK852029 BRF852027:BRG852029 CBB852027:CBC852029 CKX852027:CKY852029 CUT852027:CUU852029 DEP852027:DEQ852029 DOL852027:DOM852029 DYH852027:DYI852029 EID852027:EIE852029 ERZ852027:ESA852029 FBV852027:FBW852029 FLR852027:FLS852029 FVN852027:FVO852029 GFJ852027:GFK852029 GPF852027:GPG852029 GZB852027:GZC852029 HIX852027:HIY852029 HST852027:HSU852029 ICP852027:ICQ852029 IML852027:IMM852029 IWH852027:IWI852029 JGD852027:JGE852029 JPZ852027:JQA852029 JZV852027:JZW852029 KJR852027:KJS852029 KTN852027:KTO852029 LDJ852027:LDK852029 LNF852027:LNG852029 LXB852027:LXC852029 MGX852027:MGY852029 MQT852027:MQU852029 NAP852027:NAQ852029 NKL852027:NKM852029 NUH852027:NUI852029 OED852027:OEE852029 ONZ852027:OOA852029 OXV852027:OXW852029 PHR852027:PHS852029 PRN852027:PRO852029 QBJ852027:QBK852029 QLF852027:QLG852029 QVB852027:QVC852029 REX852027:REY852029 ROT852027:ROU852029 RYP852027:RYQ852029 SIL852027:SIM852029 SSH852027:SSI852029 TCD852027:TCE852029 TLZ852027:TMA852029 TVV852027:TVW852029 UFR852027:UFS852029 UPN852027:UPO852029 UZJ852027:UZK852029 VJF852027:VJG852029 VTB852027:VTC852029 WCX852027:WCY852029 WMT852027:WMU852029 WWP852027:WWQ852029 AH917563:AI917565 KD917563:KE917565 TZ917563:UA917565 ADV917563:ADW917565 ANR917563:ANS917565 AXN917563:AXO917565 BHJ917563:BHK917565 BRF917563:BRG917565 CBB917563:CBC917565 CKX917563:CKY917565 CUT917563:CUU917565 DEP917563:DEQ917565 DOL917563:DOM917565 DYH917563:DYI917565 EID917563:EIE917565 ERZ917563:ESA917565 FBV917563:FBW917565 FLR917563:FLS917565 FVN917563:FVO917565 GFJ917563:GFK917565 GPF917563:GPG917565 GZB917563:GZC917565 HIX917563:HIY917565 HST917563:HSU917565 ICP917563:ICQ917565 IML917563:IMM917565 IWH917563:IWI917565 JGD917563:JGE917565 JPZ917563:JQA917565 JZV917563:JZW917565 KJR917563:KJS917565 KTN917563:KTO917565 LDJ917563:LDK917565 LNF917563:LNG917565 LXB917563:LXC917565 MGX917563:MGY917565 MQT917563:MQU917565 NAP917563:NAQ917565 NKL917563:NKM917565 NUH917563:NUI917565 OED917563:OEE917565 ONZ917563:OOA917565 OXV917563:OXW917565 PHR917563:PHS917565 PRN917563:PRO917565 QBJ917563:QBK917565 QLF917563:QLG917565 QVB917563:QVC917565 REX917563:REY917565 ROT917563:ROU917565 RYP917563:RYQ917565 SIL917563:SIM917565 SSH917563:SSI917565 TCD917563:TCE917565 TLZ917563:TMA917565 TVV917563:TVW917565 UFR917563:UFS917565 UPN917563:UPO917565 UZJ917563:UZK917565 VJF917563:VJG917565 VTB917563:VTC917565 WCX917563:WCY917565 WMT917563:WMU917565 WWP917563:WWQ917565 AH983099:AI983101 KD983099:KE983101 TZ983099:UA983101 ADV983099:ADW983101 ANR983099:ANS983101 AXN983099:AXO983101 BHJ983099:BHK983101 BRF983099:BRG983101 CBB983099:CBC983101 CKX983099:CKY983101 CUT983099:CUU983101 DEP983099:DEQ983101 DOL983099:DOM983101 DYH983099:DYI983101 EID983099:EIE983101 ERZ983099:ESA983101 FBV983099:FBW983101 FLR983099:FLS983101 FVN983099:FVO983101 GFJ983099:GFK983101 GPF983099:GPG983101 GZB983099:GZC983101 HIX983099:HIY983101 HST983099:HSU983101 ICP983099:ICQ983101 IML983099:IMM983101 IWH983099:IWI983101 JGD983099:JGE983101 JPZ983099:JQA983101 JZV983099:JZW983101 KJR983099:KJS983101 KTN983099:KTO983101 LDJ983099:LDK983101 LNF983099:LNG983101 LXB983099:LXC983101 MGX983099:MGY983101 MQT983099:MQU983101 NAP983099:NAQ983101 NKL983099:NKM983101 NUH983099:NUI983101 OED983099:OEE983101 ONZ983099:OOA983101 OXV983099:OXW983101 PHR983099:PHS983101 PRN983099:PRO983101 QBJ983099:QBK983101 QLF983099:QLG983101 QVB983099:QVC983101 REX983099:REY983101 ROT983099:ROU983101 RYP983099:RYQ983101 SIL983099:SIM983101 SSH983099:SSI983101 TCD983099:TCE983101 TLZ983099:TMA983101 TVV983099:TVW983101 UFR983099:UFS983101 UPN983099:UPO983101 UZJ983099:UZK983101 VJF983099:VJG983101 VTB983099:VTC983101 WCX983099:WCY983101 WMT983099:WMU983101 WWP983099:WWQ983101 AH65599:AI65599 KD65599:KE65599 TZ65599:UA65599 ADV65599:ADW65599 ANR65599:ANS65599 AXN65599:AXO65599 BHJ65599:BHK65599 BRF65599:BRG65599 CBB65599:CBC65599 CKX65599:CKY65599 CUT65599:CUU65599 DEP65599:DEQ65599 DOL65599:DOM65599 DYH65599:DYI65599 EID65599:EIE65599 ERZ65599:ESA65599 FBV65599:FBW65599 FLR65599:FLS65599 FVN65599:FVO65599 GFJ65599:GFK65599 GPF65599:GPG65599 GZB65599:GZC65599 HIX65599:HIY65599 HST65599:HSU65599 ICP65599:ICQ65599 IML65599:IMM65599 IWH65599:IWI65599 JGD65599:JGE65599 JPZ65599:JQA65599 JZV65599:JZW65599 KJR65599:KJS65599 KTN65599:KTO65599 LDJ65599:LDK65599 LNF65599:LNG65599 LXB65599:LXC65599 MGX65599:MGY65599 MQT65599:MQU65599 NAP65599:NAQ65599 NKL65599:NKM65599 NUH65599:NUI65599 OED65599:OEE65599 ONZ65599:OOA65599 OXV65599:OXW65599 PHR65599:PHS65599 PRN65599:PRO65599 QBJ65599:QBK65599 QLF65599:QLG65599 QVB65599:QVC65599 REX65599:REY65599 ROT65599:ROU65599 RYP65599:RYQ65599 SIL65599:SIM65599 SSH65599:SSI65599 TCD65599:TCE65599 TLZ65599:TMA65599 TVV65599:TVW65599 UFR65599:UFS65599 UPN65599:UPO65599 UZJ65599:UZK65599 VJF65599:VJG65599 VTB65599:VTC65599 WCX65599:WCY65599 WMT65599:WMU65599 WWP65599:WWQ65599 AH131135:AI131135 KD131135:KE131135 TZ131135:UA131135 ADV131135:ADW131135 ANR131135:ANS131135 AXN131135:AXO131135 BHJ131135:BHK131135 BRF131135:BRG131135 CBB131135:CBC131135 CKX131135:CKY131135 CUT131135:CUU131135 DEP131135:DEQ131135 DOL131135:DOM131135 DYH131135:DYI131135 EID131135:EIE131135 ERZ131135:ESA131135 FBV131135:FBW131135 FLR131135:FLS131135 FVN131135:FVO131135 GFJ131135:GFK131135 GPF131135:GPG131135 GZB131135:GZC131135 HIX131135:HIY131135 HST131135:HSU131135 ICP131135:ICQ131135 IML131135:IMM131135 IWH131135:IWI131135 JGD131135:JGE131135 JPZ131135:JQA131135 JZV131135:JZW131135 KJR131135:KJS131135 KTN131135:KTO131135 LDJ131135:LDK131135 LNF131135:LNG131135 LXB131135:LXC131135 MGX131135:MGY131135 MQT131135:MQU131135 NAP131135:NAQ131135 NKL131135:NKM131135 NUH131135:NUI131135 OED131135:OEE131135 ONZ131135:OOA131135 OXV131135:OXW131135 PHR131135:PHS131135 PRN131135:PRO131135 QBJ131135:QBK131135 QLF131135:QLG131135 QVB131135:QVC131135 REX131135:REY131135 ROT131135:ROU131135 RYP131135:RYQ131135 SIL131135:SIM131135 SSH131135:SSI131135 TCD131135:TCE131135 TLZ131135:TMA131135 TVV131135:TVW131135 UFR131135:UFS131135 UPN131135:UPO131135 UZJ131135:UZK131135 VJF131135:VJG131135 VTB131135:VTC131135 WCX131135:WCY131135 WMT131135:WMU131135 WWP131135:WWQ131135 AH196671:AI196671 KD196671:KE196671 TZ196671:UA196671 ADV196671:ADW196671 ANR196671:ANS196671 AXN196671:AXO196671 BHJ196671:BHK196671 BRF196671:BRG196671 CBB196671:CBC196671 CKX196671:CKY196671 CUT196671:CUU196671 DEP196671:DEQ196671 DOL196671:DOM196671 DYH196671:DYI196671 EID196671:EIE196671 ERZ196671:ESA196671 FBV196671:FBW196671 FLR196671:FLS196671 FVN196671:FVO196671 GFJ196671:GFK196671 GPF196671:GPG196671 GZB196671:GZC196671 HIX196671:HIY196671 HST196671:HSU196671 ICP196671:ICQ196671 IML196671:IMM196671 IWH196671:IWI196671 JGD196671:JGE196671 JPZ196671:JQA196671 JZV196671:JZW196671 KJR196671:KJS196671 KTN196671:KTO196671 LDJ196671:LDK196671 LNF196671:LNG196671 LXB196671:LXC196671 MGX196671:MGY196671 MQT196671:MQU196671 NAP196671:NAQ196671 NKL196671:NKM196671 NUH196671:NUI196671 OED196671:OEE196671 ONZ196671:OOA196671 OXV196671:OXW196671 PHR196671:PHS196671 PRN196671:PRO196671 QBJ196671:QBK196671 QLF196671:QLG196671 QVB196671:QVC196671 REX196671:REY196671 ROT196671:ROU196671 RYP196671:RYQ196671 SIL196671:SIM196671 SSH196671:SSI196671 TCD196671:TCE196671 TLZ196671:TMA196671 TVV196671:TVW196671 UFR196671:UFS196671 UPN196671:UPO196671 UZJ196671:UZK196671 VJF196671:VJG196671 VTB196671:VTC196671 WCX196671:WCY196671 WMT196671:WMU196671 WWP196671:WWQ196671 AH262207:AI262207 KD262207:KE262207 TZ262207:UA262207 ADV262207:ADW262207 ANR262207:ANS262207 AXN262207:AXO262207 BHJ262207:BHK262207 BRF262207:BRG262207 CBB262207:CBC262207 CKX262207:CKY262207 CUT262207:CUU262207 DEP262207:DEQ262207 DOL262207:DOM262207 DYH262207:DYI262207 EID262207:EIE262207 ERZ262207:ESA262207 FBV262207:FBW262207 FLR262207:FLS262207 FVN262207:FVO262207 GFJ262207:GFK262207 GPF262207:GPG262207 GZB262207:GZC262207 HIX262207:HIY262207 HST262207:HSU262207 ICP262207:ICQ262207 IML262207:IMM262207 IWH262207:IWI262207 JGD262207:JGE262207 JPZ262207:JQA262207 JZV262207:JZW262207 KJR262207:KJS262207 KTN262207:KTO262207 LDJ262207:LDK262207 LNF262207:LNG262207 LXB262207:LXC262207 MGX262207:MGY262207 MQT262207:MQU262207 NAP262207:NAQ262207 NKL262207:NKM262207 NUH262207:NUI262207 OED262207:OEE262207 ONZ262207:OOA262207 OXV262207:OXW262207 PHR262207:PHS262207 PRN262207:PRO262207 QBJ262207:QBK262207 QLF262207:QLG262207 QVB262207:QVC262207 REX262207:REY262207 ROT262207:ROU262207 RYP262207:RYQ262207 SIL262207:SIM262207 SSH262207:SSI262207 TCD262207:TCE262207 TLZ262207:TMA262207 TVV262207:TVW262207 UFR262207:UFS262207 UPN262207:UPO262207 UZJ262207:UZK262207 VJF262207:VJG262207 VTB262207:VTC262207 WCX262207:WCY262207 WMT262207:WMU262207 WWP262207:WWQ262207 AH327743:AI327743 KD327743:KE327743 TZ327743:UA327743 ADV327743:ADW327743 ANR327743:ANS327743 AXN327743:AXO327743 BHJ327743:BHK327743 BRF327743:BRG327743 CBB327743:CBC327743 CKX327743:CKY327743 CUT327743:CUU327743 DEP327743:DEQ327743 DOL327743:DOM327743 DYH327743:DYI327743 EID327743:EIE327743 ERZ327743:ESA327743 FBV327743:FBW327743 FLR327743:FLS327743 FVN327743:FVO327743 GFJ327743:GFK327743 GPF327743:GPG327743 GZB327743:GZC327743 HIX327743:HIY327743 HST327743:HSU327743 ICP327743:ICQ327743 IML327743:IMM327743 IWH327743:IWI327743 JGD327743:JGE327743 JPZ327743:JQA327743 JZV327743:JZW327743 KJR327743:KJS327743 KTN327743:KTO327743 LDJ327743:LDK327743 LNF327743:LNG327743 LXB327743:LXC327743 MGX327743:MGY327743 MQT327743:MQU327743 NAP327743:NAQ327743 NKL327743:NKM327743 NUH327743:NUI327743 OED327743:OEE327743 ONZ327743:OOA327743 OXV327743:OXW327743 PHR327743:PHS327743 PRN327743:PRO327743 QBJ327743:QBK327743 QLF327743:QLG327743 QVB327743:QVC327743 REX327743:REY327743 ROT327743:ROU327743 RYP327743:RYQ327743 SIL327743:SIM327743 SSH327743:SSI327743 TCD327743:TCE327743 TLZ327743:TMA327743 TVV327743:TVW327743 UFR327743:UFS327743 UPN327743:UPO327743 UZJ327743:UZK327743 VJF327743:VJG327743 VTB327743:VTC327743 WCX327743:WCY327743 WMT327743:WMU327743 WWP327743:WWQ327743 AH393279:AI393279 KD393279:KE393279 TZ393279:UA393279 ADV393279:ADW393279 ANR393279:ANS393279 AXN393279:AXO393279 BHJ393279:BHK393279 BRF393279:BRG393279 CBB393279:CBC393279 CKX393279:CKY393279 CUT393279:CUU393279 DEP393279:DEQ393279 DOL393279:DOM393279 DYH393279:DYI393279 EID393279:EIE393279 ERZ393279:ESA393279 FBV393279:FBW393279 FLR393279:FLS393279 FVN393279:FVO393279 GFJ393279:GFK393279 GPF393279:GPG393279 GZB393279:GZC393279 HIX393279:HIY393279 HST393279:HSU393279 ICP393279:ICQ393279 IML393279:IMM393279 IWH393279:IWI393279 JGD393279:JGE393279 JPZ393279:JQA393279 JZV393279:JZW393279 KJR393279:KJS393279 KTN393279:KTO393279 LDJ393279:LDK393279 LNF393279:LNG393279 LXB393279:LXC393279 MGX393279:MGY393279 MQT393279:MQU393279 NAP393279:NAQ393279 NKL393279:NKM393279 NUH393279:NUI393279 OED393279:OEE393279 ONZ393279:OOA393279 OXV393279:OXW393279 PHR393279:PHS393279 PRN393279:PRO393279 QBJ393279:QBK393279 QLF393279:QLG393279 QVB393279:QVC393279 REX393279:REY393279 ROT393279:ROU393279 RYP393279:RYQ393279 SIL393279:SIM393279 SSH393279:SSI393279 TCD393279:TCE393279 TLZ393279:TMA393279 TVV393279:TVW393279 UFR393279:UFS393279 UPN393279:UPO393279 UZJ393279:UZK393279 VJF393279:VJG393279 VTB393279:VTC393279 WCX393279:WCY393279 WMT393279:WMU393279 WWP393279:WWQ393279 AH458815:AI458815 KD458815:KE458815 TZ458815:UA458815 ADV458815:ADW458815 ANR458815:ANS458815 AXN458815:AXO458815 BHJ458815:BHK458815 BRF458815:BRG458815 CBB458815:CBC458815 CKX458815:CKY458815 CUT458815:CUU458815 DEP458815:DEQ458815 DOL458815:DOM458815 DYH458815:DYI458815 EID458815:EIE458815 ERZ458815:ESA458815 FBV458815:FBW458815 FLR458815:FLS458815 FVN458815:FVO458815 GFJ458815:GFK458815 GPF458815:GPG458815 GZB458815:GZC458815 HIX458815:HIY458815 HST458815:HSU458815 ICP458815:ICQ458815 IML458815:IMM458815 IWH458815:IWI458815 JGD458815:JGE458815 JPZ458815:JQA458815 JZV458815:JZW458815 KJR458815:KJS458815 KTN458815:KTO458815 LDJ458815:LDK458815 LNF458815:LNG458815 LXB458815:LXC458815 MGX458815:MGY458815 MQT458815:MQU458815 NAP458815:NAQ458815 NKL458815:NKM458815 NUH458815:NUI458815 OED458815:OEE458815 ONZ458815:OOA458815 OXV458815:OXW458815 PHR458815:PHS458815 PRN458815:PRO458815 QBJ458815:QBK458815 QLF458815:QLG458815 QVB458815:QVC458815 REX458815:REY458815 ROT458815:ROU458815 RYP458815:RYQ458815 SIL458815:SIM458815 SSH458815:SSI458815 TCD458815:TCE458815 TLZ458815:TMA458815 TVV458815:TVW458815 UFR458815:UFS458815 UPN458815:UPO458815 UZJ458815:UZK458815 VJF458815:VJG458815 VTB458815:VTC458815 WCX458815:WCY458815 WMT458815:WMU458815 WWP458815:WWQ458815 AH524351:AI524351 KD524351:KE524351 TZ524351:UA524351 ADV524351:ADW524351 ANR524351:ANS524351 AXN524351:AXO524351 BHJ524351:BHK524351 BRF524351:BRG524351 CBB524351:CBC524351 CKX524351:CKY524351 CUT524351:CUU524351 DEP524351:DEQ524351 DOL524351:DOM524351 DYH524351:DYI524351 EID524351:EIE524351 ERZ524351:ESA524351 FBV524351:FBW524351 FLR524351:FLS524351 FVN524351:FVO524351 GFJ524351:GFK524351 GPF524351:GPG524351 GZB524351:GZC524351 HIX524351:HIY524351 HST524351:HSU524351 ICP524351:ICQ524351 IML524351:IMM524351 IWH524351:IWI524351 JGD524351:JGE524351 JPZ524351:JQA524351 JZV524351:JZW524351 KJR524351:KJS524351 KTN524351:KTO524351 LDJ524351:LDK524351 LNF524351:LNG524351 LXB524351:LXC524351 MGX524351:MGY524351 MQT524351:MQU524351 NAP524351:NAQ524351 NKL524351:NKM524351 NUH524351:NUI524351 OED524351:OEE524351 ONZ524351:OOA524351 OXV524351:OXW524351 PHR524351:PHS524351 PRN524351:PRO524351 QBJ524351:QBK524351 QLF524351:QLG524351 QVB524351:QVC524351 REX524351:REY524351 ROT524351:ROU524351 RYP524351:RYQ524351 SIL524351:SIM524351 SSH524351:SSI524351 TCD524351:TCE524351 TLZ524351:TMA524351 TVV524351:TVW524351 UFR524351:UFS524351 UPN524351:UPO524351 UZJ524351:UZK524351 VJF524351:VJG524351 VTB524351:VTC524351 WCX524351:WCY524351 WMT524351:WMU524351 WWP524351:WWQ524351 AH589887:AI589887 KD589887:KE589887 TZ589887:UA589887 ADV589887:ADW589887 ANR589887:ANS589887 AXN589887:AXO589887 BHJ589887:BHK589887 BRF589887:BRG589887 CBB589887:CBC589887 CKX589887:CKY589887 CUT589887:CUU589887 DEP589887:DEQ589887 DOL589887:DOM589887 DYH589887:DYI589887 EID589887:EIE589887 ERZ589887:ESA589887 FBV589887:FBW589887 FLR589887:FLS589887 FVN589887:FVO589887 GFJ589887:GFK589887 GPF589887:GPG589887 GZB589887:GZC589887 HIX589887:HIY589887 HST589887:HSU589887 ICP589887:ICQ589887 IML589887:IMM589887 IWH589887:IWI589887 JGD589887:JGE589887 JPZ589887:JQA589887 JZV589887:JZW589887 KJR589887:KJS589887 KTN589887:KTO589887 LDJ589887:LDK589887 LNF589887:LNG589887 LXB589887:LXC589887 MGX589887:MGY589887 MQT589887:MQU589887 NAP589887:NAQ589887 NKL589887:NKM589887 NUH589887:NUI589887 OED589887:OEE589887 ONZ589887:OOA589887 OXV589887:OXW589887 PHR589887:PHS589887 PRN589887:PRO589887 QBJ589887:QBK589887 QLF589887:QLG589887 QVB589887:QVC589887 REX589887:REY589887 ROT589887:ROU589887 RYP589887:RYQ589887 SIL589887:SIM589887 SSH589887:SSI589887 TCD589887:TCE589887 TLZ589887:TMA589887 TVV589887:TVW589887 UFR589887:UFS589887 UPN589887:UPO589887 UZJ589887:UZK589887 VJF589887:VJG589887 VTB589887:VTC589887 WCX589887:WCY589887 WMT589887:WMU589887 WWP589887:WWQ589887 AH655423:AI655423 KD655423:KE655423 TZ655423:UA655423 ADV655423:ADW655423 ANR655423:ANS655423 AXN655423:AXO655423 BHJ655423:BHK655423 BRF655423:BRG655423 CBB655423:CBC655423 CKX655423:CKY655423 CUT655423:CUU655423 DEP655423:DEQ655423 DOL655423:DOM655423 DYH655423:DYI655423 EID655423:EIE655423 ERZ655423:ESA655423 FBV655423:FBW655423 FLR655423:FLS655423 FVN655423:FVO655423 GFJ655423:GFK655423 GPF655423:GPG655423 GZB655423:GZC655423 HIX655423:HIY655423 HST655423:HSU655423 ICP655423:ICQ655423 IML655423:IMM655423 IWH655423:IWI655423 JGD655423:JGE655423 JPZ655423:JQA655423 JZV655423:JZW655423 KJR655423:KJS655423 KTN655423:KTO655423 LDJ655423:LDK655423 LNF655423:LNG655423 LXB655423:LXC655423 MGX655423:MGY655423 MQT655423:MQU655423 NAP655423:NAQ655423 NKL655423:NKM655423 NUH655423:NUI655423 OED655423:OEE655423 ONZ655423:OOA655423 OXV655423:OXW655423 PHR655423:PHS655423 PRN655423:PRO655423 QBJ655423:QBK655423 QLF655423:QLG655423 QVB655423:QVC655423 REX655423:REY655423 ROT655423:ROU655423 RYP655423:RYQ655423 SIL655423:SIM655423 SSH655423:SSI655423 TCD655423:TCE655423 TLZ655423:TMA655423 TVV655423:TVW655423 UFR655423:UFS655423 UPN655423:UPO655423 UZJ655423:UZK655423 VJF655423:VJG655423 VTB655423:VTC655423 WCX655423:WCY655423 WMT655423:WMU655423 WWP655423:WWQ655423 AH720959:AI720959 KD720959:KE720959 TZ720959:UA720959 ADV720959:ADW720959 ANR720959:ANS720959 AXN720959:AXO720959 BHJ720959:BHK720959 BRF720959:BRG720959 CBB720959:CBC720959 CKX720959:CKY720959 CUT720959:CUU720959 DEP720959:DEQ720959 DOL720959:DOM720959 DYH720959:DYI720959 EID720959:EIE720959 ERZ720959:ESA720959 FBV720959:FBW720959 FLR720959:FLS720959 FVN720959:FVO720959 GFJ720959:GFK720959 GPF720959:GPG720959 GZB720959:GZC720959 HIX720959:HIY720959 HST720959:HSU720959 ICP720959:ICQ720959 IML720959:IMM720959 IWH720959:IWI720959 JGD720959:JGE720959 JPZ720959:JQA720959 JZV720959:JZW720959 KJR720959:KJS720959 KTN720959:KTO720959 LDJ720959:LDK720959 LNF720959:LNG720959 LXB720959:LXC720959 MGX720959:MGY720959 MQT720959:MQU720959 NAP720959:NAQ720959 NKL720959:NKM720959 NUH720959:NUI720959 OED720959:OEE720959 ONZ720959:OOA720959 OXV720959:OXW720959 PHR720959:PHS720959 PRN720959:PRO720959 QBJ720959:QBK720959 QLF720959:QLG720959 QVB720959:QVC720959 REX720959:REY720959 ROT720959:ROU720959 RYP720959:RYQ720959 SIL720959:SIM720959 SSH720959:SSI720959 TCD720959:TCE720959 TLZ720959:TMA720959 TVV720959:TVW720959 UFR720959:UFS720959 UPN720959:UPO720959 UZJ720959:UZK720959 VJF720959:VJG720959 VTB720959:VTC720959 WCX720959:WCY720959 WMT720959:WMU720959 WWP720959:WWQ720959 AH786495:AI786495 KD786495:KE786495 TZ786495:UA786495 ADV786495:ADW786495 ANR786495:ANS786495 AXN786495:AXO786495 BHJ786495:BHK786495 BRF786495:BRG786495 CBB786495:CBC786495 CKX786495:CKY786495 CUT786495:CUU786495 DEP786495:DEQ786495 DOL786495:DOM786495 DYH786495:DYI786495 EID786495:EIE786495 ERZ786495:ESA786495 FBV786495:FBW786495 FLR786495:FLS786495 FVN786495:FVO786495 GFJ786495:GFK786495 GPF786495:GPG786495 GZB786495:GZC786495 HIX786495:HIY786495 HST786495:HSU786495 ICP786495:ICQ786495 IML786495:IMM786495 IWH786495:IWI786495 JGD786495:JGE786495 JPZ786495:JQA786495 JZV786495:JZW786495 KJR786495:KJS786495 KTN786495:KTO786495 LDJ786495:LDK786495 LNF786495:LNG786495 LXB786495:LXC786495 MGX786495:MGY786495 MQT786495:MQU786495 NAP786495:NAQ786495 NKL786495:NKM786495 NUH786495:NUI786495 OED786495:OEE786495 ONZ786495:OOA786495 OXV786495:OXW786495 PHR786495:PHS786495 PRN786495:PRO786495 QBJ786495:QBK786495 QLF786495:QLG786495 QVB786495:QVC786495 REX786495:REY786495 ROT786495:ROU786495 RYP786495:RYQ786495 SIL786495:SIM786495 SSH786495:SSI786495 TCD786495:TCE786495 TLZ786495:TMA786495 TVV786495:TVW786495 UFR786495:UFS786495 UPN786495:UPO786495 UZJ786495:UZK786495 VJF786495:VJG786495 VTB786495:VTC786495 WCX786495:WCY786495 WMT786495:WMU786495 WWP786495:WWQ786495 AH852031:AI852031 KD852031:KE852031 TZ852031:UA852031 ADV852031:ADW852031 ANR852031:ANS852031 AXN852031:AXO852031 BHJ852031:BHK852031 BRF852031:BRG852031 CBB852031:CBC852031 CKX852031:CKY852031 CUT852031:CUU852031 DEP852031:DEQ852031 DOL852031:DOM852031 DYH852031:DYI852031 EID852031:EIE852031 ERZ852031:ESA852031 FBV852031:FBW852031 FLR852031:FLS852031 FVN852031:FVO852031 GFJ852031:GFK852031 GPF852031:GPG852031 GZB852031:GZC852031 HIX852031:HIY852031 HST852031:HSU852031 ICP852031:ICQ852031 IML852031:IMM852031 IWH852031:IWI852031 JGD852031:JGE852031 JPZ852031:JQA852031 JZV852031:JZW852031 KJR852031:KJS852031 KTN852031:KTO852031 LDJ852031:LDK852031 LNF852031:LNG852031 LXB852031:LXC852031 MGX852031:MGY852031 MQT852031:MQU852031 NAP852031:NAQ852031 NKL852031:NKM852031 NUH852031:NUI852031 OED852031:OEE852031 ONZ852031:OOA852031 OXV852031:OXW852031 PHR852031:PHS852031 PRN852031:PRO852031 QBJ852031:QBK852031 QLF852031:QLG852031 QVB852031:QVC852031 REX852031:REY852031 ROT852031:ROU852031 RYP852031:RYQ852031 SIL852031:SIM852031 SSH852031:SSI852031 TCD852031:TCE852031 TLZ852031:TMA852031 TVV852031:TVW852031 UFR852031:UFS852031 UPN852031:UPO852031 UZJ852031:UZK852031 VJF852031:VJG852031 VTB852031:VTC852031 WCX852031:WCY852031 WMT852031:WMU852031 WWP852031:WWQ852031 AH917567:AI917567 KD917567:KE917567 TZ917567:UA917567 ADV917567:ADW917567 ANR917567:ANS917567 AXN917567:AXO917567 BHJ917567:BHK917567 BRF917567:BRG917567 CBB917567:CBC917567 CKX917567:CKY917567 CUT917567:CUU917567 DEP917567:DEQ917567 DOL917567:DOM917567 DYH917567:DYI917567 EID917567:EIE917567 ERZ917567:ESA917567 FBV917567:FBW917567 FLR917567:FLS917567 FVN917567:FVO917567 GFJ917567:GFK917567 GPF917567:GPG917567 GZB917567:GZC917567 HIX917567:HIY917567 HST917567:HSU917567 ICP917567:ICQ917567 IML917567:IMM917567 IWH917567:IWI917567 JGD917567:JGE917567 JPZ917567:JQA917567 JZV917567:JZW917567 KJR917567:KJS917567 KTN917567:KTO917567 LDJ917567:LDK917567 LNF917567:LNG917567 LXB917567:LXC917567 MGX917567:MGY917567 MQT917567:MQU917567 NAP917567:NAQ917567 NKL917567:NKM917567 NUH917567:NUI917567 OED917567:OEE917567 ONZ917567:OOA917567 OXV917567:OXW917567 PHR917567:PHS917567 PRN917567:PRO917567 QBJ917567:QBK917567 QLF917567:QLG917567 QVB917567:QVC917567 REX917567:REY917567 ROT917567:ROU917567 RYP917567:RYQ917567 SIL917567:SIM917567 SSH917567:SSI917567 TCD917567:TCE917567 TLZ917567:TMA917567 TVV917567:TVW917567 UFR917567:UFS917567 UPN917567:UPO917567 UZJ917567:UZK917567 VJF917567:VJG917567 VTB917567:VTC917567 WCX917567:WCY917567 WMT917567:WMU917567 WWP917567:WWQ917567 AH983103:AI983103 KD983103:KE983103 TZ983103:UA983103 ADV983103:ADW983103 ANR983103:ANS983103 AXN983103:AXO983103 BHJ983103:BHK983103 BRF983103:BRG983103 CBB983103:CBC983103 CKX983103:CKY983103 CUT983103:CUU983103 DEP983103:DEQ983103 DOL983103:DOM983103 DYH983103:DYI983103 EID983103:EIE983103 ERZ983103:ESA983103 FBV983103:FBW983103 FLR983103:FLS983103 FVN983103:FVO983103 GFJ983103:GFK983103 GPF983103:GPG983103 GZB983103:GZC983103 HIX983103:HIY983103 HST983103:HSU983103 ICP983103:ICQ983103 IML983103:IMM983103 IWH983103:IWI983103 JGD983103:JGE983103 JPZ983103:JQA983103 JZV983103:JZW983103 KJR983103:KJS983103 KTN983103:KTO983103 LDJ983103:LDK983103 LNF983103:LNG983103 LXB983103:LXC983103 MGX983103:MGY983103 MQT983103:MQU983103 NAP983103:NAQ983103 NKL983103:NKM983103 NUH983103:NUI983103 OED983103:OEE983103 ONZ983103:OOA983103 OXV983103:OXW983103 PHR983103:PHS983103 PRN983103:PRO983103 QBJ983103:QBK983103 QLF983103:QLG983103 QVB983103:QVC983103 REX983103:REY983103 ROT983103:ROU983103 RYP983103:RYQ983103 SIL983103:SIM983103 SSH983103:SSI983103 TCD983103:TCE983103 TLZ983103:TMA983103 TVV983103:TVW983103 UFR983103:UFS983103 UPN983103:UPO983103 UZJ983103:UZK983103 VJF983103:VJG983103 VTB983103:VTC983103 WCX983103:WCY983103 WMT983103:WMU983103 WWP983103:WWQ983103 AF65589 AG65590 AF131125 AG131126 AF196661 AG196662 AF262197 AG262198 AF327733 AG327734 AF393269 AG393270 AF458805 AG458806 AF524341 AG524342 AF589877 AG589878 AF655413 AG655414 AF720949 AG720950 AF786485 AG786486 AF852021 AG852022 AF917557 AG917558 AF983093 AG983094 AXK57:AXL59 BHG57:BHH59 BRC57:BRD59 CAY57:CAZ59 CKU57:CKV59 CUQ57:CUR59 DEM57:DEN59 DOI57:DOJ59 DYE57:DYF59 EIA57:EIB59 ERW57:ERX59 FBS57:FBT59 FLO57:FLP59 FVK57:FVL59 GFG57:GFH59 GPC57:GPD59 GYY57:GYZ59 HIU57:HIV59 HSQ57:HSR59 ICM57:ICN59 IMI57:IMJ59 IWE57:IWF59 JGA57:JGB59 JPW57:JPX59 JZS57:JZT59 KJO57:KJP59 KTK57:KTL59 LDG57:LDH59 LNC57:LND59 LWY57:LWZ59 MGU57:MGV59 MQQ57:MQR59 NAM57:NAN59 NKI57:NKJ59 NUE57:NUF59 OEA57:OEB59 ONW57:ONX59 OXS57:OXT59 PHO57:PHP59 PRK57:PRL59 QBG57:QBH59 QLC57:QLD59 QUY57:QUZ59 REU57:REV59 ROQ57:ROR59 RYM57:RYN59 SII57:SIJ59 SSE57:SSF59 TCA57:TCB59 TLW57:TLX59 TVS57:TVT59 UFO57:UFP59 UPK57:UPL59 UZG57:UZH59 VJC57:VJD59 VSY57:VSZ59 WCU57:WCV59 WMQ57:WMR59 WWM57:WWN59 TW43:TX49 KA57:KB59 TW57:TX59 ADS57:ADT59 ANO57:ANP59 ADS43:ADT49 ANO43:ANP49 AXK43:AXL49 BHG43:BHH49 BRC43:BRD49 CAY43:CAZ49 CKU43:CKV49 CUQ43:CUR49 DEM43:DEN49 DOI43:DOJ49 DYE43:DYF49 EIA43:EIB49 ERW43:ERX49 FBS43:FBT49 FLO43:FLP49 FVK43:FVL49 GFG43:GFH49 GPC43:GPD49 GYY43:GYZ49 HIU43:HIV49 HSQ43:HSR49 ICM43:ICN49 IMI43:IMJ49 IWE43:IWF49 JGA43:JGB49 JPW43:JPX49 JZS43:JZT49 KJO43:KJP49 KTK43:KTL49 LDG43:LDH49 LNC43:LND49 LWY43:LWZ49 MGU43:MGV49 MQQ43:MQR49 NAM43:NAN49 NKI43:NKJ49 NUE43:NUF49 OEA43:OEB49 ONW43:ONX49 OXS43:OXT49 PHO43:PHP49 PRK43:PRL49 QBG43:QBH49 QLC43:QLD49 QUY43:QUZ49 REU43:REV49 ROQ43:ROR49 RYM43:RYN49 SII43:SIJ49 SSE43:SSF49 TCA43:TCB49 TLW43:TLX49 TVS43:TVT49 UFO43:UFP49 UPK43:UPL49 UZG43:UZH49 VJC43:VJD49 VSY43:VSZ49 WCU43:WCV49 WMQ43:WMR49 WWM43:WWN49 AE43:AF49 KA43:KB49 AE57:AF58 AI75:AJ77 KE75:KF77 UA75:UB77 ADW75:ADX77 ANS75:ANT77 AXO75:AXP77 BHK75:BHL77 BRG75:BRH77 CBC75:CBD77 CKY75:CKZ77 CUU75:CUV77 DEQ75:DER77 DOM75:DON77 DYI75:DYJ77 EIE75:EIF77 ESA75:ESB77 FBW75:FBX77 FLS75:FLT77 FVO75:FVP77 GFK75:GFL77 GPG75:GPH77 GZC75:GZD77 HIY75:HIZ77 HSU75:HSV77 ICQ75:ICR77 IMM75:IMN77 IWI75:IWJ77 JGE75:JGF77 JQA75:JQB77 JZW75:JZX77 KJS75:KJT77 KTO75:KTP77 LDK75:LDL77 LNG75:LNH77 LXC75:LXD77 MGY75:MGZ77 MQU75:MQV77 NAQ75:NAR77 NKM75:NKN77 NUI75:NUJ77 OEE75:OEF77 OOA75:OOB77 OXW75:OXX77 PHS75:PHT77 PRO75:PRP77 QBK75:QBL77 QLG75:QLH77 QVC75:QVD77 REY75:REZ77 ROU75:ROV77 RYQ75:RYR77 SIM75:SIN77 SSI75:SSJ77 TCE75:TCF77 TMA75:TMB77 TVW75:TVX77 UFS75:UFT77 UPO75:UPP77 UZK75:UZL77 VJG75:VJH77 VTC75:VTD77 WCY75:WCZ77 WMU75:WMV77 WWQ75:WWR77 AI102:AJ104 KE102:KF104 UA102:UB104 ADW102:ADX104 ANS102:ANT104 AXO102:AXP104 BHK102:BHL104 BRG102:BRH104 CBC102:CBD104 CKY102:CKZ104 CUU102:CUV104 DEQ102:DER104 DOM102:DON104 DYI102:DYJ104 EIE102:EIF104 ESA102:ESB104 FBW102:FBX104 FLS102:FLT104 FVO102:FVP104 GFK102:GFL104 GPG102:GPH104 GZC102:GZD104 HIY102:HIZ104 HSU102:HSV104 ICQ102:ICR104 IMM102:IMN104 IWI102:IWJ104 JGE102:JGF104 JQA102:JQB104 JZW102:JZX104 KJS102:KJT104 KTO102:KTP104 LDK102:LDL104 LNG102:LNH104 LXC102:LXD104 MGY102:MGZ104 MQU102:MQV104 NAQ102:NAR104 NKM102:NKN104 NUI102:NUJ104 OEE102:OEF104 OOA102:OOB104 OXW102:OXX104 PHS102:PHT104 PRO102:PRP104 QBK102:QBL104 QLG102:QLH104 QVC102:QVD104 REY102:REZ104 ROU102:ROV104 RYQ102:RYR104 SIM102:SIN104 SSI102:SSJ104 TCE102:TCF104 TMA102:TMB104 TVW102:TVX104 UFS102:UFT104 UPO102:UPP104 UZK102:UZL104 VJG102:VJH104 VTC102:VTD104 WCY102:WCZ104 WMU102:WMV104 WWQ102:WWR104"/>
    <dataValidation type="list" allowBlank="1" showInputMessage="1" showErrorMessage="1" sqref="L39:M39">
      <formula1>"自園調理,外部搬入,－"</formula1>
    </dataValidation>
  </dataValidations>
  <printOptions horizontalCentered="1"/>
  <pageMargins left="0.78740157480314965" right="0.59055118110236227" top="0.59055118110236227" bottom="0.59055118110236227" header="0.31496062992125984" footer="0.31496062992125984"/>
  <pageSetup paperSize="9" scale="75" fitToHeight="2" orientation="portrait" r:id="rId1"/>
  <rowBreaks count="1" manualBreakCount="1">
    <brk id="61" max="28"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T123"/>
  <sheetViews>
    <sheetView view="pageBreakPreview" zoomScale="85" zoomScaleNormal="100" zoomScaleSheetLayoutView="85" workbookViewId="0">
      <selection activeCell="B66" sqref="B66"/>
    </sheetView>
  </sheetViews>
  <sheetFormatPr defaultRowHeight="13.5"/>
  <cols>
    <col min="1" max="30" width="3.625" style="15" customWidth="1"/>
    <col min="31" max="32" width="2.875" style="15" customWidth="1"/>
    <col min="33" max="40" width="5.625" style="15" customWidth="1"/>
    <col min="41" max="41" width="9" style="15"/>
    <col min="42" max="46" width="9" style="15" customWidth="1"/>
    <col min="47" max="47" width="11.125" style="15" customWidth="1"/>
    <col min="48" max="48" width="9" style="15" customWidth="1"/>
    <col min="49" max="256" width="9" style="15"/>
    <col min="257" max="257" width="5.125" style="15" customWidth="1"/>
    <col min="258" max="258" width="9.625" style="15" customWidth="1"/>
    <col min="259" max="259" width="5.125" style="15" customWidth="1"/>
    <col min="260" max="260" width="5.375" style="15" customWidth="1"/>
    <col min="261" max="284" width="5.125" style="15" customWidth="1"/>
    <col min="285" max="286" width="9" style="15"/>
    <col min="287" max="287" width="3.625" style="15" customWidth="1"/>
    <col min="288" max="296" width="5.625" style="15" customWidth="1"/>
    <col min="297" max="512" width="9" style="15"/>
    <col min="513" max="513" width="5.125" style="15" customWidth="1"/>
    <col min="514" max="514" width="9.625" style="15" customWidth="1"/>
    <col min="515" max="515" width="5.125" style="15" customWidth="1"/>
    <col min="516" max="516" width="5.375" style="15" customWidth="1"/>
    <col min="517" max="540" width="5.125" style="15" customWidth="1"/>
    <col min="541" max="542" width="9" style="15"/>
    <col min="543" max="543" width="3.625" style="15" customWidth="1"/>
    <col min="544" max="552" width="5.625" style="15" customWidth="1"/>
    <col min="553" max="768" width="9" style="15"/>
    <col min="769" max="769" width="5.125" style="15" customWidth="1"/>
    <col min="770" max="770" width="9.625" style="15" customWidth="1"/>
    <col min="771" max="771" width="5.125" style="15" customWidth="1"/>
    <col min="772" max="772" width="5.375" style="15" customWidth="1"/>
    <col min="773" max="796" width="5.125" style="15" customWidth="1"/>
    <col min="797" max="798" width="9" style="15"/>
    <col min="799" max="799" width="3.625" style="15" customWidth="1"/>
    <col min="800" max="808" width="5.625" style="15" customWidth="1"/>
    <col min="809" max="1024" width="9" style="15"/>
    <col min="1025" max="1025" width="5.125" style="15" customWidth="1"/>
    <col min="1026" max="1026" width="9.625" style="15" customWidth="1"/>
    <col min="1027" max="1027" width="5.125" style="15" customWidth="1"/>
    <col min="1028" max="1028" width="5.375" style="15" customWidth="1"/>
    <col min="1029" max="1052" width="5.125" style="15" customWidth="1"/>
    <col min="1053" max="1054" width="9" style="15"/>
    <col min="1055" max="1055" width="3.625" style="15" customWidth="1"/>
    <col min="1056" max="1064" width="5.625" style="15" customWidth="1"/>
    <col min="1065" max="1280" width="9" style="15"/>
    <col min="1281" max="1281" width="5.125" style="15" customWidth="1"/>
    <col min="1282" max="1282" width="9.625" style="15" customWidth="1"/>
    <col min="1283" max="1283" width="5.125" style="15" customWidth="1"/>
    <col min="1284" max="1284" width="5.375" style="15" customWidth="1"/>
    <col min="1285" max="1308" width="5.125" style="15" customWidth="1"/>
    <col min="1309" max="1310" width="9" style="15"/>
    <col min="1311" max="1311" width="3.625" style="15" customWidth="1"/>
    <col min="1312" max="1320" width="5.625" style="15" customWidth="1"/>
    <col min="1321" max="1536" width="9" style="15"/>
    <col min="1537" max="1537" width="5.125" style="15" customWidth="1"/>
    <col min="1538" max="1538" width="9.625" style="15" customWidth="1"/>
    <col min="1539" max="1539" width="5.125" style="15" customWidth="1"/>
    <col min="1540" max="1540" width="5.375" style="15" customWidth="1"/>
    <col min="1541" max="1564" width="5.125" style="15" customWidth="1"/>
    <col min="1565" max="1566" width="9" style="15"/>
    <col min="1567" max="1567" width="3.625" style="15" customWidth="1"/>
    <col min="1568" max="1576" width="5.625" style="15" customWidth="1"/>
    <col min="1577" max="1792" width="9" style="15"/>
    <col min="1793" max="1793" width="5.125" style="15" customWidth="1"/>
    <col min="1794" max="1794" width="9.625" style="15" customWidth="1"/>
    <col min="1795" max="1795" width="5.125" style="15" customWidth="1"/>
    <col min="1796" max="1796" width="5.375" style="15" customWidth="1"/>
    <col min="1797" max="1820" width="5.125" style="15" customWidth="1"/>
    <col min="1821" max="1822" width="9" style="15"/>
    <col min="1823" max="1823" width="3.625" style="15" customWidth="1"/>
    <col min="1824" max="1832" width="5.625" style="15" customWidth="1"/>
    <col min="1833" max="2048" width="9" style="15"/>
    <col min="2049" max="2049" width="5.125" style="15" customWidth="1"/>
    <col min="2050" max="2050" width="9.625" style="15" customWidth="1"/>
    <col min="2051" max="2051" width="5.125" style="15" customWidth="1"/>
    <col min="2052" max="2052" width="5.375" style="15" customWidth="1"/>
    <col min="2053" max="2076" width="5.125" style="15" customWidth="1"/>
    <col min="2077" max="2078" width="9" style="15"/>
    <col min="2079" max="2079" width="3.625" style="15" customWidth="1"/>
    <col min="2080" max="2088" width="5.625" style="15" customWidth="1"/>
    <col min="2089" max="2304" width="9" style="15"/>
    <col min="2305" max="2305" width="5.125" style="15" customWidth="1"/>
    <col min="2306" max="2306" width="9.625" style="15" customWidth="1"/>
    <col min="2307" max="2307" width="5.125" style="15" customWidth="1"/>
    <col min="2308" max="2308" width="5.375" style="15" customWidth="1"/>
    <col min="2309" max="2332" width="5.125" style="15" customWidth="1"/>
    <col min="2333" max="2334" width="9" style="15"/>
    <col min="2335" max="2335" width="3.625" style="15" customWidth="1"/>
    <col min="2336" max="2344" width="5.625" style="15" customWidth="1"/>
    <col min="2345" max="2560" width="9" style="15"/>
    <col min="2561" max="2561" width="5.125" style="15" customWidth="1"/>
    <col min="2562" max="2562" width="9.625" style="15" customWidth="1"/>
    <col min="2563" max="2563" width="5.125" style="15" customWidth="1"/>
    <col min="2564" max="2564" width="5.375" style="15" customWidth="1"/>
    <col min="2565" max="2588" width="5.125" style="15" customWidth="1"/>
    <col min="2589" max="2590" width="9" style="15"/>
    <col min="2591" max="2591" width="3.625" style="15" customWidth="1"/>
    <col min="2592" max="2600" width="5.625" style="15" customWidth="1"/>
    <col min="2601" max="2816" width="9" style="15"/>
    <col min="2817" max="2817" width="5.125" style="15" customWidth="1"/>
    <col min="2818" max="2818" width="9.625" style="15" customWidth="1"/>
    <col min="2819" max="2819" width="5.125" style="15" customWidth="1"/>
    <col min="2820" max="2820" width="5.375" style="15" customWidth="1"/>
    <col min="2821" max="2844" width="5.125" style="15" customWidth="1"/>
    <col min="2845" max="2846" width="9" style="15"/>
    <col min="2847" max="2847" width="3.625" style="15" customWidth="1"/>
    <col min="2848" max="2856" width="5.625" style="15" customWidth="1"/>
    <col min="2857" max="3072" width="9" style="15"/>
    <col min="3073" max="3073" width="5.125" style="15" customWidth="1"/>
    <col min="3074" max="3074" width="9.625" style="15" customWidth="1"/>
    <col min="3075" max="3075" width="5.125" style="15" customWidth="1"/>
    <col min="3076" max="3076" width="5.375" style="15" customWidth="1"/>
    <col min="3077" max="3100" width="5.125" style="15" customWidth="1"/>
    <col min="3101" max="3102" width="9" style="15"/>
    <col min="3103" max="3103" width="3.625" style="15" customWidth="1"/>
    <col min="3104" max="3112" width="5.625" style="15" customWidth="1"/>
    <col min="3113" max="3328" width="9" style="15"/>
    <col min="3329" max="3329" width="5.125" style="15" customWidth="1"/>
    <col min="3330" max="3330" width="9.625" style="15" customWidth="1"/>
    <col min="3331" max="3331" width="5.125" style="15" customWidth="1"/>
    <col min="3332" max="3332" width="5.375" style="15" customWidth="1"/>
    <col min="3333" max="3356" width="5.125" style="15" customWidth="1"/>
    <col min="3357" max="3358" width="9" style="15"/>
    <col min="3359" max="3359" width="3.625" style="15" customWidth="1"/>
    <col min="3360" max="3368" width="5.625" style="15" customWidth="1"/>
    <col min="3369" max="3584" width="9" style="15"/>
    <col min="3585" max="3585" width="5.125" style="15" customWidth="1"/>
    <col min="3586" max="3586" width="9.625" style="15" customWidth="1"/>
    <col min="3587" max="3587" width="5.125" style="15" customWidth="1"/>
    <col min="3588" max="3588" width="5.375" style="15" customWidth="1"/>
    <col min="3589" max="3612" width="5.125" style="15" customWidth="1"/>
    <col min="3613" max="3614" width="9" style="15"/>
    <col min="3615" max="3615" width="3.625" style="15" customWidth="1"/>
    <col min="3616" max="3624" width="5.625" style="15" customWidth="1"/>
    <col min="3625" max="3840" width="9" style="15"/>
    <col min="3841" max="3841" width="5.125" style="15" customWidth="1"/>
    <col min="3842" max="3842" width="9.625" style="15" customWidth="1"/>
    <col min="3843" max="3843" width="5.125" style="15" customWidth="1"/>
    <col min="3844" max="3844" width="5.375" style="15" customWidth="1"/>
    <col min="3845" max="3868" width="5.125" style="15" customWidth="1"/>
    <col min="3869" max="3870" width="9" style="15"/>
    <col min="3871" max="3871" width="3.625" style="15" customWidth="1"/>
    <col min="3872" max="3880" width="5.625" style="15" customWidth="1"/>
    <col min="3881" max="4096" width="9" style="15"/>
    <col min="4097" max="4097" width="5.125" style="15" customWidth="1"/>
    <col min="4098" max="4098" width="9.625" style="15" customWidth="1"/>
    <col min="4099" max="4099" width="5.125" style="15" customWidth="1"/>
    <col min="4100" max="4100" width="5.375" style="15" customWidth="1"/>
    <col min="4101" max="4124" width="5.125" style="15" customWidth="1"/>
    <col min="4125" max="4126" width="9" style="15"/>
    <col min="4127" max="4127" width="3.625" style="15" customWidth="1"/>
    <col min="4128" max="4136" width="5.625" style="15" customWidth="1"/>
    <col min="4137" max="4352" width="9" style="15"/>
    <col min="4353" max="4353" width="5.125" style="15" customWidth="1"/>
    <col min="4354" max="4354" width="9.625" style="15" customWidth="1"/>
    <col min="4355" max="4355" width="5.125" style="15" customWidth="1"/>
    <col min="4356" max="4356" width="5.375" style="15" customWidth="1"/>
    <col min="4357" max="4380" width="5.125" style="15" customWidth="1"/>
    <col min="4381" max="4382" width="9" style="15"/>
    <col min="4383" max="4383" width="3.625" style="15" customWidth="1"/>
    <col min="4384" max="4392" width="5.625" style="15" customWidth="1"/>
    <col min="4393" max="4608" width="9" style="15"/>
    <col min="4609" max="4609" width="5.125" style="15" customWidth="1"/>
    <col min="4610" max="4610" width="9.625" style="15" customWidth="1"/>
    <col min="4611" max="4611" width="5.125" style="15" customWidth="1"/>
    <col min="4612" max="4612" width="5.375" style="15" customWidth="1"/>
    <col min="4613" max="4636" width="5.125" style="15" customWidth="1"/>
    <col min="4637" max="4638" width="9" style="15"/>
    <col min="4639" max="4639" width="3.625" style="15" customWidth="1"/>
    <col min="4640" max="4648" width="5.625" style="15" customWidth="1"/>
    <col min="4649" max="4864" width="9" style="15"/>
    <col min="4865" max="4865" width="5.125" style="15" customWidth="1"/>
    <col min="4866" max="4866" width="9.625" style="15" customWidth="1"/>
    <col min="4867" max="4867" width="5.125" style="15" customWidth="1"/>
    <col min="4868" max="4868" width="5.375" style="15" customWidth="1"/>
    <col min="4869" max="4892" width="5.125" style="15" customWidth="1"/>
    <col min="4893" max="4894" width="9" style="15"/>
    <col min="4895" max="4895" width="3.625" style="15" customWidth="1"/>
    <col min="4896" max="4904" width="5.625" style="15" customWidth="1"/>
    <col min="4905" max="5120" width="9" style="15"/>
    <col min="5121" max="5121" width="5.125" style="15" customWidth="1"/>
    <col min="5122" max="5122" width="9.625" style="15" customWidth="1"/>
    <col min="5123" max="5123" width="5.125" style="15" customWidth="1"/>
    <col min="5124" max="5124" width="5.375" style="15" customWidth="1"/>
    <col min="5125" max="5148" width="5.125" style="15" customWidth="1"/>
    <col min="5149" max="5150" width="9" style="15"/>
    <col min="5151" max="5151" width="3.625" style="15" customWidth="1"/>
    <col min="5152" max="5160" width="5.625" style="15" customWidth="1"/>
    <col min="5161" max="5376" width="9" style="15"/>
    <col min="5377" max="5377" width="5.125" style="15" customWidth="1"/>
    <col min="5378" max="5378" width="9.625" style="15" customWidth="1"/>
    <col min="5379" max="5379" width="5.125" style="15" customWidth="1"/>
    <col min="5380" max="5380" width="5.375" style="15" customWidth="1"/>
    <col min="5381" max="5404" width="5.125" style="15" customWidth="1"/>
    <col min="5405" max="5406" width="9" style="15"/>
    <col min="5407" max="5407" width="3.625" style="15" customWidth="1"/>
    <col min="5408" max="5416" width="5.625" style="15" customWidth="1"/>
    <col min="5417" max="5632" width="9" style="15"/>
    <col min="5633" max="5633" width="5.125" style="15" customWidth="1"/>
    <col min="5634" max="5634" width="9.625" style="15" customWidth="1"/>
    <col min="5635" max="5635" width="5.125" style="15" customWidth="1"/>
    <col min="5636" max="5636" width="5.375" style="15" customWidth="1"/>
    <col min="5637" max="5660" width="5.125" style="15" customWidth="1"/>
    <col min="5661" max="5662" width="9" style="15"/>
    <col min="5663" max="5663" width="3.625" style="15" customWidth="1"/>
    <col min="5664" max="5672" width="5.625" style="15" customWidth="1"/>
    <col min="5673" max="5888" width="9" style="15"/>
    <col min="5889" max="5889" width="5.125" style="15" customWidth="1"/>
    <col min="5890" max="5890" width="9.625" style="15" customWidth="1"/>
    <col min="5891" max="5891" width="5.125" style="15" customWidth="1"/>
    <col min="5892" max="5892" width="5.375" style="15" customWidth="1"/>
    <col min="5893" max="5916" width="5.125" style="15" customWidth="1"/>
    <col min="5917" max="5918" width="9" style="15"/>
    <col min="5919" max="5919" width="3.625" style="15" customWidth="1"/>
    <col min="5920" max="5928" width="5.625" style="15" customWidth="1"/>
    <col min="5929" max="6144" width="9" style="15"/>
    <col min="6145" max="6145" width="5.125" style="15" customWidth="1"/>
    <col min="6146" max="6146" width="9.625" style="15" customWidth="1"/>
    <col min="6147" max="6147" width="5.125" style="15" customWidth="1"/>
    <col min="6148" max="6148" width="5.375" style="15" customWidth="1"/>
    <col min="6149" max="6172" width="5.125" style="15" customWidth="1"/>
    <col min="6173" max="6174" width="9" style="15"/>
    <col min="6175" max="6175" width="3.625" style="15" customWidth="1"/>
    <col min="6176" max="6184" width="5.625" style="15" customWidth="1"/>
    <col min="6185" max="6400" width="9" style="15"/>
    <col min="6401" max="6401" width="5.125" style="15" customWidth="1"/>
    <col min="6402" max="6402" width="9.625" style="15" customWidth="1"/>
    <col min="6403" max="6403" width="5.125" style="15" customWidth="1"/>
    <col min="6404" max="6404" width="5.375" style="15" customWidth="1"/>
    <col min="6405" max="6428" width="5.125" style="15" customWidth="1"/>
    <col min="6429" max="6430" width="9" style="15"/>
    <col min="6431" max="6431" width="3.625" style="15" customWidth="1"/>
    <col min="6432" max="6440" width="5.625" style="15" customWidth="1"/>
    <col min="6441" max="6656" width="9" style="15"/>
    <col min="6657" max="6657" width="5.125" style="15" customWidth="1"/>
    <col min="6658" max="6658" width="9.625" style="15" customWidth="1"/>
    <col min="6659" max="6659" width="5.125" style="15" customWidth="1"/>
    <col min="6660" max="6660" width="5.375" style="15" customWidth="1"/>
    <col min="6661" max="6684" width="5.125" style="15" customWidth="1"/>
    <col min="6685" max="6686" width="9" style="15"/>
    <col min="6687" max="6687" width="3.625" style="15" customWidth="1"/>
    <col min="6688" max="6696" width="5.625" style="15" customWidth="1"/>
    <col min="6697" max="6912" width="9" style="15"/>
    <col min="6913" max="6913" width="5.125" style="15" customWidth="1"/>
    <col min="6914" max="6914" width="9.625" style="15" customWidth="1"/>
    <col min="6915" max="6915" width="5.125" style="15" customWidth="1"/>
    <col min="6916" max="6916" width="5.375" style="15" customWidth="1"/>
    <col min="6917" max="6940" width="5.125" style="15" customWidth="1"/>
    <col min="6941" max="6942" width="9" style="15"/>
    <col min="6943" max="6943" width="3.625" style="15" customWidth="1"/>
    <col min="6944" max="6952" width="5.625" style="15" customWidth="1"/>
    <col min="6953" max="7168" width="9" style="15"/>
    <col min="7169" max="7169" width="5.125" style="15" customWidth="1"/>
    <col min="7170" max="7170" width="9.625" style="15" customWidth="1"/>
    <col min="7171" max="7171" width="5.125" style="15" customWidth="1"/>
    <col min="7172" max="7172" width="5.375" style="15" customWidth="1"/>
    <col min="7173" max="7196" width="5.125" style="15" customWidth="1"/>
    <col min="7197" max="7198" width="9" style="15"/>
    <col min="7199" max="7199" width="3.625" style="15" customWidth="1"/>
    <col min="7200" max="7208" width="5.625" style="15" customWidth="1"/>
    <col min="7209" max="7424" width="9" style="15"/>
    <col min="7425" max="7425" width="5.125" style="15" customWidth="1"/>
    <col min="7426" max="7426" width="9.625" style="15" customWidth="1"/>
    <col min="7427" max="7427" width="5.125" style="15" customWidth="1"/>
    <col min="7428" max="7428" width="5.375" style="15" customWidth="1"/>
    <col min="7429" max="7452" width="5.125" style="15" customWidth="1"/>
    <col min="7453" max="7454" width="9" style="15"/>
    <col min="7455" max="7455" width="3.625" style="15" customWidth="1"/>
    <col min="7456" max="7464" width="5.625" style="15" customWidth="1"/>
    <col min="7465" max="7680" width="9" style="15"/>
    <col min="7681" max="7681" width="5.125" style="15" customWidth="1"/>
    <col min="7682" max="7682" width="9.625" style="15" customWidth="1"/>
    <col min="7683" max="7683" width="5.125" style="15" customWidth="1"/>
    <col min="7684" max="7684" width="5.375" style="15" customWidth="1"/>
    <col min="7685" max="7708" width="5.125" style="15" customWidth="1"/>
    <col min="7709" max="7710" width="9" style="15"/>
    <col min="7711" max="7711" width="3.625" style="15" customWidth="1"/>
    <col min="7712" max="7720" width="5.625" style="15" customWidth="1"/>
    <col min="7721" max="7936" width="9" style="15"/>
    <col min="7937" max="7937" width="5.125" style="15" customWidth="1"/>
    <col min="7938" max="7938" width="9.625" style="15" customWidth="1"/>
    <col min="7939" max="7939" width="5.125" style="15" customWidth="1"/>
    <col min="7940" max="7940" width="5.375" style="15" customWidth="1"/>
    <col min="7941" max="7964" width="5.125" style="15" customWidth="1"/>
    <col min="7965" max="7966" width="9" style="15"/>
    <col min="7967" max="7967" width="3.625" style="15" customWidth="1"/>
    <col min="7968" max="7976" width="5.625" style="15" customWidth="1"/>
    <col min="7977" max="8192" width="9" style="15"/>
    <col min="8193" max="8193" width="5.125" style="15" customWidth="1"/>
    <col min="8194" max="8194" width="9.625" style="15" customWidth="1"/>
    <col min="8195" max="8195" width="5.125" style="15" customWidth="1"/>
    <col min="8196" max="8196" width="5.375" style="15" customWidth="1"/>
    <col min="8197" max="8220" width="5.125" style="15" customWidth="1"/>
    <col min="8221" max="8222" width="9" style="15"/>
    <col min="8223" max="8223" width="3.625" style="15" customWidth="1"/>
    <col min="8224" max="8232" width="5.625" style="15" customWidth="1"/>
    <col min="8233" max="8448" width="9" style="15"/>
    <col min="8449" max="8449" width="5.125" style="15" customWidth="1"/>
    <col min="8450" max="8450" width="9.625" style="15" customWidth="1"/>
    <col min="8451" max="8451" width="5.125" style="15" customWidth="1"/>
    <col min="8452" max="8452" width="5.375" style="15" customWidth="1"/>
    <col min="8453" max="8476" width="5.125" style="15" customWidth="1"/>
    <col min="8477" max="8478" width="9" style="15"/>
    <col min="8479" max="8479" width="3.625" style="15" customWidth="1"/>
    <col min="8480" max="8488" width="5.625" style="15" customWidth="1"/>
    <col min="8489" max="8704" width="9" style="15"/>
    <col min="8705" max="8705" width="5.125" style="15" customWidth="1"/>
    <col min="8706" max="8706" width="9.625" style="15" customWidth="1"/>
    <col min="8707" max="8707" width="5.125" style="15" customWidth="1"/>
    <col min="8708" max="8708" width="5.375" style="15" customWidth="1"/>
    <col min="8709" max="8732" width="5.125" style="15" customWidth="1"/>
    <col min="8733" max="8734" width="9" style="15"/>
    <col min="8735" max="8735" width="3.625" style="15" customWidth="1"/>
    <col min="8736" max="8744" width="5.625" style="15" customWidth="1"/>
    <col min="8745" max="8960" width="9" style="15"/>
    <col min="8961" max="8961" width="5.125" style="15" customWidth="1"/>
    <col min="8962" max="8962" width="9.625" style="15" customWidth="1"/>
    <col min="8963" max="8963" width="5.125" style="15" customWidth="1"/>
    <col min="8964" max="8964" width="5.375" style="15" customWidth="1"/>
    <col min="8965" max="8988" width="5.125" style="15" customWidth="1"/>
    <col min="8989" max="8990" width="9" style="15"/>
    <col min="8991" max="8991" width="3.625" style="15" customWidth="1"/>
    <col min="8992" max="9000" width="5.625" style="15" customWidth="1"/>
    <col min="9001" max="9216" width="9" style="15"/>
    <col min="9217" max="9217" width="5.125" style="15" customWidth="1"/>
    <col min="9218" max="9218" width="9.625" style="15" customWidth="1"/>
    <col min="9219" max="9219" width="5.125" style="15" customWidth="1"/>
    <col min="9220" max="9220" width="5.375" style="15" customWidth="1"/>
    <col min="9221" max="9244" width="5.125" style="15" customWidth="1"/>
    <col min="9245" max="9246" width="9" style="15"/>
    <col min="9247" max="9247" width="3.625" style="15" customWidth="1"/>
    <col min="9248" max="9256" width="5.625" style="15" customWidth="1"/>
    <col min="9257" max="9472" width="9" style="15"/>
    <col min="9473" max="9473" width="5.125" style="15" customWidth="1"/>
    <col min="9474" max="9474" width="9.625" style="15" customWidth="1"/>
    <col min="9475" max="9475" width="5.125" style="15" customWidth="1"/>
    <col min="9476" max="9476" width="5.375" style="15" customWidth="1"/>
    <col min="9477" max="9500" width="5.125" style="15" customWidth="1"/>
    <col min="9501" max="9502" width="9" style="15"/>
    <col min="9503" max="9503" width="3.625" style="15" customWidth="1"/>
    <col min="9504" max="9512" width="5.625" style="15" customWidth="1"/>
    <col min="9513" max="9728" width="9" style="15"/>
    <col min="9729" max="9729" width="5.125" style="15" customWidth="1"/>
    <col min="9730" max="9730" width="9.625" style="15" customWidth="1"/>
    <col min="9731" max="9731" width="5.125" style="15" customWidth="1"/>
    <col min="9732" max="9732" width="5.375" style="15" customWidth="1"/>
    <col min="9733" max="9756" width="5.125" style="15" customWidth="1"/>
    <col min="9757" max="9758" width="9" style="15"/>
    <col min="9759" max="9759" width="3.625" style="15" customWidth="1"/>
    <col min="9760" max="9768" width="5.625" style="15" customWidth="1"/>
    <col min="9769" max="9984" width="9" style="15"/>
    <col min="9985" max="9985" width="5.125" style="15" customWidth="1"/>
    <col min="9986" max="9986" width="9.625" style="15" customWidth="1"/>
    <col min="9987" max="9987" width="5.125" style="15" customWidth="1"/>
    <col min="9988" max="9988" width="5.375" style="15" customWidth="1"/>
    <col min="9989" max="10012" width="5.125" style="15" customWidth="1"/>
    <col min="10013" max="10014" width="9" style="15"/>
    <col min="10015" max="10015" width="3.625" style="15" customWidth="1"/>
    <col min="10016" max="10024" width="5.625" style="15" customWidth="1"/>
    <col min="10025" max="10240" width="9" style="15"/>
    <col min="10241" max="10241" width="5.125" style="15" customWidth="1"/>
    <col min="10242" max="10242" width="9.625" style="15" customWidth="1"/>
    <col min="10243" max="10243" width="5.125" style="15" customWidth="1"/>
    <col min="10244" max="10244" width="5.375" style="15" customWidth="1"/>
    <col min="10245" max="10268" width="5.125" style="15" customWidth="1"/>
    <col min="10269" max="10270" width="9" style="15"/>
    <col min="10271" max="10271" width="3.625" style="15" customWidth="1"/>
    <col min="10272" max="10280" width="5.625" style="15" customWidth="1"/>
    <col min="10281" max="10496" width="9" style="15"/>
    <col min="10497" max="10497" width="5.125" style="15" customWidth="1"/>
    <col min="10498" max="10498" width="9.625" style="15" customWidth="1"/>
    <col min="10499" max="10499" width="5.125" style="15" customWidth="1"/>
    <col min="10500" max="10500" width="5.375" style="15" customWidth="1"/>
    <col min="10501" max="10524" width="5.125" style="15" customWidth="1"/>
    <col min="10525" max="10526" width="9" style="15"/>
    <col min="10527" max="10527" width="3.625" style="15" customWidth="1"/>
    <col min="10528" max="10536" width="5.625" style="15" customWidth="1"/>
    <col min="10537" max="10752" width="9" style="15"/>
    <col min="10753" max="10753" width="5.125" style="15" customWidth="1"/>
    <col min="10754" max="10754" width="9.625" style="15" customWidth="1"/>
    <col min="10755" max="10755" width="5.125" style="15" customWidth="1"/>
    <col min="10756" max="10756" width="5.375" style="15" customWidth="1"/>
    <col min="10757" max="10780" width="5.125" style="15" customWidth="1"/>
    <col min="10781" max="10782" width="9" style="15"/>
    <col min="10783" max="10783" width="3.625" style="15" customWidth="1"/>
    <col min="10784" max="10792" width="5.625" style="15" customWidth="1"/>
    <col min="10793" max="11008" width="9" style="15"/>
    <col min="11009" max="11009" width="5.125" style="15" customWidth="1"/>
    <col min="11010" max="11010" width="9.625" style="15" customWidth="1"/>
    <col min="11011" max="11011" width="5.125" style="15" customWidth="1"/>
    <col min="11012" max="11012" width="5.375" style="15" customWidth="1"/>
    <col min="11013" max="11036" width="5.125" style="15" customWidth="1"/>
    <col min="11037" max="11038" width="9" style="15"/>
    <col min="11039" max="11039" width="3.625" style="15" customWidth="1"/>
    <col min="11040" max="11048" width="5.625" style="15" customWidth="1"/>
    <col min="11049" max="11264" width="9" style="15"/>
    <col min="11265" max="11265" width="5.125" style="15" customWidth="1"/>
    <col min="11266" max="11266" width="9.625" style="15" customWidth="1"/>
    <col min="11267" max="11267" width="5.125" style="15" customWidth="1"/>
    <col min="11268" max="11268" width="5.375" style="15" customWidth="1"/>
    <col min="11269" max="11292" width="5.125" style="15" customWidth="1"/>
    <col min="11293" max="11294" width="9" style="15"/>
    <col min="11295" max="11295" width="3.625" style="15" customWidth="1"/>
    <col min="11296" max="11304" width="5.625" style="15" customWidth="1"/>
    <col min="11305" max="11520" width="9" style="15"/>
    <col min="11521" max="11521" width="5.125" style="15" customWidth="1"/>
    <col min="11522" max="11522" width="9.625" style="15" customWidth="1"/>
    <col min="11523" max="11523" width="5.125" style="15" customWidth="1"/>
    <col min="11524" max="11524" width="5.375" style="15" customWidth="1"/>
    <col min="11525" max="11548" width="5.125" style="15" customWidth="1"/>
    <col min="11549" max="11550" width="9" style="15"/>
    <col min="11551" max="11551" width="3.625" style="15" customWidth="1"/>
    <col min="11552" max="11560" width="5.625" style="15" customWidth="1"/>
    <col min="11561" max="11776" width="9" style="15"/>
    <col min="11777" max="11777" width="5.125" style="15" customWidth="1"/>
    <col min="11778" max="11778" width="9.625" style="15" customWidth="1"/>
    <col min="11779" max="11779" width="5.125" style="15" customWidth="1"/>
    <col min="11780" max="11780" width="5.375" style="15" customWidth="1"/>
    <col min="11781" max="11804" width="5.125" style="15" customWidth="1"/>
    <col min="11805" max="11806" width="9" style="15"/>
    <col min="11807" max="11807" width="3.625" style="15" customWidth="1"/>
    <col min="11808" max="11816" width="5.625" style="15" customWidth="1"/>
    <col min="11817" max="12032" width="9" style="15"/>
    <col min="12033" max="12033" width="5.125" style="15" customWidth="1"/>
    <col min="12034" max="12034" width="9.625" style="15" customWidth="1"/>
    <col min="12035" max="12035" width="5.125" style="15" customWidth="1"/>
    <col min="12036" max="12036" width="5.375" style="15" customWidth="1"/>
    <col min="12037" max="12060" width="5.125" style="15" customWidth="1"/>
    <col min="12061" max="12062" width="9" style="15"/>
    <col min="12063" max="12063" width="3.625" style="15" customWidth="1"/>
    <col min="12064" max="12072" width="5.625" style="15" customWidth="1"/>
    <col min="12073" max="12288" width="9" style="15"/>
    <col min="12289" max="12289" width="5.125" style="15" customWidth="1"/>
    <col min="12290" max="12290" width="9.625" style="15" customWidth="1"/>
    <col min="12291" max="12291" width="5.125" style="15" customWidth="1"/>
    <col min="12292" max="12292" width="5.375" style="15" customWidth="1"/>
    <col min="12293" max="12316" width="5.125" style="15" customWidth="1"/>
    <col min="12317" max="12318" width="9" style="15"/>
    <col min="12319" max="12319" width="3.625" style="15" customWidth="1"/>
    <col min="12320" max="12328" width="5.625" style="15" customWidth="1"/>
    <col min="12329" max="12544" width="9" style="15"/>
    <col min="12545" max="12545" width="5.125" style="15" customWidth="1"/>
    <col min="12546" max="12546" width="9.625" style="15" customWidth="1"/>
    <col min="12547" max="12547" width="5.125" style="15" customWidth="1"/>
    <col min="12548" max="12548" width="5.375" style="15" customWidth="1"/>
    <col min="12549" max="12572" width="5.125" style="15" customWidth="1"/>
    <col min="12573" max="12574" width="9" style="15"/>
    <col min="12575" max="12575" width="3.625" style="15" customWidth="1"/>
    <col min="12576" max="12584" width="5.625" style="15" customWidth="1"/>
    <col min="12585" max="12800" width="9" style="15"/>
    <col min="12801" max="12801" width="5.125" style="15" customWidth="1"/>
    <col min="12802" max="12802" width="9.625" style="15" customWidth="1"/>
    <col min="12803" max="12803" width="5.125" style="15" customWidth="1"/>
    <col min="12804" max="12804" width="5.375" style="15" customWidth="1"/>
    <col min="12805" max="12828" width="5.125" style="15" customWidth="1"/>
    <col min="12829" max="12830" width="9" style="15"/>
    <col min="12831" max="12831" width="3.625" style="15" customWidth="1"/>
    <col min="12832" max="12840" width="5.625" style="15" customWidth="1"/>
    <col min="12841" max="13056" width="9" style="15"/>
    <col min="13057" max="13057" width="5.125" style="15" customWidth="1"/>
    <col min="13058" max="13058" width="9.625" style="15" customWidth="1"/>
    <col min="13059" max="13059" width="5.125" style="15" customWidth="1"/>
    <col min="13060" max="13060" width="5.375" style="15" customWidth="1"/>
    <col min="13061" max="13084" width="5.125" style="15" customWidth="1"/>
    <col min="13085" max="13086" width="9" style="15"/>
    <col min="13087" max="13087" width="3.625" style="15" customWidth="1"/>
    <col min="13088" max="13096" width="5.625" style="15" customWidth="1"/>
    <col min="13097" max="13312" width="9" style="15"/>
    <col min="13313" max="13313" width="5.125" style="15" customWidth="1"/>
    <col min="13314" max="13314" width="9.625" style="15" customWidth="1"/>
    <col min="13315" max="13315" width="5.125" style="15" customWidth="1"/>
    <col min="13316" max="13316" width="5.375" style="15" customWidth="1"/>
    <col min="13317" max="13340" width="5.125" style="15" customWidth="1"/>
    <col min="13341" max="13342" width="9" style="15"/>
    <col min="13343" max="13343" width="3.625" style="15" customWidth="1"/>
    <col min="13344" max="13352" width="5.625" style="15" customWidth="1"/>
    <col min="13353" max="13568" width="9" style="15"/>
    <col min="13569" max="13569" width="5.125" style="15" customWidth="1"/>
    <col min="13570" max="13570" width="9.625" style="15" customWidth="1"/>
    <col min="13571" max="13571" width="5.125" style="15" customWidth="1"/>
    <col min="13572" max="13572" width="5.375" style="15" customWidth="1"/>
    <col min="13573" max="13596" width="5.125" style="15" customWidth="1"/>
    <col min="13597" max="13598" width="9" style="15"/>
    <col min="13599" max="13599" width="3.625" style="15" customWidth="1"/>
    <col min="13600" max="13608" width="5.625" style="15" customWidth="1"/>
    <col min="13609" max="13824" width="9" style="15"/>
    <col min="13825" max="13825" width="5.125" style="15" customWidth="1"/>
    <col min="13826" max="13826" width="9.625" style="15" customWidth="1"/>
    <col min="13827" max="13827" width="5.125" style="15" customWidth="1"/>
    <col min="13828" max="13828" width="5.375" style="15" customWidth="1"/>
    <col min="13829" max="13852" width="5.125" style="15" customWidth="1"/>
    <col min="13853" max="13854" width="9" style="15"/>
    <col min="13855" max="13855" width="3.625" style="15" customWidth="1"/>
    <col min="13856" max="13864" width="5.625" style="15" customWidth="1"/>
    <col min="13865" max="14080" width="9" style="15"/>
    <col min="14081" max="14081" width="5.125" style="15" customWidth="1"/>
    <col min="14082" max="14082" width="9.625" style="15" customWidth="1"/>
    <col min="14083" max="14083" width="5.125" style="15" customWidth="1"/>
    <col min="14084" max="14084" width="5.375" style="15" customWidth="1"/>
    <col min="14085" max="14108" width="5.125" style="15" customWidth="1"/>
    <col min="14109" max="14110" width="9" style="15"/>
    <col min="14111" max="14111" width="3.625" style="15" customWidth="1"/>
    <col min="14112" max="14120" width="5.625" style="15" customWidth="1"/>
    <col min="14121" max="14336" width="9" style="15"/>
    <col min="14337" max="14337" width="5.125" style="15" customWidth="1"/>
    <col min="14338" max="14338" width="9.625" style="15" customWidth="1"/>
    <col min="14339" max="14339" width="5.125" style="15" customWidth="1"/>
    <col min="14340" max="14340" width="5.375" style="15" customWidth="1"/>
    <col min="14341" max="14364" width="5.125" style="15" customWidth="1"/>
    <col min="14365" max="14366" width="9" style="15"/>
    <col min="14367" max="14367" width="3.625" style="15" customWidth="1"/>
    <col min="14368" max="14376" width="5.625" style="15" customWidth="1"/>
    <col min="14377" max="14592" width="9" style="15"/>
    <col min="14593" max="14593" width="5.125" style="15" customWidth="1"/>
    <col min="14594" max="14594" width="9.625" style="15" customWidth="1"/>
    <col min="14595" max="14595" width="5.125" style="15" customWidth="1"/>
    <col min="14596" max="14596" width="5.375" style="15" customWidth="1"/>
    <col min="14597" max="14620" width="5.125" style="15" customWidth="1"/>
    <col min="14621" max="14622" width="9" style="15"/>
    <col min="14623" max="14623" width="3.625" style="15" customWidth="1"/>
    <col min="14624" max="14632" width="5.625" style="15" customWidth="1"/>
    <col min="14633" max="14848" width="9" style="15"/>
    <col min="14849" max="14849" width="5.125" style="15" customWidth="1"/>
    <col min="14850" max="14850" width="9.625" style="15" customWidth="1"/>
    <col min="14851" max="14851" width="5.125" style="15" customWidth="1"/>
    <col min="14852" max="14852" width="5.375" style="15" customWidth="1"/>
    <col min="14853" max="14876" width="5.125" style="15" customWidth="1"/>
    <col min="14877" max="14878" width="9" style="15"/>
    <col min="14879" max="14879" width="3.625" style="15" customWidth="1"/>
    <col min="14880" max="14888" width="5.625" style="15" customWidth="1"/>
    <col min="14889" max="15104" width="9" style="15"/>
    <col min="15105" max="15105" width="5.125" style="15" customWidth="1"/>
    <col min="15106" max="15106" width="9.625" style="15" customWidth="1"/>
    <col min="15107" max="15107" width="5.125" style="15" customWidth="1"/>
    <col min="15108" max="15108" width="5.375" style="15" customWidth="1"/>
    <col min="15109" max="15132" width="5.125" style="15" customWidth="1"/>
    <col min="15133" max="15134" width="9" style="15"/>
    <col min="15135" max="15135" width="3.625" style="15" customWidth="1"/>
    <col min="15136" max="15144" width="5.625" style="15" customWidth="1"/>
    <col min="15145" max="15360" width="9" style="15"/>
    <col min="15361" max="15361" width="5.125" style="15" customWidth="1"/>
    <col min="15362" max="15362" width="9.625" style="15" customWidth="1"/>
    <col min="15363" max="15363" width="5.125" style="15" customWidth="1"/>
    <col min="15364" max="15364" width="5.375" style="15" customWidth="1"/>
    <col min="15365" max="15388" width="5.125" style="15" customWidth="1"/>
    <col min="15389" max="15390" width="9" style="15"/>
    <col min="15391" max="15391" width="3.625" style="15" customWidth="1"/>
    <col min="15392" max="15400" width="5.625" style="15" customWidth="1"/>
    <col min="15401" max="15616" width="9" style="15"/>
    <col min="15617" max="15617" width="5.125" style="15" customWidth="1"/>
    <col min="15618" max="15618" width="9.625" style="15" customWidth="1"/>
    <col min="15619" max="15619" width="5.125" style="15" customWidth="1"/>
    <col min="15620" max="15620" width="5.375" style="15" customWidth="1"/>
    <col min="15621" max="15644" width="5.125" style="15" customWidth="1"/>
    <col min="15645" max="15646" width="9" style="15"/>
    <col min="15647" max="15647" width="3.625" style="15" customWidth="1"/>
    <col min="15648" max="15656" width="5.625" style="15" customWidth="1"/>
    <col min="15657" max="15872" width="9" style="15"/>
    <col min="15873" max="15873" width="5.125" style="15" customWidth="1"/>
    <col min="15874" max="15874" width="9.625" style="15" customWidth="1"/>
    <col min="15875" max="15875" width="5.125" style="15" customWidth="1"/>
    <col min="15876" max="15876" width="5.375" style="15" customWidth="1"/>
    <col min="15877" max="15900" width="5.125" style="15" customWidth="1"/>
    <col min="15901" max="15902" width="9" style="15"/>
    <col min="15903" max="15903" width="3.625" style="15" customWidth="1"/>
    <col min="15904" max="15912" width="5.625" style="15" customWidth="1"/>
    <col min="15913" max="16128" width="9" style="15"/>
    <col min="16129" max="16129" width="5.125" style="15" customWidth="1"/>
    <col min="16130" max="16130" width="9.625" style="15" customWidth="1"/>
    <col min="16131" max="16131" width="5.125" style="15" customWidth="1"/>
    <col min="16132" max="16132" width="5.375" style="15" customWidth="1"/>
    <col min="16133" max="16156" width="5.125" style="15" customWidth="1"/>
    <col min="16157" max="16158" width="9" style="15"/>
    <col min="16159" max="16159" width="3.625" style="15" customWidth="1"/>
    <col min="16160" max="16168" width="5.625" style="15" customWidth="1"/>
    <col min="16169" max="16384" width="9" style="15"/>
  </cols>
  <sheetData>
    <row r="1" spans="1:46" ht="18" customHeight="1">
      <c r="AM1" s="29"/>
      <c r="AN1" s="29"/>
      <c r="AQ1" s="29"/>
      <c r="AR1" s="29"/>
    </row>
    <row r="2" spans="1:46" ht="18" customHeight="1">
      <c r="A2" s="24"/>
      <c r="B2" s="24"/>
      <c r="C2" s="24"/>
      <c r="D2" s="24"/>
      <c r="E2" s="24"/>
      <c r="F2" s="24"/>
      <c r="G2" s="24"/>
      <c r="H2" s="24"/>
      <c r="I2" s="24"/>
      <c r="J2" s="24"/>
      <c r="K2" s="24"/>
      <c r="L2" s="24"/>
      <c r="M2" s="24"/>
      <c r="N2" s="24"/>
      <c r="O2" s="24"/>
      <c r="P2" s="24"/>
      <c r="Q2" s="24"/>
      <c r="R2" s="25"/>
      <c r="S2" s="25"/>
      <c r="T2" s="25"/>
      <c r="U2" s="25"/>
      <c r="V2" s="25"/>
      <c r="W2" s="25"/>
      <c r="X2" s="25"/>
      <c r="Y2" s="25"/>
      <c r="Z2" s="25"/>
      <c r="AA2" s="25"/>
      <c r="AB2" s="26"/>
      <c r="AC2" s="142" t="s">
        <v>244</v>
      </c>
      <c r="AD2" s="30"/>
      <c r="AE2" s="31"/>
      <c r="AF2" s="1"/>
      <c r="AG2" s="1"/>
      <c r="AH2" s="1"/>
      <c r="AI2" s="13"/>
      <c r="AM2" s="29"/>
      <c r="AN2" s="29"/>
      <c r="AQ2" s="29"/>
      <c r="AR2" s="29"/>
      <c r="AT2" s="3"/>
    </row>
    <row r="3" spans="1:46" ht="18" customHeight="1">
      <c r="A3" s="408" t="s">
        <v>248</v>
      </c>
      <c r="B3" s="1373"/>
      <c r="C3" s="1373"/>
      <c r="D3" s="1373"/>
      <c r="E3" s="1373"/>
      <c r="F3" s="1373"/>
      <c r="G3" s="1373"/>
      <c r="H3" s="1373"/>
      <c r="I3" s="1373"/>
      <c r="J3" s="1373"/>
      <c r="K3" s="1373"/>
      <c r="L3" s="1373"/>
      <c r="M3" s="1373"/>
      <c r="N3" s="1373"/>
      <c r="O3" s="1373"/>
      <c r="P3" s="1373"/>
      <c r="Q3" s="1373"/>
      <c r="R3" s="1373"/>
      <c r="S3" s="1373"/>
      <c r="T3" s="1373"/>
      <c r="U3" s="1373"/>
      <c r="V3" s="1373"/>
      <c r="W3" s="1373"/>
      <c r="X3" s="1373"/>
      <c r="Y3" s="1373"/>
      <c r="Z3" s="1373"/>
      <c r="AA3" s="1373"/>
      <c r="AB3" s="1373"/>
      <c r="AC3" s="1373"/>
      <c r="AD3" s="44"/>
      <c r="AE3" s="4"/>
      <c r="AF3" s="4"/>
      <c r="AG3" s="13"/>
      <c r="AH3" s="13"/>
      <c r="AI3" s="13"/>
      <c r="AM3" s="29"/>
      <c r="AN3" s="29"/>
      <c r="AQ3" s="29"/>
      <c r="AR3" s="29"/>
      <c r="AT3" s="3"/>
    </row>
    <row r="4" spans="1:46" ht="9.9499999999999993" customHeight="1" thickBot="1">
      <c r="A4" s="27"/>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5"/>
      <c r="AF4" s="5"/>
      <c r="AG4" s="13"/>
      <c r="AH4" s="13"/>
      <c r="AI4" s="13"/>
      <c r="AM4" s="29"/>
      <c r="AN4" s="29"/>
      <c r="AQ4" s="29"/>
      <c r="AR4" s="29"/>
    </row>
    <row r="5" spans="1:46" ht="18" customHeight="1" thickTop="1" thickBot="1">
      <c r="A5" s="27"/>
      <c r="B5" s="422" t="s">
        <v>110</v>
      </c>
      <c r="C5" s="423"/>
      <c r="D5" s="423"/>
      <c r="E5" s="423"/>
      <c r="F5" s="424"/>
      <c r="G5" s="23"/>
      <c r="H5" s="23"/>
      <c r="I5" s="23"/>
      <c r="J5" s="23"/>
      <c r="K5" s="23"/>
      <c r="L5" s="23"/>
      <c r="M5" s="23"/>
      <c r="N5" s="23"/>
      <c r="O5" s="23"/>
      <c r="P5" s="23"/>
      <c r="Q5" s="23"/>
      <c r="R5" s="23"/>
      <c r="S5" s="410" t="s">
        <v>29</v>
      </c>
      <c r="T5" s="411"/>
      <c r="U5" s="411"/>
      <c r="V5" s="412"/>
      <c r="W5" s="413" t="s">
        <v>123</v>
      </c>
      <c r="X5" s="414"/>
      <c r="Y5" s="414"/>
      <c r="Z5" s="414"/>
      <c r="AA5" s="414"/>
      <c r="AB5" s="414"/>
      <c r="AC5" s="415"/>
      <c r="AD5" s="23"/>
      <c r="AE5" s="23"/>
      <c r="AF5" s="13"/>
      <c r="AG5" s="13"/>
      <c r="AH5" s="13"/>
      <c r="AI5" s="13"/>
      <c r="AM5" s="29"/>
      <c r="AN5" s="29"/>
      <c r="AQ5" s="29"/>
      <c r="AR5" s="29"/>
    </row>
    <row r="6" spans="1:46" ht="18" customHeight="1" thickBot="1">
      <c r="A6" s="27"/>
      <c r="B6" s="425"/>
      <c r="C6" s="426"/>
      <c r="D6" s="426"/>
      <c r="E6" s="426"/>
      <c r="F6" s="427"/>
      <c r="G6" s="23"/>
      <c r="H6" s="23"/>
      <c r="I6" s="23"/>
      <c r="J6" s="23"/>
      <c r="K6" s="23"/>
      <c r="L6" s="23"/>
      <c r="M6" s="23"/>
      <c r="N6" s="23"/>
      <c r="O6" s="23"/>
      <c r="P6" s="23"/>
      <c r="Q6" s="23"/>
      <c r="R6" s="23"/>
      <c r="S6" s="410" t="s">
        <v>28</v>
      </c>
      <c r="T6" s="411"/>
      <c r="U6" s="411"/>
      <c r="V6" s="411"/>
      <c r="W6" s="901"/>
      <c r="X6" s="902"/>
      <c r="Y6" s="902"/>
      <c r="Z6" s="902"/>
      <c r="AA6" s="902"/>
      <c r="AB6" s="902"/>
      <c r="AC6" s="903"/>
      <c r="AD6" s="23"/>
      <c r="AE6" s="23"/>
      <c r="AF6" s="13"/>
      <c r="AG6" s="13"/>
      <c r="AH6" s="13"/>
      <c r="AI6" s="13"/>
      <c r="AM6" s="29"/>
      <c r="AN6" s="29"/>
      <c r="AQ6" s="29"/>
      <c r="AR6" s="29"/>
    </row>
    <row r="7" spans="1:46" ht="18" customHeight="1" thickTop="1" thickBot="1">
      <c r="A7" s="27"/>
      <c r="B7" s="23"/>
      <c r="C7" s="23"/>
      <c r="D7" s="23"/>
      <c r="E7" s="23"/>
      <c r="F7" s="23"/>
      <c r="G7" s="23"/>
      <c r="H7" s="23"/>
      <c r="I7" s="23"/>
      <c r="J7" s="23"/>
      <c r="K7" s="23"/>
      <c r="L7" s="23"/>
      <c r="M7" s="23"/>
      <c r="N7" s="23"/>
      <c r="O7" s="23"/>
      <c r="P7" s="23"/>
      <c r="Q7" s="23"/>
      <c r="R7" s="23"/>
      <c r="S7" s="410" t="s">
        <v>148</v>
      </c>
      <c r="T7" s="411"/>
      <c r="U7" s="411"/>
      <c r="V7" s="411"/>
      <c r="W7" s="918"/>
      <c r="X7" s="919"/>
      <c r="Y7" s="919"/>
      <c r="Z7" s="919"/>
      <c r="AA7" s="919"/>
      <c r="AB7" s="919"/>
      <c r="AC7" s="920"/>
      <c r="AD7" s="23"/>
      <c r="AE7" s="23"/>
      <c r="AF7" s="13"/>
      <c r="AG7" s="13"/>
      <c r="AH7" s="13"/>
      <c r="AI7" s="13"/>
      <c r="AM7" s="29"/>
      <c r="AN7" s="29"/>
      <c r="AQ7" s="29"/>
      <c r="AR7" s="29"/>
    </row>
    <row r="8" spans="1:46" ht="18" customHeight="1">
      <c r="A8" s="23" t="s">
        <v>177</v>
      </c>
      <c r="B8" s="23"/>
      <c r="C8" s="23"/>
      <c r="D8" s="23"/>
      <c r="E8" s="23"/>
      <c r="F8" s="23"/>
      <c r="G8" s="23"/>
      <c r="H8" s="23"/>
      <c r="I8" s="23"/>
      <c r="J8" s="23"/>
      <c r="K8" s="28"/>
      <c r="L8" s="28"/>
      <c r="M8" s="28"/>
      <c r="N8" s="28"/>
      <c r="O8" s="28"/>
      <c r="P8" s="28"/>
      <c r="Q8" s="28"/>
      <c r="R8" s="28"/>
      <c r="S8" s="28"/>
      <c r="T8" s="28"/>
      <c r="U8" s="28"/>
      <c r="V8" s="28"/>
      <c r="W8" s="28"/>
      <c r="X8" s="28"/>
      <c r="Y8" s="28"/>
      <c r="Z8" s="28"/>
      <c r="AA8" s="28"/>
      <c r="AB8" s="26"/>
      <c r="AC8" s="28"/>
      <c r="AD8" s="23"/>
      <c r="AE8" s="32"/>
      <c r="AF8" s="13"/>
      <c r="AG8" s="13"/>
      <c r="AH8" s="13"/>
      <c r="AI8" s="13"/>
      <c r="AM8" s="29"/>
      <c r="AN8" s="29"/>
      <c r="AQ8" s="29"/>
      <c r="AR8" s="29"/>
    </row>
    <row r="9" spans="1:46" ht="18" customHeight="1">
      <c r="A9" s="15" t="s">
        <v>30</v>
      </c>
      <c r="B9" s="23"/>
      <c r="C9" s="13"/>
      <c r="D9" s="13"/>
      <c r="E9" s="13"/>
      <c r="F9" s="13"/>
      <c r="G9" s="13"/>
      <c r="H9" s="13"/>
      <c r="I9" s="13"/>
      <c r="J9" s="13"/>
      <c r="K9" s="1"/>
      <c r="L9" s="1"/>
      <c r="M9" s="1"/>
      <c r="N9" s="1"/>
      <c r="O9" s="1"/>
      <c r="P9" s="1"/>
      <c r="Q9" s="1"/>
      <c r="R9" s="1"/>
      <c r="S9" s="1"/>
      <c r="T9" s="1"/>
      <c r="U9" s="1"/>
      <c r="V9" s="1"/>
      <c r="W9" s="1"/>
      <c r="X9" s="1"/>
      <c r="Y9" s="1"/>
      <c r="Z9" s="1"/>
      <c r="AA9" s="1"/>
      <c r="AB9" s="7"/>
      <c r="AC9" s="1"/>
      <c r="AD9" s="13"/>
      <c r="AE9" s="32"/>
      <c r="AF9" s="13"/>
      <c r="AG9" s="13"/>
      <c r="AH9" s="13"/>
      <c r="AI9" s="13"/>
      <c r="AM9" s="29"/>
      <c r="AN9" s="29"/>
      <c r="AQ9" s="29"/>
      <c r="AR9" s="29"/>
    </row>
    <row r="10" spans="1:46" ht="18" customHeight="1" thickBot="1">
      <c r="A10" s="1"/>
      <c r="B10" s="391" t="s">
        <v>124</v>
      </c>
      <c r="C10" s="392"/>
      <c r="D10" s="392"/>
      <c r="E10" s="392"/>
      <c r="F10" s="392"/>
      <c r="G10" s="393"/>
      <c r="H10" s="391" t="s">
        <v>35</v>
      </c>
      <c r="I10" s="394"/>
      <c r="J10" s="394"/>
      <c r="K10" s="394"/>
      <c r="L10" s="394"/>
      <c r="M10" s="394"/>
      <c r="N10" s="395"/>
      <c r="O10" s="396" t="s">
        <v>32</v>
      </c>
      <c r="P10" s="397"/>
      <c r="Q10" s="397"/>
      <c r="R10" s="397"/>
      <c r="S10" s="397"/>
      <c r="T10" s="398"/>
      <c r="W10" s="29"/>
      <c r="X10" s="29"/>
    </row>
    <row r="11" spans="1:46" ht="18" customHeight="1" thickBot="1">
      <c r="A11" s="1"/>
      <c r="B11" s="909"/>
      <c r="C11" s="910"/>
      <c r="D11" s="910"/>
      <c r="E11" s="910"/>
      <c r="F11" s="910"/>
      <c r="G11" s="911"/>
      <c r="H11" s="904"/>
      <c r="I11" s="859"/>
      <c r="J11" s="859"/>
      <c r="K11" s="859"/>
      <c r="L11" s="859"/>
      <c r="M11" s="859"/>
      <c r="N11" s="905"/>
      <c r="O11" s="906"/>
      <c r="P11" s="907"/>
      <c r="Q11" s="907"/>
      <c r="R11" s="907"/>
      <c r="S11" s="907"/>
      <c r="T11" s="908"/>
      <c r="U11" s="43"/>
      <c r="V11" s="43"/>
      <c r="W11" s="43"/>
      <c r="X11" s="9"/>
      <c r="Y11" s="41"/>
      <c r="Z11" s="41"/>
      <c r="AA11" s="41"/>
      <c r="AB11" s="41"/>
      <c r="AF11" s="29"/>
      <c r="AG11" s="29"/>
      <c r="AJ11" s="29"/>
      <c r="AK11" s="29"/>
    </row>
    <row r="12" spans="1:46" ht="18" customHeight="1">
      <c r="A12" s="1"/>
      <c r="B12" s="28" t="s">
        <v>52</v>
      </c>
      <c r="C12" s="9"/>
      <c r="D12" s="9"/>
      <c r="E12" s="9"/>
      <c r="F12" s="9"/>
      <c r="G12" s="39"/>
      <c r="H12" s="39"/>
      <c r="I12" s="39"/>
      <c r="J12" s="39"/>
      <c r="K12" s="40"/>
      <c r="L12" s="40"/>
      <c r="M12" s="40"/>
      <c r="N12" s="40"/>
      <c r="O12" s="40"/>
      <c r="P12" s="42"/>
      <c r="Q12" s="42"/>
      <c r="R12" s="42"/>
      <c r="S12" s="43"/>
      <c r="T12" s="8"/>
      <c r="U12" s="43"/>
      <c r="V12" s="43"/>
      <c r="W12" s="43"/>
      <c r="X12" s="9"/>
      <c r="Y12" s="41"/>
      <c r="Z12" s="41"/>
      <c r="AA12" s="41"/>
      <c r="AB12" s="41"/>
      <c r="AF12" s="29"/>
      <c r="AG12" s="29"/>
      <c r="AJ12" s="29"/>
      <c r="AK12" s="29"/>
    </row>
    <row r="13" spans="1:46" ht="18" customHeight="1">
      <c r="A13" s="15" t="s">
        <v>31</v>
      </c>
      <c r="L13" s="1"/>
      <c r="M13" s="1"/>
      <c r="N13" s="1"/>
      <c r="O13" s="1"/>
      <c r="P13" s="1"/>
      <c r="Q13" s="1"/>
      <c r="R13" s="1"/>
      <c r="S13" s="1"/>
      <c r="T13" s="1"/>
      <c r="U13" s="1"/>
      <c r="V13" s="1"/>
      <c r="W13" s="1"/>
      <c r="X13" s="1"/>
      <c r="Y13" s="1"/>
      <c r="Z13" s="1"/>
      <c r="AA13" s="1"/>
      <c r="AB13" s="1"/>
      <c r="AC13" s="1"/>
      <c r="AE13" s="32"/>
      <c r="AF13" s="13"/>
      <c r="AG13" s="13"/>
      <c r="AH13" s="13"/>
      <c r="AI13" s="13"/>
      <c r="AM13" s="29"/>
      <c r="AN13" s="29"/>
      <c r="AQ13" s="29"/>
      <c r="AR13" s="33"/>
    </row>
    <row r="14" spans="1:46" ht="18" customHeight="1">
      <c r="B14" s="440" t="s">
        <v>36</v>
      </c>
      <c r="C14" s="397"/>
      <c r="D14" s="397"/>
      <c r="E14" s="397"/>
      <c r="F14" s="397"/>
      <c r="G14" s="398"/>
      <c r="H14" s="440" t="s">
        <v>37</v>
      </c>
      <c r="I14" s="397"/>
      <c r="J14" s="397"/>
      <c r="K14" s="397"/>
      <c r="L14" s="397"/>
      <c r="M14" s="397"/>
      <c r="N14" s="397"/>
      <c r="O14" s="397"/>
      <c r="P14" s="397"/>
      <c r="Q14" s="398"/>
      <c r="R14" s="446" t="s">
        <v>39</v>
      </c>
      <c r="S14" s="1002"/>
      <c r="T14" s="1002"/>
      <c r="U14" s="1002"/>
      <c r="V14" s="1002"/>
      <c r="W14" s="1002"/>
      <c r="X14" s="428" t="s">
        <v>40</v>
      </c>
      <c r="Y14" s="429"/>
      <c r="Z14" s="429"/>
      <c r="AA14" s="429"/>
      <c r="AB14" s="430"/>
      <c r="AC14" s="10"/>
      <c r="AD14" s="10"/>
      <c r="AE14" s="11"/>
      <c r="AF14" s="12"/>
      <c r="AG14" s="12"/>
      <c r="AH14" s="2"/>
      <c r="AI14" s="1"/>
      <c r="AK14" s="13"/>
      <c r="AL14" s="13"/>
      <c r="AM14" s="13"/>
      <c r="AP14" s="29"/>
      <c r="AQ14" s="29"/>
      <c r="AR14" s="29"/>
    </row>
    <row r="15" spans="1:46" ht="18" customHeight="1" thickBot="1">
      <c r="B15" s="871"/>
      <c r="C15" s="872"/>
      <c r="D15" s="872"/>
      <c r="E15" s="872"/>
      <c r="F15" s="872"/>
      <c r="G15" s="873"/>
      <c r="H15" s="1"/>
      <c r="I15" s="1"/>
      <c r="J15" s="1"/>
      <c r="K15" s="1"/>
      <c r="L15" s="1"/>
      <c r="M15" s="85"/>
      <c r="N15" s="434" t="s">
        <v>38</v>
      </c>
      <c r="O15" s="394"/>
      <c r="P15" s="394"/>
      <c r="Q15" s="395"/>
      <c r="R15" s="1003"/>
      <c r="S15" s="1004"/>
      <c r="T15" s="1004"/>
      <c r="U15" s="1004"/>
      <c r="V15" s="1004"/>
      <c r="W15" s="1004"/>
      <c r="X15" s="431"/>
      <c r="Y15" s="432"/>
      <c r="Z15" s="432"/>
      <c r="AA15" s="432"/>
      <c r="AB15" s="433"/>
      <c r="AC15" s="10"/>
      <c r="AD15" s="10"/>
      <c r="AE15" s="8"/>
      <c r="AF15" s="2"/>
      <c r="AG15" s="2"/>
      <c r="AH15" s="2"/>
      <c r="AI15" s="1"/>
      <c r="AK15" s="13"/>
      <c r="AL15" s="13"/>
      <c r="AM15" s="13"/>
      <c r="AP15" s="29"/>
      <c r="AQ15" s="29"/>
      <c r="AR15" s="29"/>
    </row>
    <row r="16" spans="1:46" ht="18" customHeight="1" thickBot="1">
      <c r="B16" s="874"/>
      <c r="C16" s="856"/>
      <c r="D16" s="856"/>
      <c r="E16" s="856"/>
      <c r="F16" s="856"/>
      <c r="G16" s="857"/>
      <c r="H16" s="855"/>
      <c r="I16" s="856"/>
      <c r="J16" s="856"/>
      <c r="K16" s="856"/>
      <c r="L16" s="856"/>
      <c r="M16" s="857"/>
      <c r="N16" s="858"/>
      <c r="O16" s="859"/>
      <c r="P16" s="859"/>
      <c r="Q16" s="860"/>
      <c r="R16" s="450">
        <f>B16+H16</f>
        <v>0</v>
      </c>
      <c r="S16" s="1374"/>
      <c r="T16" s="1374"/>
      <c r="U16" s="1374"/>
      <c r="V16" s="1374"/>
      <c r="W16" s="1374"/>
      <c r="X16" s="850"/>
      <c r="Y16" s="851"/>
      <c r="Z16" s="851"/>
      <c r="AA16" s="851"/>
      <c r="AB16" s="852"/>
      <c r="AC16" s="10"/>
      <c r="AD16" s="10"/>
      <c r="AE16" s="8"/>
      <c r="AF16" s="2"/>
      <c r="AG16" s="2"/>
      <c r="AH16" s="2"/>
      <c r="AI16" s="1"/>
      <c r="AK16" s="13"/>
      <c r="AL16" s="13"/>
      <c r="AM16" s="13"/>
      <c r="AP16" s="29"/>
      <c r="AQ16" s="29"/>
      <c r="AR16" s="29"/>
    </row>
    <row r="17" spans="1:45" ht="18" customHeight="1">
      <c r="B17" s="13"/>
      <c r="C17" s="13"/>
      <c r="D17" s="13"/>
      <c r="E17" s="13"/>
      <c r="F17" s="13"/>
      <c r="L17" s="1"/>
      <c r="M17" s="1"/>
      <c r="N17" s="1"/>
      <c r="O17" s="1"/>
      <c r="P17" s="1"/>
      <c r="Q17" s="1"/>
      <c r="R17" s="1"/>
      <c r="S17" s="1"/>
      <c r="T17" s="1"/>
      <c r="U17" s="1"/>
      <c r="V17" s="1"/>
      <c r="W17" s="1"/>
      <c r="X17" s="1"/>
      <c r="Y17" s="1"/>
      <c r="Z17" s="1"/>
      <c r="AA17" s="1"/>
      <c r="AB17" s="1"/>
      <c r="AC17" s="1"/>
      <c r="AE17" s="32"/>
      <c r="AF17" s="13"/>
      <c r="AG17" s="32"/>
      <c r="AH17" s="13"/>
      <c r="AI17" s="13"/>
      <c r="AJ17" s="13"/>
      <c r="AK17" s="13"/>
      <c r="AM17" s="29"/>
      <c r="AN17" s="29"/>
    </row>
    <row r="18" spans="1:45" ht="18" customHeight="1">
      <c r="A18" s="13" t="s">
        <v>42</v>
      </c>
      <c r="B18" s="13"/>
      <c r="C18" s="13"/>
      <c r="D18" s="13"/>
      <c r="E18" s="13"/>
      <c r="F18" s="13"/>
      <c r="G18" s="13"/>
      <c r="H18" s="1"/>
      <c r="I18" s="13"/>
      <c r="J18" s="13"/>
      <c r="K18" s="13"/>
      <c r="L18" s="13"/>
      <c r="M18" s="13"/>
      <c r="N18" s="13"/>
      <c r="O18" s="13"/>
      <c r="P18" s="13"/>
      <c r="Q18" s="13"/>
      <c r="R18" s="13"/>
      <c r="S18" s="13"/>
      <c r="T18" s="13"/>
      <c r="U18" s="13"/>
      <c r="V18" s="13"/>
      <c r="W18" s="13"/>
      <c r="X18" s="13"/>
      <c r="Y18" s="13"/>
      <c r="Z18" s="13"/>
      <c r="AA18" s="13"/>
      <c r="AB18" s="13"/>
      <c r="AS18" s="13"/>
    </row>
    <row r="19" spans="1:45" ht="18" customHeight="1" thickBot="1">
      <c r="A19" s="13"/>
      <c r="B19" s="452" t="s">
        <v>21</v>
      </c>
      <c r="C19" s="453"/>
      <c r="D19" s="453"/>
      <c r="E19" s="453"/>
      <c r="F19" s="453"/>
      <c r="G19" s="453"/>
      <c r="H19" s="457"/>
      <c r="I19" s="461" t="s">
        <v>22</v>
      </c>
      <c r="J19" s="397"/>
      <c r="K19" s="397"/>
      <c r="L19" s="397"/>
      <c r="M19" s="398"/>
      <c r="N19" s="461" t="s">
        <v>23</v>
      </c>
      <c r="O19" s="397"/>
      <c r="P19" s="397"/>
      <c r="Q19" s="397"/>
      <c r="R19" s="398"/>
      <c r="S19" s="452" t="s">
        <v>24</v>
      </c>
      <c r="T19" s="453"/>
      <c r="U19" s="453"/>
      <c r="V19" s="453"/>
      <c r="W19" s="457"/>
      <c r="AM19" s="13"/>
    </row>
    <row r="20" spans="1:45" ht="18" customHeight="1">
      <c r="A20" s="13"/>
      <c r="B20" s="452" t="s">
        <v>17</v>
      </c>
      <c r="C20" s="453"/>
      <c r="D20" s="453"/>
      <c r="E20" s="453"/>
      <c r="F20" s="453"/>
      <c r="G20" s="453"/>
      <c r="H20" s="453"/>
      <c r="I20" s="970"/>
      <c r="J20" s="1379"/>
      <c r="K20" s="1379"/>
      <c r="L20" s="1379"/>
      <c r="M20" s="1668"/>
      <c r="N20" s="978"/>
      <c r="O20" s="1379"/>
      <c r="P20" s="1379"/>
      <c r="Q20" s="1379"/>
      <c r="R20" s="1380"/>
      <c r="S20" s="1663">
        <f>I20+N20</f>
        <v>0</v>
      </c>
      <c r="T20" s="1664"/>
      <c r="U20" s="1664"/>
      <c r="V20" s="1664"/>
      <c r="W20" s="1665"/>
      <c r="AM20" s="13"/>
    </row>
    <row r="21" spans="1:45" ht="18" customHeight="1">
      <c r="A21" s="13"/>
      <c r="B21" s="452" t="s">
        <v>18</v>
      </c>
      <c r="C21" s="453"/>
      <c r="D21" s="453"/>
      <c r="E21" s="453"/>
      <c r="F21" s="453"/>
      <c r="G21" s="453"/>
      <c r="H21" s="453"/>
      <c r="I21" s="973"/>
      <c r="J21" s="1375"/>
      <c r="K21" s="1375"/>
      <c r="L21" s="1375"/>
      <c r="M21" s="1667"/>
      <c r="N21" s="980"/>
      <c r="O21" s="1375"/>
      <c r="P21" s="1375"/>
      <c r="Q21" s="1375"/>
      <c r="R21" s="1376"/>
      <c r="S21" s="1663">
        <f>I21+N21</f>
        <v>0</v>
      </c>
      <c r="T21" s="1664"/>
      <c r="U21" s="1664"/>
      <c r="V21" s="1664"/>
      <c r="W21" s="1665"/>
      <c r="AM21" s="13"/>
    </row>
    <row r="22" spans="1:45" ht="18" customHeight="1">
      <c r="A22" s="13"/>
      <c r="B22" s="452" t="s">
        <v>19</v>
      </c>
      <c r="C22" s="453"/>
      <c r="D22" s="453"/>
      <c r="E22" s="453"/>
      <c r="F22" s="453"/>
      <c r="G22" s="453"/>
      <c r="H22" s="453"/>
      <c r="I22" s="973"/>
      <c r="J22" s="1375"/>
      <c r="K22" s="1375"/>
      <c r="L22" s="1375"/>
      <c r="M22" s="1667"/>
      <c r="N22" s="980"/>
      <c r="O22" s="1375"/>
      <c r="P22" s="1375"/>
      <c r="Q22" s="1375"/>
      <c r="R22" s="1376"/>
      <c r="S22" s="1663">
        <f>I22+N22</f>
        <v>0</v>
      </c>
      <c r="T22" s="1664"/>
      <c r="U22" s="1664"/>
      <c r="V22" s="1664"/>
      <c r="W22" s="1665"/>
      <c r="AM22" s="13"/>
    </row>
    <row r="23" spans="1:45" ht="18" customHeight="1" thickBot="1">
      <c r="A23" s="13"/>
      <c r="B23" s="452" t="s">
        <v>20</v>
      </c>
      <c r="C23" s="453"/>
      <c r="D23" s="453"/>
      <c r="E23" s="453"/>
      <c r="F23" s="453"/>
      <c r="G23" s="453"/>
      <c r="H23" s="453"/>
      <c r="I23" s="976"/>
      <c r="J23" s="1383"/>
      <c r="K23" s="1383"/>
      <c r="L23" s="1383"/>
      <c r="M23" s="1662"/>
      <c r="N23" s="868"/>
      <c r="O23" s="1383"/>
      <c r="P23" s="1383"/>
      <c r="Q23" s="1383"/>
      <c r="R23" s="1384"/>
      <c r="S23" s="1663">
        <f>I23+N23</f>
        <v>0</v>
      </c>
      <c r="T23" s="1664"/>
      <c r="U23" s="1664"/>
      <c r="V23" s="1664"/>
      <c r="W23" s="1665"/>
      <c r="AM23" s="13"/>
    </row>
    <row r="24" spans="1:45" ht="18" customHeight="1">
      <c r="A24" s="13"/>
      <c r="B24" s="452" t="s">
        <v>16</v>
      </c>
      <c r="C24" s="453"/>
      <c r="D24" s="453"/>
      <c r="E24" s="453"/>
      <c r="F24" s="453"/>
      <c r="G24" s="453"/>
      <c r="H24" s="457"/>
      <c r="I24" s="458">
        <f>SUM(I20:M23)</f>
        <v>0</v>
      </c>
      <c r="J24" s="459"/>
      <c r="K24" s="459"/>
      <c r="L24" s="459"/>
      <c r="M24" s="460"/>
      <c r="N24" s="458">
        <f>SUM(N20:R23)</f>
        <v>0</v>
      </c>
      <c r="O24" s="459"/>
      <c r="P24" s="459"/>
      <c r="Q24" s="459"/>
      <c r="R24" s="460"/>
      <c r="S24" s="1666">
        <f>SUM(S20:W23)</f>
        <v>0</v>
      </c>
      <c r="T24" s="1664"/>
      <c r="U24" s="1664"/>
      <c r="V24" s="1664"/>
      <c r="W24" s="1665"/>
      <c r="AM24" s="13"/>
    </row>
    <row r="25" spans="1:45" ht="18" customHeight="1">
      <c r="A25" s="13"/>
      <c r="B25" s="13"/>
      <c r="C25" s="13"/>
      <c r="D25" s="13"/>
      <c r="E25" s="13"/>
      <c r="F25" s="13"/>
      <c r="G25" s="13"/>
      <c r="H25" s="1"/>
      <c r="I25" s="13"/>
      <c r="J25" s="13"/>
      <c r="K25" s="13"/>
      <c r="L25" s="13"/>
      <c r="M25" s="13"/>
      <c r="N25" s="13"/>
      <c r="O25" s="13"/>
      <c r="P25" s="13"/>
      <c r="Q25" s="13"/>
      <c r="R25" s="13"/>
      <c r="S25" s="13"/>
      <c r="T25" s="13"/>
      <c r="U25" s="13"/>
      <c r="V25" s="13"/>
      <c r="W25" s="13"/>
      <c r="X25" s="13"/>
      <c r="Y25" s="13"/>
      <c r="Z25" s="13"/>
      <c r="AA25" s="13"/>
      <c r="AB25" s="13"/>
      <c r="AS25" s="13"/>
    </row>
    <row r="26" spans="1:45" ht="18" customHeight="1">
      <c r="A26" s="13" t="s">
        <v>45</v>
      </c>
      <c r="B26" s="13"/>
      <c r="C26" s="13"/>
      <c r="D26" s="13"/>
      <c r="E26" s="13"/>
      <c r="F26" s="13"/>
      <c r="G26" s="13"/>
      <c r="H26" s="1"/>
      <c r="I26" s="13"/>
      <c r="J26" s="13"/>
      <c r="K26" s="13"/>
      <c r="L26" s="13"/>
      <c r="M26" s="13"/>
      <c r="N26" s="13"/>
      <c r="O26" s="13"/>
      <c r="P26" s="13"/>
      <c r="Q26" s="13"/>
      <c r="R26" s="13"/>
      <c r="S26" s="13"/>
      <c r="T26" s="13"/>
      <c r="U26" s="13"/>
      <c r="V26" s="13"/>
      <c r="W26" s="13"/>
      <c r="X26" s="13"/>
      <c r="Y26" s="13"/>
      <c r="Z26" s="13"/>
      <c r="AA26" s="13"/>
      <c r="AB26" s="13"/>
      <c r="AS26" s="13"/>
    </row>
    <row r="27" spans="1:45" ht="6" customHeight="1">
      <c r="A27" s="13"/>
      <c r="R27" s="13"/>
    </row>
    <row r="28" spans="1:45" ht="18" customHeight="1">
      <c r="B28" s="461" t="s">
        <v>1</v>
      </c>
      <c r="C28" s="462"/>
      <c r="D28" s="462"/>
      <c r="E28" s="462"/>
      <c r="F28" s="462"/>
      <c r="G28" s="462"/>
      <c r="H28" s="462"/>
      <c r="I28" s="462"/>
      <c r="J28" s="462"/>
      <c r="K28" s="462"/>
      <c r="L28" s="465" t="s">
        <v>43</v>
      </c>
      <c r="M28" s="466"/>
      <c r="N28" s="461" t="s">
        <v>2</v>
      </c>
      <c r="O28" s="812"/>
      <c r="P28" s="812"/>
      <c r="Q28" s="812"/>
      <c r="R28" s="812"/>
      <c r="S28" s="812"/>
      <c r="T28" s="812"/>
      <c r="U28" s="812"/>
      <c r="V28" s="812"/>
      <c r="W28" s="812"/>
      <c r="X28" s="812"/>
      <c r="Y28" s="812"/>
      <c r="Z28" s="812"/>
      <c r="AA28" s="812"/>
      <c r="AB28" s="812"/>
      <c r="AC28" s="813"/>
      <c r="AD28" s="47"/>
      <c r="AE28" s="47"/>
      <c r="AF28" s="47"/>
      <c r="AG28" s="47"/>
      <c r="AH28" s="13"/>
      <c r="AQ28" s="34"/>
    </row>
    <row r="29" spans="1:45" ht="18" customHeight="1">
      <c r="B29" s="463"/>
      <c r="C29" s="464"/>
      <c r="D29" s="464"/>
      <c r="E29" s="464"/>
      <c r="F29" s="464"/>
      <c r="G29" s="464"/>
      <c r="H29" s="464"/>
      <c r="I29" s="464"/>
      <c r="J29" s="464"/>
      <c r="K29" s="464"/>
      <c r="L29" s="467"/>
      <c r="M29" s="468"/>
      <c r="N29" s="452" t="s">
        <v>0</v>
      </c>
      <c r="O29" s="876"/>
      <c r="P29" s="876"/>
      <c r="Q29" s="877"/>
      <c r="R29" s="452" t="s">
        <v>12</v>
      </c>
      <c r="S29" s="876"/>
      <c r="T29" s="876"/>
      <c r="U29" s="877"/>
      <c r="V29" s="452" t="s">
        <v>3</v>
      </c>
      <c r="W29" s="876"/>
      <c r="X29" s="876"/>
      <c r="Y29" s="877"/>
      <c r="Z29" s="452" t="s">
        <v>4</v>
      </c>
      <c r="AA29" s="876"/>
      <c r="AB29" s="876"/>
      <c r="AC29" s="877"/>
      <c r="AD29" s="13"/>
      <c r="AE29" s="13"/>
      <c r="AF29" s="13"/>
      <c r="AG29" s="13"/>
      <c r="AH29" s="34"/>
      <c r="AI29" s="34"/>
      <c r="AJ29" s="13"/>
    </row>
    <row r="30" spans="1:45" ht="18" customHeight="1" thickBot="1">
      <c r="B30" s="943"/>
      <c r="C30" s="944"/>
      <c r="D30" s="944"/>
      <c r="E30" s="944"/>
      <c r="F30" s="944"/>
      <c r="G30" s="944"/>
      <c r="H30" s="944"/>
      <c r="I30" s="944"/>
      <c r="J30" s="944"/>
      <c r="K30" s="944"/>
      <c r="L30" s="467"/>
      <c r="M30" s="468"/>
      <c r="N30" s="928" t="s">
        <v>5</v>
      </c>
      <c r="O30" s="929"/>
      <c r="P30" s="930" t="s">
        <v>6</v>
      </c>
      <c r="Q30" s="931"/>
      <c r="R30" s="928" t="s">
        <v>5</v>
      </c>
      <c r="S30" s="929"/>
      <c r="T30" s="930" t="s">
        <v>6</v>
      </c>
      <c r="U30" s="931"/>
      <c r="V30" s="928" t="s">
        <v>5</v>
      </c>
      <c r="W30" s="929"/>
      <c r="X30" s="930" t="s">
        <v>6</v>
      </c>
      <c r="Y30" s="931"/>
      <c r="Z30" s="928" t="s">
        <v>5</v>
      </c>
      <c r="AA30" s="929"/>
      <c r="AB30" s="930" t="s">
        <v>6</v>
      </c>
      <c r="AC30" s="931"/>
      <c r="AI30" s="34"/>
      <c r="AJ30" s="14"/>
      <c r="AK30" s="13"/>
    </row>
    <row r="31" spans="1:45" ht="18" customHeight="1" thickBot="1">
      <c r="B31" s="488" t="s">
        <v>151</v>
      </c>
      <c r="C31" s="488" t="s">
        <v>25</v>
      </c>
      <c r="D31" s="1748" t="s">
        <v>152</v>
      </c>
      <c r="E31" s="1661"/>
      <c r="F31" s="1661"/>
      <c r="G31" s="1661"/>
      <c r="H31" s="1661"/>
      <c r="I31" s="1661"/>
      <c r="J31" s="1661"/>
      <c r="K31" s="1661"/>
      <c r="L31" s="1436"/>
      <c r="M31" s="1458"/>
      <c r="N31" s="1634"/>
      <c r="O31" s="892"/>
      <c r="P31" s="893"/>
      <c r="Q31" s="894"/>
      <c r="R31" s="891"/>
      <c r="S31" s="892"/>
      <c r="T31" s="893"/>
      <c r="U31" s="894"/>
      <c r="V31" s="1680"/>
      <c r="W31" s="1681"/>
      <c r="X31" s="1682"/>
      <c r="Y31" s="1683"/>
      <c r="Z31" s="891"/>
      <c r="AA31" s="892"/>
      <c r="AB31" s="893"/>
      <c r="AC31" s="932"/>
      <c r="AF31" s="13"/>
      <c r="AQ31" s="34"/>
      <c r="AR31" s="14"/>
    </row>
    <row r="32" spans="1:45" ht="18" customHeight="1" thickBot="1">
      <c r="B32" s="489"/>
      <c r="C32" s="382"/>
      <c r="D32" s="1748" t="s">
        <v>7</v>
      </c>
      <c r="E32" s="1661"/>
      <c r="F32" s="1661"/>
      <c r="G32" s="1661"/>
      <c r="H32" s="1661"/>
      <c r="I32" s="1661"/>
      <c r="J32" s="1661"/>
      <c r="K32" s="1661"/>
      <c r="L32" s="1377"/>
      <c r="M32" s="1396"/>
      <c r="N32" s="1693"/>
      <c r="O32" s="1694"/>
      <c r="P32" s="1695"/>
      <c r="Q32" s="1696"/>
      <c r="R32" s="1697"/>
      <c r="S32" s="1694"/>
      <c r="T32" s="1695"/>
      <c r="U32" s="1693"/>
      <c r="V32" s="1716"/>
      <c r="W32" s="1717"/>
      <c r="X32" s="1718"/>
      <c r="Y32" s="1719"/>
      <c r="Z32" s="1693"/>
      <c r="AA32" s="1694"/>
      <c r="AB32" s="1695"/>
      <c r="AC32" s="1696"/>
      <c r="AF32" s="13"/>
      <c r="AG32" s="13"/>
      <c r="AH32" s="13"/>
      <c r="AI32" s="13"/>
      <c r="AJ32" s="13"/>
      <c r="AK32" s="13"/>
      <c r="AL32" s="13"/>
      <c r="AM32" s="13"/>
      <c r="AN32" s="13"/>
      <c r="AO32" s="13"/>
      <c r="AP32" s="13"/>
      <c r="AQ32" s="34"/>
      <c r="AR32" s="14"/>
      <c r="AS32" s="13"/>
    </row>
    <row r="33" spans="2:45" ht="18" customHeight="1">
      <c r="B33" s="489"/>
      <c r="C33" s="382"/>
      <c r="D33" s="1749" t="s">
        <v>13</v>
      </c>
      <c r="E33" s="1017"/>
      <c r="F33" s="1017"/>
      <c r="G33" s="1017"/>
      <c r="H33" s="1017"/>
      <c r="I33" s="1017"/>
      <c r="J33" s="1017"/>
      <c r="K33" s="1017"/>
      <c r="L33" s="1377"/>
      <c r="M33" s="1396"/>
      <c r="N33" s="1152">
        <f>IF(L33="○",IF(L35/S24&lt;10,INT(L35/S24),ROUNDDOWN(L35/S24,-1)),0)</f>
        <v>0</v>
      </c>
      <c r="O33" s="1152"/>
      <c r="P33" s="1152"/>
      <c r="Q33" s="1152"/>
      <c r="R33" s="1152"/>
      <c r="S33" s="1152"/>
      <c r="T33" s="1152"/>
      <c r="U33" s="1152"/>
      <c r="V33" s="1156"/>
      <c r="W33" s="1156"/>
      <c r="X33" s="1156"/>
      <c r="Y33" s="1156"/>
      <c r="Z33" s="1152"/>
      <c r="AA33" s="1152"/>
      <c r="AB33" s="1152"/>
      <c r="AC33" s="1684"/>
      <c r="AF33" s="13"/>
      <c r="AH33" s="13"/>
      <c r="AI33" s="13"/>
      <c r="AJ33" s="13"/>
      <c r="AK33" s="13"/>
      <c r="AL33" s="13"/>
      <c r="AM33" s="13"/>
      <c r="AN33" s="13"/>
      <c r="AO33" s="13"/>
      <c r="AP33" s="13"/>
      <c r="AQ33" s="34"/>
      <c r="AR33" s="14"/>
    </row>
    <row r="34" spans="2:45" ht="18" customHeight="1">
      <c r="B34" s="489"/>
      <c r="C34" s="382"/>
      <c r="D34" s="37"/>
      <c r="E34" s="1686" t="s">
        <v>44</v>
      </c>
      <c r="F34" s="1687"/>
      <c r="G34" s="1687"/>
      <c r="H34" s="1687"/>
      <c r="I34" s="1687"/>
      <c r="J34" s="1687"/>
      <c r="K34" s="1687"/>
      <c r="L34" s="1688"/>
      <c r="M34" s="981"/>
      <c r="N34" s="1156"/>
      <c r="O34" s="1156"/>
      <c r="P34" s="1156"/>
      <c r="Q34" s="1156"/>
      <c r="R34" s="1156"/>
      <c r="S34" s="1156"/>
      <c r="T34" s="1156"/>
      <c r="U34" s="1156"/>
      <c r="V34" s="1156"/>
      <c r="W34" s="1156"/>
      <c r="X34" s="1156"/>
      <c r="Y34" s="1156"/>
      <c r="Z34" s="1156"/>
      <c r="AA34" s="1156"/>
      <c r="AB34" s="1156"/>
      <c r="AC34" s="1685"/>
      <c r="AF34" s="13"/>
      <c r="AH34" s="13"/>
      <c r="AI34" s="13"/>
      <c r="AJ34" s="13"/>
      <c r="AK34" s="13"/>
      <c r="AL34" s="13"/>
      <c r="AM34" s="13"/>
      <c r="AN34" s="13"/>
      <c r="AO34" s="13"/>
      <c r="AP34" s="13"/>
      <c r="AQ34" s="34"/>
      <c r="AR34" s="14"/>
    </row>
    <row r="35" spans="2:45" ht="18" customHeight="1" thickBot="1">
      <c r="B35" s="489"/>
      <c r="C35" s="382"/>
      <c r="D35" s="38"/>
      <c r="E35" s="1689" t="s">
        <v>125</v>
      </c>
      <c r="F35" s="1690"/>
      <c r="G35" s="1690"/>
      <c r="H35" s="1690"/>
      <c r="I35" s="1690"/>
      <c r="J35" s="1690"/>
      <c r="K35" s="1690"/>
      <c r="L35" s="1691"/>
      <c r="M35" s="1692"/>
      <c r="N35" s="1156"/>
      <c r="O35" s="1156"/>
      <c r="P35" s="1156"/>
      <c r="Q35" s="1156"/>
      <c r="R35" s="1156"/>
      <c r="S35" s="1156"/>
      <c r="T35" s="1156"/>
      <c r="U35" s="1156"/>
      <c r="V35" s="1156"/>
      <c r="W35" s="1156"/>
      <c r="X35" s="1156"/>
      <c r="Y35" s="1156"/>
      <c r="Z35" s="1156"/>
      <c r="AA35" s="1156"/>
      <c r="AB35" s="1156"/>
      <c r="AC35" s="1685"/>
      <c r="AF35" s="13"/>
      <c r="AH35" s="22"/>
      <c r="AI35" s="22"/>
      <c r="AJ35" s="22"/>
      <c r="AK35" s="22"/>
      <c r="AL35" s="22"/>
      <c r="AM35" s="22"/>
      <c r="AN35" s="22"/>
      <c r="AO35" s="22"/>
      <c r="AP35" s="22"/>
      <c r="AQ35" s="34"/>
      <c r="AR35" s="14"/>
    </row>
    <row r="36" spans="2:45" ht="18" customHeight="1" thickBot="1">
      <c r="B36" s="489"/>
      <c r="C36" s="382"/>
      <c r="D36" s="95" t="s">
        <v>8</v>
      </c>
      <c r="E36" s="18"/>
      <c r="F36" s="18"/>
      <c r="G36" s="18"/>
      <c r="H36" s="96"/>
      <c r="I36" s="19"/>
      <c r="J36" s="19"/>
      <c r="K36" s="18"/>
      <c r="L36" s="1377"/>
      <c r="M36" s="1378"/>
      <c r="N36" s="1644"/>
      <c r="O36" s="1645"/>
      <c r="P36" s="1645"/>
      <c r="Q36" s="1645"/>
      <c r="R36" s="1645"/>
      <c r="S36" s="1645"/>
      <c r="T36" s="1645"/>
      <c r="U36" s="1645"/>
      <c r="V36" s="1645"/>
      <c r="W36" s="1645"/>
      <c r="X36" s="1645"/>
      <c r="Y36" s="1645"/>
      <c r="Z36" s="1645"/>
      <c r="AA36" s="1645"/>
      <c r="AB36" s="1645"/>
      <c r="AC36" s="1646"/>
      <c r="AF36" s="13"/>
      <c r="AG36" s="13"/>
      <c r="AH36" s="13"/>
      <c r="AI36" s="13"/>
      <c r="AJ36" s="13"/>
      <c r="AK36" s="13"/>
      <c r="AL36" s="13"/>
      <c r="AM36" s="13"/>
      <c r="AN36" s="13"/>
      <c r="AO36" s="13"/>
      <c r="AP36" s="13"/>
      <c r="AQ36" s="34"/>
      <c r="AR36" s="14"/>
      <c r="AS36" s="13"/>
    </row>
    <row r="37" spans="2:45" ht="18" customHeight="1">
      <c r="B37" s="489"/>
      <c r="C37" s="382"/>
      <c r="D37" s="1771" t="s">
        <v>62</v>
      </c>
      <c r="E37" s="1772"/>
      <c r="F37" s="1772"/>
      <c r="G37" s="1772"/>
      <c r="H37" s="1772"/>
      <c r="I37" s="1772"/>
      <c r="J37" s="1772"/>
      <c r="K37" s="1772"/>
      <c r="L37" s="1377"/>
      <c r="M37" s="1653"/>
      <c r="N37" s="1776">
        <f>IF(L37="○",L38*L39,0)</f>
        <v>0</v>
      </c>
      <c r="O37" s="1777"/>
      <c r="P37" s="1777"/>
      <c r="Q37" s="1777"/>
      <c r="R37" s="1777"/>
      <c r="S37" s="1777"/>
      <c r="T37" s="1777"/>
      <c r="U37" s="1777"/>
      <c r="V37" s="1777"/>
      <c r="W37" s="1777"/>
      <c r="X37" s="1777"/>
      <c r="Y37" s="1777"/>
      <c r="Z37" s="1777"/>
      <c r="AA37" s="1777"/>
      <c r="AB37" s="1777"/>
      <c r="AC37" s="1778"/>
      <c r="AF37" s="13"/>
      <c r="AG37" s="13"/>
      <c r="AH37" s="13"/>
      <c r="AI37" s="13"/>
      <c r="AJ37" s="13"/>
      <c r="AK37" s="13"/>
      <c r="AL37" s="13"/>
      <c r="AM37" s="13"/>
      <c r="AN37" s="13"/>
      <c r="AO37" s="13"/>
      <c r="AP37" s="13"/>
      <c r="AQ37" s="34"/>
      <c r="AR37" s="14"/>
      <c r="AS37" s="13"/>
    </row>
    <row r="38" spans="2:45" ht="18" customHeight="1">
      <c r="B38" s="489"/>
      <c r="C38" s="382"/>
      <c r="D38" s="52"/>
      <c r="E38" s="514" t="s">
        <v>54</v>
      </c>
      <c r="F38" s="479"/>
      <c r="G38" s="479"/>
      <c r="H38" s="479"/>
      <c r="I38" s="479"/>
      <c r="J38" s="479"/>
      <c r="K38" s="479"/>
      <c r="L38" s="1424"/>
      <c r="M38" s="1773"/>
      <c r="N38" s="1779"/>
      <c r="O38" s="1156"/>
      <c r="P38" s="1156"/>
      <c r="Q38" s="1156"/>
      <c r="R38" s="1156"/>
      <c r="S38" s="1156"/>
      <c r="T38" s="1156"/>
      <c r="U38" s="1156"/>
      <c r="V38" s="1156"/>
      <c r="W38" s="1156"/>
      <c r="X38" s="1156"/>
      <c r="Y38" s="1156"/>
      <c r="Z38" s="1156"/>
      <c r="AA38" s="1156"/>
      <c r="AB38" s="1156"/>
      <c r="AC38" s="1685"/>
      <c r="AF38" s="13"/>
      <c r="AG38" s="13"/>
      <c r="AH38" s="13"/>
      <c r="AI38" s="13"/>
      <c r="AJ38" s="13"/>
      <c r="AK38" s="13"/>
      <c r="AL38" s="13"/>
      <c r="AM38" s="13"/>
      <c r="AN38" s="13"/>
      <c r="AO38" s="13"/>
      <c r="AP38" s="13"/>
      <c r="AQ38" s="34"/>
      <c r="AR38" s="14"/>
      <c r="AS38" s="13"/>
    </row>
    <row r="39" spans="2:45" ht="18" customHeight="1" thickBot="1">
      <c r="B39" s="489"/>
      <c r="C39" s="382"/>
      <c r="D39" s="53"/>
      <c r="E39" s="514" t="s">
        <v>71</v>
      </c>
      <c r="F39" s="479"/>
      <c r="G39" s="479"/>
      <c r="H39" s="479"/>
      <c r="I39" s="479"/>
      <c r="J39" s="479"/>
      <c r="K39" s="479"/>
      <c r="L39" s="1774"/>
      <c r="M39" s="1775"/>
      <c r="N39" s="1780"/>
      <c r="O39" s="1781"/>
      <c r="P39" s="1781"/>
      <c r="Q39" s="1781"/>
      <c r="R39" s="1781"/>
      <c r="S39" s="1781"/>
      <c r="T39" s="1781"/>
      <c r="U39" s="1781"/>
      <c r="V39" s="1781"/>
      <c r="W39" s="1781"/>
      <c r="X39" s="1781"/>
      <c r="Y39" s="1781"/>
      <c r="Z39" s="1781"/>
      <c r="AA39" s="1781"/>
      <c r="AB39" s="1781"/>
      <c r="AC39" s="1782"/>
      <c r="AF39" s="13"/>
      <c r="AG39" s="13"/>
      <c r="AH39" s="13"/>
      <c r="AI39" s="13"/>
      <c r="AJ39" s="13"/>
      <c r="AK39" s="13"/>
      <c r="AL39" s="13"/>
      <c r="AM39" s="13"/>
      <c r="AN39" s="13"/>
      <c r="AO39" s="13"/>
      <c r="AP39" s="13"/>
      <c r="AQ39" s="34"/>
      <c r="AR39" s="14"/>
      <c r="AS39" s="13"/>
    </row>
    <row r="40" spans="2:45" ht="18" customHeight="1" thickTop="1" thickBot="1">
      <c r="B40" s="489"/>
      <c r="C40" s="383"/>
      <c r="D40" s="537" t="s">
        <v>26</v>
      </c>
      <c r="E40" s="538"/>
      <c r="F40" s="538"/>
      <c r="G40" s="538"/>
      <c r="H40" s="538"/>
      <c r="I40" s="538"/>
      <c r="J40" s="538"/>
      <c r="K40" s="538"/>
      <c r="L40" s="539"/>
      <c r="M40" s="540"/>
      <c r="N40" s="1785">
        <f>SUM(N31,N32,$N33,$N36,$N37)</f>
        <v>0</v>
      </c>
      <c r="O40" s="1786"/>
      <c r="P40" s="1700">
        <f t="shared" ref="P40" si="0">SUM(P31,P32,$N33,$N36,$N37)</f>
        <v>0</v>
      </c>
      <c r="Q40" s="1701"/>
      <c r="R40" s="1702">
        <f t="shared" ref="R40" si="1">SUM(R31,R32,$N33,$N36,$N37)</f>
        <v>0</v>
      </c>
      <c r="S40" s="1703"/>
      <c r="T40" s="1700">
        <f t="shared" ref="T40" si="2">SUM(T31,T32,$N33,$N36,$N37)</f>
        <v>0</v>
      </c>
      <c r="U40" s="1701"/>
      <c r="V40" s="1702">
        <f t="shared" ref="V40" si="3">SUM(V31,V32,$N33,$N36,$N37)</f>
        <v>0</v>
      </c>
      <c r="W40" s="1703"/>
      <c r="X40" s="1700">
        <f t="shared" ref="X40" si="4">SUM(X31,X32,$N33,$N36,$N37)</f>
        <v>0</v>
      </c>
      <c r="Y40" s="1701"/>
      <c r="Z40" s="1702">
        <f t="shared" ref="Z40" si="5">SUM(Z31,Z32,$N33,$N36,$N37)</f>
        <v>0</v>
      </c>
      <c r="AA40" s="1703"/>
      <c r="AB40" s="1720">
        <f>SUM(AB31,AB32,$N33,$N36,$N37)</f>
        <v>0</v>
      </c>
      <c r="AC40" s="1721"/>
      <c r="AE40" s="16"/>
      <c r="AJ40" s="16"/>
      <c r="AS40" s="13"/>
    </row>
    <row r="41" spans="2:45" ht="18" customHeight="1">
      <c r="B41" s="489"/>
      <c r="C41" s="488" t="s">
        <v>55</v>
      </c>
      <c r="D41" s="1398" t="s">
        <v>53</v>
      </c>
      <c r="E41" s="557"/>
      <c r="F41" s="557"/>
      <c r="G41" s="557"/>
      <c r="H41" s="557"/>
      <c r="I41" s="557"/>
      <c r="J41" s="557"/>
      <c r="K41" s="557"/>
      <c r="L41" s="1436"/>
      <c r="M41" s="1437"/>
      <c r="N41" s="1791"/>
      <c r="O41" s="1792"/>
      <c r="P41" s="1792"/>
      <c r="Q41" s="1792"/>
      <c r="R41" s="1792"/>
      <c r="S41" s="1792"/>
      <c r="T41" s="1792"/>
      <c r="U41" s="1792"/>
      <c r="V41" s="1792"/>
      <c r="W41" s="1792"/>
      <c r="X41" s="1792"/>
      <c r="Y41" s="1792"/>
      <c r="Z41" s="1792"/>
      <c r="AA41" s="1792"/>
      <c r="AB41" s="1792"/>
      <c r="AC41" s="1793"/>
      <c r="AE41" s="45"/>
      <c r="AF41" s="46"/>
      <c r="AG41" s="46"/>
      <c r="AI41" s="34"/>
      <c r="AJ41" s="14"/>
      <c r="AK41" s="13"/>
    </row>
    <row r="42" spans="2:45" ht="24" customHeight="1" thickBot="1">
      <c r="B42" s="489"/>
      <c r="C42" s="382"/>
      <c r="D42" s="1435" t="s">
        <v>73</v>
      </c>
      <c r="E42" s="1661"/>
      <c r="F42" s="1661"/>
      <c r="G42" s="1661"/>
      <c r="H42" s="1661"/>
      <c r="I42" s="1661"/>
      <c r="J42" s="1661"/>
      <c r="K42" s="1661"/>
      <c r="L42" s="1377"/>
      <c r="M42" s="1653"/>
      <c r="N42" s="1655"/>
      <c r="O42" s="1656"/>
      <c r="P42" s="1656"/>
      <c r="Q42" s="1656"/>
      <c r="R42" s="1656"/>
      <c r="S42" s="1656"/>
      <c r="T42" s="1656"/>
      <c r="U42" s="1656"/>
      <c r="V42" s="1656"/>
      <c r="W42" s="1656"/>
      <c r="X42" s="1656"/>
      <c r="Y42" s="1656"/>
      <c r="Z42" s="1656"/>
      <c r="AA42" s="1656"/>
      <c r="AB42" s="1656"/>
      <c r="AC42" s="1657"/>
      <c r="AE42" s="45"/>
      <c r="AF42" s="46"/>
      <c r="AG42" s="46"/>
      <c r="AI42" s="34"/>
      <c r="AJ42" s="14"/>
      <c r="AK42" s="13"/>
    </row>
    <row r="43" spans="2:45" ht="18" customHeight="1">
      <c r="B43" s="489"/>
      <c r="C43" s="382"/>
      <c r="D43" s="560" t="s">
        <v>47</v>
      </c>
      <c r="E43" s="561"/>
      <c r="F43" s="561"/>
      <c r="G43" s="561"/>
      <c r="H43" s="561"/>
      <c r="I43" s="561"/>
      <c r="J43" s="561"/>
      <c r="K43" s="561"/>
      <c r="L43" s="1377"/>
      <c r="M43" s="1653"/>
      <c r="N43" s="1704">
        <f>-IF(L43="○",L44*L45,0)</f>
        <v>0</v>
      </c>
      <c r="O43" s="1705"/>
      <c r="P43" s="1705"/>
      <c r="Q43" s="1705"/>
      <c r="R43" s="1705"/>
      <c r="S43" s="1705"/>
      <c r="T43" s="1705"/>
      <c r="U43" s="1705"/>
      <c r="V43" s="1705"/>
      <c r="W43" s="1705"/>
      <c r="X43" s="1705"/>
      <c r="Y43" s="1705"/>
      <c r="Z43" s="1705"/>
      <c r="AA43" s="1705"/>
      <c r="AB43" s="1705"/>
      <c r="AC43" s="1706"/>
      <c r="AE43" s="45"/>
      <c r="AF43" s="46"/>
      <c r="AG43" s="46"/>
      <c r="AI43" s="34"/>
      <c r="AJ43" s="14"/>
      <c r="AK43" s="13"/>
    </row>
    <row r="44" spans="2:45" ht="18" customHeight="1">
      <c r="B44" s="489"/>
      <c r="C44" s="382"/>
      <c r="D44" s="77"/>
      <c r="E44" s="1660" t="s">
        <v>54</v>
      </c>
      <c r="F44" s="561"/>
      <c r="G44" s="561"/>
      <c r="H44" s="561"/>
      <c r="I44" s="561"/>
      <c r="J44" s="561"/>
      <c r="K44" s="561"/>
      <c r="L44" s="1429"/>
      <c r="M44" s="1658"/>
      <c r="N44" s="1707"/>
      <c r="O44" s="1708"/>
      <c r="P44" s="1708"/>
      <c r="Q44" s="1708"/>
      <c r="R44" s="1708"/>
      <c r="S44" s="1708"/>
      <c r="T44" s="1708"/>
      <c r="U44" s="1708"/>
      <c r="V44" s="1708"/>
      <c r="W44" s="1708"/>
      <c r="X44" s="1708"/>
      <c r="Y44" s="1708"/>
      <c r="Z44" s="1708"/>
      <c r="AA44" s="1708"/>
      <c r="AB44" s="1708"/>
      <c r="AC44" s="1709"/>
      <c r="AE44" s="45"/>
      <c r="AF44" s="46"/>
      <c r="AG44" s="46"/>
      <c r="AI44" s="34"/>
      <c r="AJ44" s="14"/>
      <c r="AK44" s="13"/>
    </row>
    <row r="45" spans="2:45" ht="18" customHeight="1">
      <c r="B45" s="489"/>
      <c r="C45" s="382"/>
      <c r="D45" s="79"/>
      <c r="E45" s="569" t="s">
        <v>56</v>
      </c>
      <c r="F45" s="561"/>
      <c r="G45" s="561"/>
      <c r="H45" s="561"/>
      <c r="I45" s="561"/>
      <c r="J45" s="561"/>
      <c r="K45" s="561"/>
      <c r="L45" s="1461"/>
      <c r="M45" s="1654"/>
      <c r="N45" s="1710"/>
      <c r="O45" s="1711"/>
      <c r="P45" s="1711"/>
      <c r="Q45" s="1711"/>
      <c r="R45" s="1711"/>
      <c r="S45" s="1711"/>
      <c r="T45" s="1711"/>
      <c r="U45" s="1711"/>
      <c r="V45" s="1711"/>
      <c r="W45" s="1711"/>
      <c r="X45" s="1711"/>
      <c r="Y45" s="1711"/>
      <c r="Z45" s="1711"/>
      <c r="AA45" s="1711"/>
      <c r="AB45" s="1711"/>
      <c r="AC45" s="1712"/>
      <c r="AE45" s="45"/>
      <c r="AF45" s="46"/>
      <c r="AG45" s="46"/>
      <c r="AI45" s="34"/>
      <c r="AJ45" s="14"/>
      <c r="AK45" s="13"/>
    </row>
    <row r="46" spans="2:45" ht="18" customHeight="1">
      <c r="B46" s="489"/>
      <c r="C46" s="382"/>
      <c r="D46" s="1397" t="s">
        <v>48</v>
      </c>
      <c r="E46" s="1659"/>
      <c r="F46" s="1659"/>
      <c r="G46" s="1659"/>
      <c r="H46" s="1659"/>
      <c r="I46" s="1659"/>
      <c r="J46" s="1659"/>
      <c r="K46" s="1659"/>
      <c r="L46" s="1377"/>
      <c r="M46" s="1653"/>
      <c r="N46" s="1788">
        <f>-IF(L46="○",L47*L48,0)</f>
        <v>0</v>
      </c>
      <c r="O46" s="1789"/>
      <c r="P46" s="1789"/>
      <c r="Q46" s="1789"/>
      <c r="R46" s="1789"/>
      <c r="S46" s="1789"/>
      <c r="T46" s="1789"/>
      <c r="U46" s="1789"/>
      <c r="V46" s="1789"/>
      <c r="W46" s="1789"/>
      <c r="X46" s="1789"/>
      <c r="Y46" s="1789"/>
      <c r="Z46" s="1789"/>
      <c r="AA46" s="1789"/>
      <c r="AB46" s="1789"/>
      <c r="AC46" s="1790"/>
      <c r="AE46" s="45"/>
      <c r="AF46" s="46"/>
      <c r="AG46" s="46"/>
      <c r="AI46" s="34"/>
      <c r="AJ46" s="14"/>
      <c r="AK46" s="13"/>
    </row>
    <row r="47" spans="2:45" ht="18" customHeight="1">
      <c r="B47" s="489"/>
      <c r="C47" s="382"/>
      <c r="D47" s="77"/>
      <c r="E47" s="1660" t="s">
        <v>54</v>
      </c>
      <c r="F47" s="1661"/>
      <c r="G47" s="1661"/>
      <c r="H47" s="1661"/>
      <c r="I47" s="1661"/>
      <c r="J47" s="1661"/>
      <c r="K47" s="1661"/>
      <c r="L47" s="1399"/>
      <c r="M47" s="1787"/>
      <c r="N47" s="1707"/>
      <c r="O47" s="1708"/>
      <c r="P47" s="1708"/>
      <c r="Q47" s="1708"/>
      <c r="R47" s="1708"/>
      <c r="S47" s="1708"/>
      <c r="T47" s="1708"/>
      <c r="U47" s="1708"/>
      <c r="V47" s="1708"/>
      <c r="W47" s="1708"/>
      <c r="X47" s="1708"/>
      <c r="Y47" s="1708"/>
      <c r="Z47" s="1708"/>
      <c r="AA47" s="1708"/>
      <c r="AB47" s="1708"/>
      <c r="AC47" s="1709"/>
      <c r="AE47" s="45"/>
      <c r="AF47" s="46"/>
      <c r="AG47" s="46"/>
      <c r="AI47" s="34"/>
      <c r="AJ47" s="14"/>
      <c r="AK47" s="13"/>
    </row>
    <row r="48" spans="2:45" ht="18" customHeight="1" thickBot="1">
      <c r="B48" s="489"/>
      <c r="C48" s="382"/>
      <c r="D48" s="79"/>
      <c r="E48" s="1784" t="s">
        <v>57</v>
      </c>
      <c r="F48" s="1032"/>
      <c r="G48" s="1032"/>
      <c r="H48" s="1032"/>
      <c r="I48" s="1032"/>
      <c r="J48" s="1032"/>
      <c r="K48" s="1032"/>
      <c r="L48" s="1461"/>
      <c r="M48" s="1654"/>
      <c r="N48" s="1707"/>
      <c r="O48" s="1708"/>
      <c r="P48" s="1708"/>
      <c r="Q48" s="1708"/>
      <c r="R48" s="1708"/>
      <c r="S48" s="1708"/>
      <c r="T48" s="1708"/>
      <c r="U48" s="1708"/>
      <c r="V48" s="1708"/>
      <c r="W48" s="1708"/>
      <c r="X48" s="1708"/>
      <c r="Y48" s="1708"/>
      <c r="Z48" s="1708"/>
      <c r="AA48" s="1708"/>
      <c r="AB48" s="1708"/>
      <c r="AC48" s="1709"/>
      <c r="AE48" s="45"/>
      <c r="AF48" s="46"/>
      <c r="AG48" s="46"/>
      <c r="AI48" s="34"/>
      <c r="AJ48" s="14"/>
      <c r="AK48" s="13"/>
    </row>
    <row r="49" spans="2:45" ht="18" customHeight="1" thickTop="1" thickBot="1">
      <c r="B49" s="489"/>
      <c r="C49" s="383"/>
      <c r="D49" s="546" t="s">
        <v>50</v>
      </c>
      <c r="E49" s="547"/>
      <c r="F49" s="547"/>
      <c r="G49" s="547"/>
      <c r="H49" s="547"/>
      <c r="I49" s="547"/>
      <c r="J49" s="547"/>
      <c r="K49" s="547"/>
      <c r="L49" s="1459"/>
      <c r="M49" s="1460"/>
      <c r="N49" s="1647">
        <f>SUM($N41,$N42,$N43,$N46)</f>
        <v>0</v>
      </c>
      <c r="O49" s="1648"/>
      <c r="P49" s="1649">
        <f>SUM($N41,$N42,$N43,$N46)</f>
        <v>0</v>
      </c>
      <c r="Q49" s="1650"/>
      <c r="R49" s="1650">
        <f>SUM($N41,$N42,$N43,$N46)</f>
        <v>0</v>
      </c>
      <c r="S49" s="1651"/>
      <c r="T49" s="1649">
        <f>SUM($N41,$N42,$N43,$N46)</f>
        <v>0</v>
      </c>
      <c r="U49" s="1650"/>
      <c r="V49" s="1650">
        <f>SUM($N41,$N42,$N43,$N46)</f>
        <v>0</v>
      </c>
      <c r="W49" s="1651"/>
      <c r="X49" s="1649">
        <f>SUM($N41,$N42,$N43,$N46)</f>
        <v>0</v>
      </c>
      <c r="Y49" s="1650"/>
      <c r="Z49" s="1650">
        <f>SUM($N41,$N42,$N43,$N46)</f>
        <v>0</v>
      </c>
      <c r="AA49" s="1651"/>
      <c r="AB49" s="1648">
        <f>SUM($N41,$N42,$N43,$N46)</f>
        <v>0</v>
      </c>
      <c r="AC49" s="1649"/>
      <c r="AF49" s="13"/>
      <c r="AG49" s="13"/>
      <c r="AQ49" s="34"/>
      <c r="AR49" s="14"/>
      <c r="AS49" s="13"/>
    </row>
    <row r="50" spans="2:45" ht="18" customHeight="1">
      <c r="B50" s="489"/>
      <c r="C50" s="1029" t="s">
        <v>58</v>
      </c>
      <c r="D50" s="1748" t="s">
        <v>14</v>
      </c>
      <c r="E50" s="1661"/>
      <c r="F50" s="1661"/>
      <c r="G50" s="1661"/>
      <c r="H50" s="1661"/>
      <c r="I50" s="1661"/>
      <c r="J50" s="359">
        <v>240</v>
      </c>
      <c r="K50" s="359"/>
      <c r="L50" s="1436"/>
      <c r="M50" s="1444"/>
      <c r="N50" s="1211">
        <f>IF(L50="○",IF($J50/$S$24&lt;10,INT($J50/$S$24),ROUNDDOWN($J50/$S$24,-1)),0)</f>
        <v>0</v>
      </c>
      <c r="O50" s="1211"/>
      <c r="P50" s="1211"/>
      <c r="Q50" s="1211"/>
      <c r="R50" s="1211"/>
      <c r="S50" s="1211"/>
      <c r="T50" s="1211"/>
      <c r="U50" s="1211"/>
      <c r="V50" s="1211"/>
      <c r="W50" s="1211"/>
      <c r="X50" s="1211"/>
      <c r="Y50" s="1211"/>
      <c r="Z50" s="1211"/>
      <c r="AA50" s="1211"/>
      <c r="AB50" s="1211"/>
      <c r="AC50" s="1783"/>
      <c r="AS50" s="13"/>
    </row>
    <row r="51" spans="2:45" ht="18" customHeight="1">
      <c r="B51" s="489"/>
      <c r="C51" s="1794"/>
      <c r="D51" s="1748" t="s">
        <v>15</v>
      </c>
      <c r="E51" s="1661"/>
      <c r="F51" s="1661"/>
      <c r="G51" s="1661"/>
      <c r="H51" s="1661"/>
      <c r="I51" s="1661"/>
      <c r="J51" s="359">
        <v>160</v>
      </c>
      <c r="K51" s="359"/>
      <c r="L51" s="1377"/>
      <c r="M51" s="1396"/>
      <c r="N51" s="1211">
        <f>IF(L51="○",IF($J51/$S$24&lt;10,INT($J51/$S$24),ROUNDDOWN($J51/$S$24,-1)),0)</f>
        <v>0</v>
      </c>
      <c r="O51" s="1211"/>
      <c r="P51" s="1211"/>
      <c r="Q51" s="1211"/>
      <c r="R51" s="1211"/>
      <c r="S51" s="1211"/>
      <c r="T51" s="1211"/>
      <c r="U51" s="1211"/>
      <c r="V51" s="1211"/>
      <c r="W51" s="1211"/>
      <c r="X51" s="1211"/>
      <c r="Y51" s="1211"/>
      <c r="Z51" s="1211"/>
      <c r="AA51" s="1211"/>
      <c r="AB51" s="1211"/>
      <c r="AC51" s="1783"/>
      <c r="AS51" s="13"/>
    </row>
    <row r="52" spans="2:45" ht="18" customHeight="1">
      <c r="B52" s="489"/>
      <c r="C52" s="1794"/>
      <c r="D52" s="1750" t="s">
        <v>212</v>
      </c>
      <c r="E52" s="1751"/>
      <c r="F52" s="1751"/>
      <c r="G52" s="1751"/>
      <c r="H52" s="1751"/>
      <c r="I52" s="1751"/>
      <c r="J52" s="1798">
        <v>760</v>
      </c>
      <c r="K52" s="1798"/>
      <c r="L52" s="1669"/>
      <c r="M52" s="1670"/>
      <c r="N52" s="1217">
        <f>IF(L52="○",IF($J52/$S$24&lt;10,INT($J52/$S$24),ROUNDDOWN($J52/$S$24,-1)),0)</f>
        <v>0</v>
      </c>
      <c r="O52" s="1217"/>
      <c r="P52" s="1217"/>
      <c r="Q52" s="1217"/>
      <c r="R52" s="1217"/>
      <c r="S52" s="1217"/>
      <c r="T52" s="1217"/>
      <c r="U52" s="1217"/>
      <c r="V52" s="1217"/>
      <c r="W52" s="1217"/>
      <c r="X52" s="1217"/>
      <c r="Y52" s="1217"/>
      <c r="Z52" s="1217"/>
      <c r="AA52" s="1217"/>
      <c r="AB52" s="1217"/>
      <c r="AC52" s="1799"/>
      <c r="AS52" s="13"/>
    </row>
    <row r="53" spans="2:45" ht="18" customHeight="1" thickBot="1">
      <c r="B53" s="489"/>
      <c r="C53" s="1794"/>
      <c r="D53" s="1752" t="s">
        <v>164</v>
      </c>
      <c r="E53" s="1753"/>
      <c r="F53" s="1753"/>
      <c r="G53" s="1753"/>
      <c r="H53" s="1753"/>
      <c r="I53" s="1753"/>
      <c r="J53" s="1447">
        <v>500</v>
      </c>
      <c r="K53" s="1447"/>
      <c r="L53" s="1445"/>
      <c r="M53" s="1446"/>
      <c r="N53" s="1222">
        <f>IF(L53="○",IF($J53/$S$24&lt;10,INT($J53/$S$24),ROUNDDOWN($J53/$S$24,-1)),0)</f>
        <v>0</v>
      </c>
      <c r="O53" s="1222"/>
      <c r="P53" s="1222"/>
      <c r="Q53" s="1222"/>
      <c r="R53" s="1222"/>
      <c r="S53" s="1222"/>
      <c r="T53" s="1222"/>
      <c r="U53" s="1222"/>
      <c r="V53" s="1222"/>
      <c r="W53" s="1222"/>
      <c r="X53" s="1222"/>
      <c r="Y53" s="1222"/>
      <c r="Z53" s="1222"/>
      <c r="AA53" s="1222"/>
      <c r="AB53" s="1222"/>
      <c r="AC53" s="1652"/>
      <c r="AS53" s="13"/>
    </row>
    <row r="54" spans="2:45" ht="18" customHeight="1" thickTop="1">
      <c r="B54" s="490"/>
      <c r="C54" s="1795"/>
      <c r="D54" s="537" t="s">
        <v>59</v>
      </c>
      <c r="E54" s="538"/>
      <c r="F54" s="538"/>
      <c r="G54" s="538"/>
      <c r="H54" s="538"/>
      <c r="I54" s="538"/>
      <c r="J54" s="538"/>
      <c r="K54" s="538"/>
      <c r="L54" s="538"/>
      <c r="M54" s="1642"/>
      <c r="N54" s="1761">
        <f>SUM($N50,$N51,$N52,$N53)</f>
        <v>0</v>
      </c>
      <c r="O54" s="1762"/>
      <c r="P54" s="1763">
        <f t="shared" ref="P54" si="6">SUM($N50,$N51,$N52,$N53)</f>
        <v>0</v>
      </c>
      <c r="Q54" s="1764"/>
      <c r="R54" s="587">
        <f t="shared" ref="R54" si="7">SUM($N50,$N51,$N52,$N53)</f>
        <v>0</v>
      </c>
      <c r="S54" s="1715"/>
      <c r="T54" s="1763">
        <f t="shared" ref="T54" si="8">SUM($N50,$N51,$N52,$N53)</f>
        <v>0</v>
      </c>
      <c r="U54" s="1764"/>
      <c r="V54" s="587">
        <f t="shared" ref="V54" si="9">SUM($N50,$N51,$N52,$N53)</f>
        <v>0</v>
      </c>
      <c r="W54" s="1715"/>
      <c r="X54" s="1763">
        <f t="shared" ref="X54" si="10">SUM($N50,$N51,$N52,$N53)</f>
        <v>0</v>
      </c>
      <c r="Y54" s="1764"/>
      <c r="Z54" s="587">
        <f t="shared" ref="Z54" si="11">SUM($N50,$N51,$N52,$N53)</f>
        <v>0</v>
      </c>
      <c r="AA54" s="1715"/>
      <c r="AB54" s="1713">
        <f>SUM($N50,$N51,$N52,$N53)</f>
        <v>0</v>
      </c>
      <c r="AC54" s="1714"/>
      <c r="AE54" s="16"/>
      <c r="AJ54" s="16"/>
      <c r="AS54" s="13"/>
    </row>
    <row r="55" spans="2:45" ht="18" customHeight="1">
      <c r="B55" s="556" t="s">
        <v>153</v>
      </c>
      <c r="C55" s="557"/>
      <c r="D55" s="557"/>
      <c r="E55" s="557"/>
      <c r="F55" s="557"/>
      <c r="G55" s="557"/>
      <c r="H55" s="557"/>
      <c r="I55" s="557"/>
      <c r="J55" s="557"/>
      <c r="K55" s="557"/>
      <c r="L55" s="557"/>
      <c r="M55" s="17" t="s">
        <v>78</v>
      </c>
      <c r="N55" s="1643">
        <f>SUM(N40,N49,N54)</f>
        <v>0</v>
      </c>
      <c r="O55" s="1639"/>
      <c r="P55" s="1639">
        <f>SUM(P40,P49,P54)</f>
        <v>0</v>
      </c>
      <c r="Q55" s="1640"/>
      <c r="R55" s="1643">
        <f>SUM(R40,R49,R54)</f>
        <v>0</v>
      </c>
      <c r="S55" s="1639"/>
      <c r="T55" s="1639">
        <f>SUM(T40,T49,T54)</f>
        <v>0</v>
      </c>
      <c r="U55" s="1640"/>
      <c r="V55" s="1643">
        <f>SUM(V40,V49,V54)</f>
        <v>0</v>
      </c>
      <c r="W55" s="1639"/>
      <c r="X55" s="1639">
        <f>SUM(X40,X49,X54)</f>
        <v>0</v>
      </c>
      <c r="Y55" s="1640"/>
      <c r="Z55" s="1643">
        <f>SUM(Z40,Z49,Z54)</f>
        <v>0</v>
      </c>
      <c r="AA55" s="1639"/>
      <c r="AB55" s="1639">
        <f>SUM(AB40,AB49,AB54)</f>
        <v>0</v>
      </c>
      <c r="AC55" s="1640"/>
      <c r="AF55" s="384"/>
      <c r="AG55" s="385"/>
      <c r="AI55" s="34"/>
      <c r="AJ55" s="14"/>
      <c r="AK55" s="13"/>
    </row>
    <row r="56" spans="2:45" ht="18" customHeight="1">
      <c r="B56" s="410" t="s">
        <v>106</v>
      </c>
      <c r="C56" s="349"/>
      <c r="D56" s="349"/>
      <c r="E56" s="349"/>
      <c r="F56" s="349"/>
      <c r="G56" s="349"/>
      <c r="H56" s="349"/>
      <c r="I56" s="349"/>
      <c r="J56" s="349"/>
      <c r="K56" s="349"/>
      <c r="L56" s="349"/>
      <c r="M56" s="17" t="s">
        <v>101</v>
      </c>
      <c r="N56" s="350">
        <f>I20*N55</f>
        <v>0</v>
      </c>
      <c r="O56" s="1758"/>
      <c r="P56" s="1759">
        <f>N20*P55</f>
        <v>0</v>
      </c>
      <c r="Q56" s="1760"/>
      <c r="R56" s="350">
        <f>I21*R55</f>
        <v>0</v>
      </c>
      <c r="S56" s="1758"/>
      <c r="T56" s="1759">
        <f>N21*T55</f>
        <v>0</v>
      </c>
      <c r="U56" s="1760"/>
      <c r="V56" s="350">
        <f>I22*V55</f>
        <v>0</v>
      </c>
      <c r="W56" s="1758"/>
      <c r="X56" s="1759">
        <f>N22*X55</f>
        <v>0</v>
      </c>
      <c r="Y56" s="1760"/>
      <c r="Z56" s="350">
        <f>I23*Z55</f>
        <v>0</v>
      </c>
      <c r="AA56" s="1758"/>
      <c r="AB56" s="1759">
        <f>N23*AB55</f>
        <v>0</v>
      </c>
      <c r="AC56" s="1760"/>
      <c r="AE56" s="1722">
        <f>SUM(N56:AC56)</f>
        <v>0</v>
      </c>
      <c r="AF56" s="1723"/>
      <c r="AG56" s="1723"/>
      <c r="AI56" s="34"/>
      <c r="AJ56" s="14"/>
      <c r="AK56" s="13"/>
    </row>
    <row r="57" spans="2:45" ht="29.25" customHeight="1" thickBot="1">
      <c r="B57" s="836" t="s">
        <v>103</v>
      </c>
      <c r="C57" s="837"/>
      <c r="D57" s="837"/>
      <c r="E57" s="837"/>
      <c r="F57" s="837"/>
      <c r="G57" s="837"/>
      <c r="H57" s="837"/>
      <c r="I57" s="837"/>
      <c r="J57" s="837"/>
      <c r="K57" s="837"/>
      <c r="L57" s="374"/>
      <c r="M57" s="97" t="s">
        <v>102</v>
      </c>
      <c r="N57" s="1641">
        <f>N56*$H$16*100*$X$16</f>
        <v>0</v>
      </c>
      <c r="O57" s="1637"/>
      <c r="P57" s="1637">
        <f t="shared" ref="P57" si="12">P56*$H$16*100*$X$16</f>
        <v>0</v>
      </c>
      <c r="Q57" s="1638"/>
      <c r="R57" s="1641">
        <f t="shared" ref="R57" si="13">R56*$H$16*100*$X$16</f>
        <v>0</v>
      </c>
      <c r="S57" s="1637"/>
      <c r="T57" s="1637">
        <f t="shared" ref="T57" si="14">T56*$H$16*100*$X$16</f>
        <v>0</v>
      </c>
      <c r="U57" s="1638"/>
      <c r="V57" s="1641">
        <f t="shared" ref="V57" si="15">V56*$H$16*100*$X$16</f>
        <v>0</v>
      </c>
      <c r="W57" s="1637"/>
      <c r="X57" s="1637">
        <f t="shared" ref="X57" si="16">X56*$H$16*100*$X$16</f>
        <v>0</v>
      </c>
      <c r="Y57" s="1638"/>
      <c r="Z57" s="1641">
        <f t="shared" ref="Z57" si="17">Z56*$H$16*100*$X$16</f>
        <v>0</v>
      </c>
      <c r="AA57" s="1637"/>
      <c r="AB57" s="1637">
        <f>AB56*$H$16*100*$X$16</f>
        <v>0</v>
      </c>
      <c r="AC57" s="1638"/>
      <c r="AE57" s="384">
        <f>SUM(N57:AC57)</f>
        <v>0</v>
      </c>
      <c r="AF57" s="385"/>
      <c r="AG57" s="385"/>
      <c r="AI57" s="34"/>
      <c r="AJ57" s="14"/>
      <c r="AK57" s="13"/>
    </row>
    <row r="58" spans="2:45" ht="18" customHeight="1">
      <c r="B58" s="1029" t="s">
        <v>104</v>
      </c>
      <c r="C58" s="1727" t="s">
        <v>141</v>
      </c>
      <c r="D58" s="1659"/>
      <c r="E58" s="1659"/>
      <c r="F58" s="1659"/>
      <c r="G58" s="1659"/>
      <c r="H58" s="1659"/>
      <c r="I58" s="1659"/>
      <c r="J58" s="1659"/>
      <c r="K58" s="1659"/>
      <c r="L58" s="1436"/>
      <c r="M58" s="1444"/>
      <c r="N58" s="1728">
        <f>IF($L$58="○",-ROUNDDOWN(N31*$H$16*100*$L$59,-1),0)</f>
        <v>0</v>
      </c>
      <c r="O58" s="1729"/>
      <c r="P58" s="1732">
        <f>IF($L$58="○",-ROUNDDOWN(P31*$H$16*100*$L$59,-1),0)</f>
        <v>0</v>
      </c>
      <c r="Q58" s="1733"/>
      <c r="R58" s="1735">
        <f>IF($L$58="○",-ROUNDDOWN(R31*$H$16*100*$L$59,-1),0)</f>
        <v>0</v>
      </c>
      <c r="S58" s="1729"/>
      <c r="T58" s="1732">
        <f>IF($L$58="○",-ROUNDDOWN(T31*$H$16*100*$L$59,-1),0)</f>
        <v>0</v>
      </c>
      <c r="U58" s="1733"/>
      <c r="V58" s="1735">
        <f>IF($L$58="○",-ROUNDDOWN(V31*$H$16*100*$L$59,-1),0)</f>
        <v>0</v>
      </c>
      <c r="W58" s="1729"/>
      <c r="X58" s="1732">
        <f>IF($L$58="○",-ROUNDDOWN(X31*$H$16*100*$L$59,-1),0)</f>
        <v>0</v>
      </c>
      <c r="Y58" s="1733"/>
      <c r="Z58" s="1735">
        <f>IF($L$58="○",-ROUNDDOWN(Z31*$H$16*100*$L$59,-1),0)</f>
        <v>0</v>
      </c>
      <c r="AA58" s="1729"/>
      <c r="AB58" s="1732">
        <f>IF($L$58="○",-ROUNDDOWN(AB31*$H$16*100*$L$59,-1),0)</f>
        <v>0</v>
      </c>
      <c r="AC58" s="1737"/>
      <c r="AE58" s="74"/>
      <c r="AF58" s="75"/>
      <c r="AG58" s="75"/>
      <c r="AI58" s="34"/>
      <c r="AJ58" s="14"/>
      <c r="AK58" s="13"/>
    </row>
    <row r="59" spans="2:45" ht="18" customHeight="1">
      <c r="B59" s="1030"/>
      <c r="C59" s="81"/>
      <c r="D59" s="1398" t="s">
        <v>149</v>
      </c>
      <c r="E59" s="557"/>
      <c r="F59" s="557"/>
      <c r="G59" s="557"/>
      <c r="H59" s="557"/>
      <c r="I59" s="557"/>
      <c r="J59" s="557"/>
      <c r="K59" s="557"/>
      <c r="L59" s="1739"/>
      <c r="M59" s="1740"/>
      <c r="N59" s="1730"/>
      <c r="O59" s="1731"/>
      <c r="P59" s="1731"/>
      <c r="Q59" s="1734"/>
      <c r="R59" s="1736"/>
      <c r="S59" s="1731"/>
      <c r="T59" s="1731"/>
      <c r="U59" s="1734"/>
      <c r="V59" s="1736"/>
      <c r="W59" s="1731"/>
      <c r="X59" s="1731"/>
      <c r="Y59" s="1734"/>
      <c r="Z59" s="1736"/>
      <c r="AA59" s="1731"/>
      <c r="AB59" s="1731"/>
      <c r="AC59" s="1738"/>
      <c r="AE59" s="74"/>
      <c r="AF59" s="75"/>
      <c r="AG59" s="75"/>
      <c r="AI59" s="34"/>
      <c r="AJ59" s="14"/>
      <c r="AK59" s="13"/>
    </row>
    <row r="60" spans="2:45" ht="18" customHeight="1">
      <c r="B60" s="1030"/>
      <c r="C60" s="1754" t="s">
        <v>186</v>
      </c>
      <c r="D60" s="1755"/>
      <c r="E60" s="1755"/>
      <c r="F60" s="1755"/>
      <c r="G60" s="1755"/>
      <c r="H60" s="1755"/>
      <c r="I60" s="1755"/>
      <c r="J60" s="1755"/>
      <c r="K60" s="1755"/>
      <c r="L60" s="1669"/>
      <c r="M60" s="1670"/>
      <c r="N60" s="1671">
        <f>IF($L60="○",-ROUNDDOWN(SUM(N31,N32,$N36)*$H$16*100*$L$61,-1),0)</f>
        <v>0</v>
      </c>
      <c r="O60" s="1672"/>
      <c r="P60" s="1675">
        <f>IF($L60="○",-ROUNDDOWN(SUM(P31,P32,$N36)*$H$16*100*$L$61,-1),0)</f>
        <v>0</v>
      </c>
      <c r="Q60" s="1676"/>
      <c r="R60" s="1678">
        <f>IF($L60="○",-ROUNDDOWN(SUM(R31,R32,$N36)*$H$16*100*$L$61,-1),0)</f>
        <v>0</v>
      </c>
      <c r="S60" s="1672"/>
      <c r="T60" s="1675">
        <f>IF($L60="○",-ROUNDDOWN(SUM(T31,T32,$N36)*$H$16*100*$L$61,-1),0)</f>
        <v>0</v>
      </c>
      <c r="U60" s="1676"/>
      <c r="V60" s="1678">
        <f>IF($L60="○",-ROUNDDOWN(SUM(V31,V32,$N36)*$H$16*100*$L$61,-1),0)</f>
        <v>0</v>
      </c>
      <c r="W60" s="1672"/>
      <c r="X60" s="1675">
        <f>IF($L60="○",-ROUNDDOWN(SUM(X31,X32,$N36)*$H$16*100*$L$61,-1),0)</f>
        <v>0</v>
      </c>
      <c r="Y60" s="1676"/>
      <c r="Z60" s="1678">
        <f>IF($L60="○",-ROUNDDOWN(SUM(Z31,Z32,$N36)*$H$16*100*$L$61,-1),0)</f>
        <v>0</v>
      </c>
      <c r="AA60" s="1672"/>
      <c r="AB60" s="1675">
        <f>IF($L60="○",-ROUNDDOWN(SUM(AB31,AB32,$N36)*$H$16*100*$L$61,-1),0)</f>
        <v>0</v>
      </c>
      <c r="AC60" s="1698"/>
      <c r="AE60" s="50"/>
      <c r="AF60" s="51"/>
      <c r="AG60" s="51"/>
      <c r="AI60" s="34"/>
      <c r="AJ60" s="14"/>
      <c r="AK60" s="13"/>
    </row>
    <row r="61" spans="2:45" ht="18" customHeight="1" thickBot="1">
      <c r="B61" s="1030"/>
      <c r="C61" s="82"/>
      <c r="D61" s="1726" t="s">
        <v>185</v>
      </c>
      <c r="E61" s="1406"/>
      <c r="F61" s="1406"/>
      <c r="G61" s="1406"/>
      <c r="H61" s="1406"/>
      <c r="I61" s="1406"/>
      <c r="J61" s="1406"/>
      <c r="K61" s="1406"/>
      <c r="L61" s="1724"/>
      <c r="M61" s="1725"/>
      <c r="N61" s="1673"/>
      <c r="O61" s="1674"/>
      <c r="P61" s="1674"/>
      <c r="Q61" s="1677"/>
      <c r="R61" s="1679"/>
      <c r="S61" s="1674"/>
      <c r="T61" s="1674"/>
      <c r="U61" s="1677"/>
      <c r="V61" s="1679"/>
      <c r="W61" s="1674"/>
      <c r="X61" s="1674"/>
      <c r="Y61" s="1677"/>
      <c r="Z61" s="1679"/>
      <c r="AA61" s="1674"/>
      <c r="AB61" s="1674"/>
      <c r="AC61" s="1699"/>
      <c r="AE61" s="50"/>
      <c r="AF61" s="51"/>
      <c r="AG61" s="51"/>
      <c r="AI61" s="34"/>
      <c r="AJ61" s="14"/>
      <c r="AK61" s="13"/>
    </row>
    <row r="62" spans="2:45" ht="18" customHeight="1" thickTop="1">
      <c r="B62" s="1031"/>
      <c r="C62" s="1744" t="s">
        <v>126</v>
      </c>
      <c r="D62" s="760"/>
      <c r="E62" s="760"/>
      <c r="F62" s="760"/>
      <c r="G62" s="760"/>
      <c r="H62" s="760"/>
      <c r="I62" s="760"/>
      <c r="J62" s="760"/>
      <c r="K62" s="760"/>
      <c r="L62" s="760"/>
      <c r="M62" s="1742"/>
      <c r="N62" s="1745">
        <f>SUM(N58,N60)</f>
        <v>0</v>
      </c>
      <c r="O62" s="1746"/>
      <c r="P62" s="1741">
        <f t="shared" ref="P62" si="18">SUM(P58,P60)</f>
        <v>0</v>
      </c>
      <c r="Q62" s="1742"/>
      <c r="R62" s="1745">
        <f t="shared" ref="R62" si="19">SUM(R58,R60)</f>
        <v>0</v>
      </c>
      <c r="S62" s="1746"/>
      <c r="T62" s="1741">
        <f t="shared" ref="T62" si="20">SUM(T58,T60)</f>
        <v>0</v>
      </c>
      <c r="U62" s="1742"/>
      <c r="V62" s="1745">
        <f t="shared" ref="V62" si="21">SUM(V58,V60)</f>
        <v>0</v>
      </c>
      <c r="W62" s="1746"/>
      <c r="X62" s="1741">
        <f t="shared" ref="X62" si="22">SUM(X58,X60)</f>
        <v>0</v>
      </c>
      <c r="Y62" s="1742"/>
      <c r="Z62" s="1745">
        <f t="shared" ref="Z62" si="23">SUM(Z58,Z60)</f>
        <v>0</v>
      </c>
      <c r="AA62" s="1746"/>
      <c r="AB62" s="1741">
        <f t="shared" ref="AB62" si="24">SUM(AB58,AB60)</f>
        <v>0</v>
      </c>
      <c r="AC62" s="1742"/>
      <c r="AE62" s="68"/>
      <c r="AF62" s="69"/>
      <c r="AG62" s="69"/>
      <c r="AI62" s="34"/>
      <c r="AJ62" s="14"/>
      <c r="AK62" s="13"/>
    </row>
    <row r="63" spans="2:45" ht="18" customHeight="1" thickBot="1">
      <c r="B63" s="785" t="s">
        <v>128</v>
      </c>
      <c r="C63" s="1743"/>
      <c r="D63" s="1743"/>
      <c r="E63" s="1743"/>
      <c r="F63" s="1743"/>
      <c r="G63" s="1743"/>
      <c r="H63" s="1743"/>
      <c r="I63" s="1743"/>
      <c r="J63" s="1743"/>
      <c r="K63" s="1743"/>
      <c r="L63" s="1743"/>
      <c r="M63" s="124" t="s">
        <v>129</v>
      </c>
      <c r="N63" s="1630">
        <f>I20*N62*$X$16</f>
        <v>0</v>
      </c>
      <c r="O63" s="1631"/>
      <c r="P63" s="1631">
        <f>N20*P62*$X$16</f>
        <v>0</v>
      </c>
      <c r="Q63" s="1632"/>
      <c r="R63" s="1630">
        <f>I21*R62*$X$16</f>
        <v>0</v>
      </c>
      <c r="S63" s="1631"/>
      <c r="T63" s="1631">
        <f>N21*T62*$X$16</f>
        <v>0</v>
      </c>
      <c r="U63" s="1632"/>
      <c r="V63" s="1630">
        <f>I22*V62*$X$16</f>
        <v>0</v>
      </c>
      <c r="W63" s="1631"/>
      <c r="X63" s="1631">
        <f>N22*X62*$X$16</f>
        <v>0</v>
      </c>
      <c r="Y63" s="1632"/>
      <c r="Z63" s="1630">
        <f>I23*Z62*$X$16</f>
        <v>0</v>
      </c>
      <c r="AA63" s="1631"/>
      <c r="AB63" s="1631">
        <f>N23*AB62*$X$16</f>
        <v>0</v>
      </c>
      <c r="AC63" s="1747"/>
      <c r="AE63" s="384">
        <f>SUM(N63:AC63)</f>
        <v>0</v>
      </c>
      <c r="AF63" s="385"/>
      <c r="AG63" s="385"/>
      <c r="AI63" s="34"/>
      <c r="AJ63" s="14"/>
      <c r="AK63" s="13"/>
    </row>
    <row r="64" spans="2:45" ht="24" customHeight="1" thickTop="1" thickBot="1">
      <c r="B64" s="1472" t="s">
        <v>174</v>
      </c>
      <c r="C64" s="1008"/>
      <c r="D64" s="1008"/>
      <c r="E64" s="1008"/>
      <c r="F64" s="1008"/>
      <c r="G64" s="1008"/>
      <c r="H64" s="1008"/>
      <c r="I64" s="1008"/>
      <c r="J64" s="1008"/>
      <c r="K64" s="118"/>
      <c r="L64" s="1756" t="s">
        <v>127</v>
      </c>
      <c r="M64" s="1757"/>
      <c r="N64" s="356">
        <f>ROUNDDOWN(SUM(N57:AC57)+SUM(N63:AC63),-3)</f>
        <v>0</v>
      </c>
      <c r="O64" s="1635"/>
      <c r="P64" s="1635"/>
      <c r="Q64" s="1635"/>
      <c r="R64" s="1635"/>
      <c r="S64" s="1635"/>
      <c r="T64" s="1635"/>
      <c r="U64" s="1635"/>
      <c r="V64" s="1635"/>
      <c r="W64" s="1635"/>
      <c r="X64" s="1635"/>
      <c r="Y64" s="1635"/>
      <c r="Z64" s="1635"/>
      <c r="AA64" s="1635"/>
      <c r="AB64" s="1635"/>
      <c r="AC64" s="1636"/>
      <c r="AE64" s="384">
        <f>AE57+AE63</f>
        <v>0</v>
      </c>
      <c r="AF64" s="385"/>
      <c r="AG64" s="385"/>
      <c r="AN64" s="35"/>
      <c r="AO64" s="35"/>
    </row>
    <row r="65" spans="2:32" ht="3.75" customHeight="1" thickTop="1">
      <c r="O65" s="35"/>
      <c r="P65" s="35"/>
    </row>
    <row r="66" spans="2:32" ht="13.5" customHeight="1">
      <c r="B66" s="190" t="s">
        <v>229</v>
      </c>
      <c r="C66" s="190"/>
      <c r="D66" s="190"/>
      <c r="E66" s="36"/>
      <c r="AA66" s="1048" t="s">
        <v>246</v>
      </c>
      <c r="AB66" s="1048"/>
      <c r="AC66" s="1048"/>
    </row>
    <row r="67" spans="2:32" ht="13.5" customHeight="1">
      <c r="B67" s="190" t="s">
        <v>230</v>
      </c>
      <c r="C67" s="190"/>
      <c r="D67" s="190"/>
      <c r="M67" s="36"/>
      <c r="N67" s="36"/>
      <c r="O67" s="36"/>
      <c r="P67" s="36"/>
      <c r="Q67" s="36"/>
      <c r="R67" s="36"/>
      <c r="S67" s="36"/>
      <c r="T67" s="36"/>
      <c r="U67" s="36"/>
      <c r="V67" s="36"/>
      <c r="W67" s="36"/>
      <c r="X67" s="36"/>
      <c r="Y67" s="36"/>
      <c r="Z67" s="36"/>
      <c r="AA67" s="1048"/>
      <c r="AB67" s="1048"/>
      <c r="AC67" s="1048"/>
      <c r="AD67" s="36"/>
      <c r="AE67" s="36"/>
      <c r="AF67" s="36"/>
    </row>
    <row r="68" spans="2:32" ht="13.5" customHeight="1">
      <c r="B68" s="190" t="s">
        <v>209</v>
      </c>
      <c r="C68" s="190"/>
      <c r="D68" s="190"/>
      <c r="E68" s="36"/>
      <c r="AA68" s="1048"/>
      <c r="AB68" s="1048"/>
      <c r="AC68" s="1048"/>
    </row>
    <row r="69" spans="2:32" ht="13.5" customHeight="1">
      <c r="B69" s="190" t="s">
        <v>213</v>
      </c>
      <c r="C69" s="190"/>
      <c r="D69" s="190"/>
      <c r="M69" s="36"/>
      <c r="N69" s="36"/>
      <c r="O69" s="36"/>
      <c r="P69" s="36"/>
      <c r="Q69" s="36"/>
      <c r="R69" s="36"/>
      <c r="S69" s="36"/>
      <c r="T69" s="36"/>
      <c r="U69" s="36"/>
      <c r="V69" s="36"/>
      <c r="W69" s="36"/>
      <c r="X69" s="36"/>
      <c r="Y69" s="36"/>
      <c r="Z69" s="36"/>
      <c r="AA69" s="1048"/>
      <c r="AB69" s="1048"/>
      <c r="AC69" s="1048"/>
      <c r="AD69" s="36"/>
      <c r="AE69" s="36"/>
      <c r="AF69" s="36"/>
    </row>
    <row r="70" spans="2:32" ht="18" customHeight="1">
      <c r="M70" s="36"/>
      <c r="N70" s="36"/>
      <c r="O70" s="36"/>
      <c r="P70" s="36"/>
      <c r="Q70" s="36"/>
      <c r="R70" s="36"/>
      <c r="S70" s="36"/>
      <c r="T70" s="36"/>
      <c r="U70" s="36"/>
      <c r="V70" s="36"/>
      <c r="W70" s="36"/>
      <c r="X70" s="36"/>
      <c r="Y70" s="36"/>
      <c r="Z70" s="36"/>
      <c r="AA70" s="36"/>
      <c r="AB70" s="36"/>
      <c r="AC70" s="36"/>
      <c r="AD70" s="36"/>
      <c r="AE70" s="36"/>
      <c r="AF70" s="36"/>
    </row>
    <row r="71" spans="2:32" ht="18" customHeight="1">
      <c r="M71" s="36"/>
      <c r="N71" s="36"/>
      <c r="O71" s="36"/>
      <c r="P71" s="36"/>
      <c r="Q71" s="36"/>
      <c r="R71" s="36"/>
      <c r="S71" s="36"/>
      <c r="T71" s="36"/>
      <c r="U71" s="36"/>
      <c r="V71" s="36"/>
      <c r="W71" s="36"/>
      <c r="X71" s="36"/>
      <c r="Y71" s="36"/>
      <c r="Z71" s="36"/>
      <c r="AA71" s="36"/>
      <c r="AB71" s="36"/>
      <c r="AC71" s="36"/>
      <c r="AD71" s="36"/>
      <c r="AE71" s="36"/>
      <c r="AF71" s="36"/>
    </row>
    <row r="72" spans="2:32" ht="18" customHeight="1">
      <c r="B72" s="99" t="s">
        <v>200</v>
      </c>
      <c r="M72" s="36"/>
      <c r="N72" s="36"/>
      <c r="O72" s="36"/>
      <c r="P72" s="36"/>
      <c r="Q72" s="36"/>
      <c r="R72" s="36"/>
      <c r="S72" s="36"/>
      <c r="T72" s="36"/>
      <c r="U72" s="36"/>
      <c r="V72" s="36"/>
      <c r="W72" s="36"/>
      <c r="X72" s="36"/>
      <c r="Y72" s="36"/>
      <c r="Z72" s="36"/>
      <c r="AA72" s="36"/>
      <c r="AB72" s="36"/>
      <c r="AC72" s="36"/>
      <c r="AD72" s="36"/>
      <c r="AE72" s="36"/>
      <c r="AF72" s="36"/>
    </row>
    <row r="73" spans="2:32" ht="7.5" customHeight="1" thickBot="1">
      <c r="M73" s="36"/>
      <c r="N73" s="36"/>
      <c r="O73" s="36"/>
      <c r="P73" s="36"/>
      <c r="Q73" s="36"/>
      <c r="R73" s="36"/>
      <c r="S73" s="36"/>
      <c r="T73" s="36"/>
      <c r="U73" s="36"/>
      <c r="V73" s="36"/>
      <c r="W73" s="36"/>
      <c r="X73" s="36"/>
      <c r="Y73" s="36"/>
      <c r="Z73" s="36"/>
      <c r="AA73" s="36"/>
      <c r="AB73" s="36"/>
      <c r="AC73" s="36"/>
      <c r="AD73" s="36"/>
      <c r="AE73" s="36"/>
      <c r="AF73" s="36"/>
    </row>
    <row r="74" spans="2:32" ht="9.75" customHeight="1" thickBot="1">
      <c r="B74" s="100"/>
      <c r="C74" s="101"/>
      <c r="D74" s="101"/>
      <c r="E74" s="101"/>
      <c r="F74" s="101"/>
      <c r="G74" s="101"/>
      <c r="H74" s="101"/>
      <c r="I74" s="101"/>
      <c r="J74" s="101"/>
      <c r="K74" s="101"/>
      <c r="L74" s="101"/>
      <c r="M74" s="102"/>
      <c r="N74" s="102"/>
      <c r="O74" s="102"/>
      <c r="P74" s="102"/>
      <c r="Q74" s="102"/>
      <c r="R74" s="102"/>
      <c r="S74" s="102"/>
      <c r="T74" s="102"/>
      <c r="U74" s="102"/>
      <c r="V74" s="115"/>
      <c r="W74" s="36"/>
      <c r="X74" s="36"/>
      <c r="Y74" s="36"/>
      <c r="Z74" s="36"/>
      <c r="AA74" s="36"/>
      <c r="AB74" s="36"/>
      <c r="AC74" s="36"/>
      <c r="AD74" s="36"/>
      <c r="AE74" s="36"/>
      <c r="AF74" s="36"/>
    </row>
    <row r="75" spans="2:32" ht="18.75" customHeight="1" thickBot="1">
      <c r="B75" s="109"/>
      <c r="C75" s="105"/>
      <c r="D75" s="104" t="s">
        <v>202</v>
      </c>
      <c r="E75" s="107"/>
      <c r="F75" s="107"/>
      <c r="G75" s="107"/>
      <c r="H75" s="107"/>
      <c r="I75" s="107"/>
      <c r="J75" s="107"/>
      <c r="K75" s="107"/>
      <c r="L75" s="107"/>
      <c r="M75" s="107"/>
      <c r="N75" s="107" t="s">
        <v>204</v>
      </c>
      <c r="O75" s="107"/>
      <c r="P75" s="107"/>
      <c r="Q75" s="108"/>
      <c r="R75" s="833"/>
      <c r="S75" s="834"/>
      <c r="T75" s="835"/>
      <c r="U75" s="137"/>
      <c r="V75" s="117"/>
      <c r="W75" s="59"/>
      <c r="X75" s="84" t="s">
        <v>159</v>
      </c>
      <c r="Y75" s="60"/>
      <c r="Z75" s="60"/>
      <c r="AA75" s="60"/>
      <c r="AB75" s="55"/>
      <c r="AC75" s="55"/>
      <c r="AD75" s="55"/>
      <c r="AE75" s="55"/>
    </row>
    <row r="76" spans="2:32" ht="14.25" customHeight="1">
      <c r="B76" s="109"/>
      <c r="C76" s="105"/>
      <c r="D76" s="110"/>
      <c r="E76" s="138"/>
      <c r="F76" s="138"/>
      <c r="G76" s="138"/>
      <c r="H76" s="138"/>
      <c r="I76" s="138"/>
      <c r="J76" s="138"/>
      <c r="K76" s="138"/>
      <c r="L76" s="138"/>
      <c r="M76" s="138"/>
      <c r="N76" s="138"/>
      <c r="O76" s="138"/>
      <c r="P76" s="139"/>
      <c r="Q76" s="139"/>
      <c r="R76" s="139"/>
      <c r="S76" s="139"/>
      <c r="T76" s="139"/>
      <c r="U76" s="139"/>
      <c r="V76" s="116"/>
      <c r="W76" s="59"/>
      <c r="X76" s="59"/>
      <c r="Y76" s="60"/>
      <c r="Z76" s="60"/>
      <c r="AA76" s="60"/>
      <c r="AB76" s="55"/>
      <c r="AC76" s="55"/>
      <c r="AD76" s="55"/>
      <c r="AE76" s="55"/>
    </row>
    <row r="77" spans="2:32" ht="21">
      <c r="B77" s="336" t="s">
        <v>205</v>
      </c>
      <c r="C77" s="337"/>
      <c r="D77" s="337"/>
      <c r="E77" s="337"/>
      <c r="F77" s="337"/>
      <c r="G77" s="337"/>
      <c r="H77" s="337"/>
      <c r="I77" s="337"/>
      <c r="J77" s="337"/>
      <c r="K77" s="337"/>
      <c r="L77" s="337"/>
      <c r="M77" s="337"/>
      <c r="N77" s="337"/>
      <c r="O77" s="337"/>
      <c r="P77" s="337"/>
      <c r="Q77" s="337"/>
      <c r="R77" s="337"/>
      <c r="S77" s="337"/>
      <c r="T77" s="337"/>
      <c r="U77" s="337"/>
      <c r="V77" s="338"/>
      <c r="W77" s="61"/>
      <c r="X77" s="61"/>
      <c r="Y77" s="61"/>
      <c r="Z77" s="61"/>
      <c r="AA77" s="61"/>
      <c r="AB77" s="56"/>
      <c r="AC77" s="56"/>
      <c r="AD77" s="56"/>
      <c r="AE77" s="56"/>
    </row>
    <row r="78" spans="2:32" ht="21.75" thickBot="1">
      <c r="B78" s="339"/>
      <c r="C78" s="340"/>
      <c r="D78" s="340"/>
      <c r="E78" s="340"/>
      <c r="F78" s="340"/>
      <c r="G78" s="340"/>
      <c r="H78" s="340"/>
      <c r="I78" s="340"/>
      <c r="J78" s="340"/>
      <c r="K78" s="340"/>
      <c r="L78" s="340"/>
      <c r="M78" s="340"/>
      <c r="N78" s="340"/>
      <c r="O78" s="340"/>
      <c r="P78" s="340"/>
      <c r="Q78" s="340"/>
      <c r="R78" s="340"/>
      <c r="S78" s="340"/>
      <c r="T78" s="340"/>
      <c r="U78" s="340"/>
      <c r="V78" s="341"/>
      <c r="W78" s="61"/>
      <c r="X78" s="61"/>
      <c r="Y78" s="61"/>
      <c r="Z78" s="61"/>
      <c r="AA78" s="61"/>
      <c r="AB78" s="56"/>
      <c r="AC78" s="56"/>
      <c r="AD78" s="56"/>
      <c r="AE78" s="56"/>
    </row>
    <row r="79" spans="2:32" ht="12.75" customHeight="1">
      <c r="B79" s="94"/>
      <c r="C79" s="94"/>
      <c r="D79" s="94"/>
      <c r="E79" s="94"/>
      <c r="F79" s="94"/>
      <c r="G79" s="94"/>
      <c r="H79" s="94"/>
      <c r="I79" s="94"/>
      <c r="J79" s="94"/>
      <c r="K79" s="94"/>
      <c r="L79" s="94"/>
      <c r="M79" s="94"/>
      <c r="N79" s="94"/>
      <c r="O79" s="94"/>
      <c r="P79" s="94"/>
      <c r="Q79" s="94"/>
      <c r="R79" s="94"/>
      <c r="S79" s="94"/>
      <c r="T79" s="94"/>
      <c r="U79" s="94"/>
      <c r="V79" s="94"/>
      <c r="W79" s="62"/>
      <c r="X79" s="62"/>
      <c r="Y79" s="62"/>
      <c r="Z79" s="62"/>
      <c r="AA79" s="62"/>
      <c r="AB79" s="57"/>
      <c r="AC79" s="57"/>
      <c r="AD79" s="58"/>
      <c r="AE79" s="58"/>
    </row>
    <row r="80" spans="2:32">
      <c r="B80" s="62"/>
      <c r="C80" s="62"/>
      <c r="D80" s="62"/>
      <c r="E80" s="62"/>
      <c r="F80" s="62"/>
      <c r="G80" s="62"/>
      <c r="H80" s="62"/>
      <c r="I80" s="62"/>
      <c r="J80" s="62"/>
      <c r="K80" s="62"/>
      <c r="L80" s="62"/>
      <c r="M80" s="62"/>
      <c r="N80" s="62"/>
      <c r="O80" s="62"/>
      <c r="P80" s="62"/>
      <c r="Q80" s="62"/>
      <c r="R80" s="62"/>
      <c r="S80" s="62"/>
      <c r="T80" s="62"/>
      <c r="U80" s="62"/>
      <c r="V80" s="62"/>
      <c r="W80" s="62"/>
      <c r="X80" s="62"/>
      <c r="Y80" s="62"/>
      <c r="Z80" s="62"/>
      <c r="AA80" s="62"/>
      <c r="AB80" s="80"/>
      <c r="AC80" s="80"/>
      <c r="AD80" s="58"/>
      <c r="AE80" s="58"/>
    </row>
    <row r="81" spans="2:41">
      <c r="B81" s="62" t="s">
        <v>169</v>
      </c>
      <c r="C81" s="62"/>
      <c r="D81" s="62"/>
      <c r="E81" s="62"/>
      <c r="F81" s="62"/>
      <c r="G81" s="62"/>
      <c r="H81" s="62"/>
      <c r="I81" s="62"/>
      <c r="J81" s="62"/>
      <c r="K81" s="62"/>
      <c r="L81" s="62"/>
      <c r="M81" s="62"/>
      <c r="N81" s="62"/>
      <c r="O81" s="62"/>
      <c r="P81" s="62"/>
      <c r="Q81" s="62"/>
      <c r="R81" s="62"/>
      <c r="S81" s="62"/>
      <c r="T81" s="62"/>
      <c r="U81" s="62"/>
      <c r="V81" s="62"/>
      <c r="W81" s="62"/>
      <c r="X81" s="62"/>
      <c r="Y81" s="62"/>
      <c r="Z81" s="62"/>
      <c r="AA81" s="62"/>
      <c r="AB81" s="80"/>
      <c r="AC81" s="80"/>
      <c r="AD81" s="58"/>
      <c r="AE81" s="58"/>
    </row>
    <row r="82" spans="2:41" ht="18" customHeight="1">
      <c r="B82" s="342" t="s">
        <v>116</v>
      </c>
      <c r="C82" s="812"/>
      <c r="D82" s="812"/>
      <c r="E82" s="812"/>
      <c r="F82" s="812"/>
      <c r="G82" s="812"/>
      <c r="H82" s="812"/>
      <c r="I82" s="812"/>
      <c r="J82" s="812"/>
      <c r="K82" s="812"/>
      <c r="L82" s="812"/>
      <c r="M82" s="813"/>
      <c r="N82" s="345" t="s">
        <v>0</v>
      </c>
      <c r="O82" s="345"/>
      <c r="P82" s="345"/>
      <c r="Q82" s="345"/>
      <c r="R82" s="346" t="s">
        <v>12</v>
      </c>
      <c r="S82" s="345"/>
      <c r="T82" s="345"/>
      <c r="U82" s="347"/>
      <c r="V82" s="346" t="s">
        <v>3</v>
      </c>
      <c r="W82" s="345"/>
      <c r="X82" s="345"/>
      <c r="Y82" s="347"/>
      <c r="Z82" s="346" t="s">
        <v>4</v>
      </c>
      <c r="AA82" s="345"/>
      <c r="AB82" s="345"/>
      <c r="AC82" s="347"/>
    </row>
    <row r="83" spans="2:41" ht="18" customHeight="1">
      <c r="B83" s="814"/>
      <c r="C83" s="815"/>
      <c r="D83" s="815"/>
      <c r="E83" s="815"/>
      <c r="F83" s="815"/>
      <c r="G83" s="815"/>
      <c r="H83" s="815"/>
      <c r="I83" s="815"/>
      <c r="J83" s="815"/>
      <c r="K83" s="815"/>
      <c r="L83" s="815"/>
      <c r="M83" s="816"/>
      <c r="N83" s="991" t="s">
        <v>5</v>
      </c>
      <c r="O83" s="827"/>
      <c r="P83" s="827" t="s">
        <v>6</v>
      </c>
      <c r="Q83" s="828"/>
      <c r="R83" s="987" t="s">
        <v>5</v>
      </c>
      <c r="S83" s="827"/>
      <c r="T83" s="827" t="s">
        <v>6</v>
      </c>
      <c r="U83" s="828"/>
      <c r="V83" s="987" t="s">
        <v>5</v>
      </c>
      <c r="W83" s="827"/>
      <c r="X83" s="827" t="s">
        <v>6</v>
      </c>
      <c r="Y83" s="828"/>
      <c r="Z83" s="987" t="s">
        <v>5</v>
      </c>
      <c r="AA83" s="827"/>
      <c r="AB83" s="827" t="s">
        <v>6</v>
      </c>
      <c r="AC83" s="828"/>
    </row>
    <row r="84" spans="2:41" ht="18" customHeight="1">
      <c r="B84" s="348" t="s">
        <v>154</v>
      </c>
      <c r="C84" s="349"/>
      <c r="D84" s="349"/>
      <c r="E84" s="349"/>
      <c r="F84" s="349"/>
      <c r="G84" s="349"/>
      <c r="H84" s="349"/>
      <c r="I84" s="349"/>
      <c r="J84" s="349"/>
      <c r="K84" s="349"/>
      <c r="L84" s="349"/>
      <c r="M84" s="17" t="s">
        <v>112</v>
      </c>
      <c r="N84" s="1227">
        <f>N55</f>
        <v>0</v>
      </c>
      <c r="O84" s="1228"/>
      <c r="P84" s="1228">
        <f>P55</f>
        <v>0</v>
      </c>
      <c r="Q84" s="1229"/>
      <c r="R84" s="1227">
        <f>R55</f>
        <v>0</v>
      </c>
      <c r="S84" s="1228"/>
      <c r="T84" s="1228">
        <f>T55</f>
        <v>0</v>
      </c>
      <c r="U84" s="1229"/>
      <c r="V84" s="1227">
        <f>V55</f>
        <v>0</v>
      </c>
      <c r="W84" s="1228"/>
      <c r="X84" s="1228">
        <f>X55</f>
        <v>0</v>
      </c>
      <c r="Y84" s="1229"/>
      <c r="Z84" s="1227">
        <f>Z55</f>
        <v>0</v>
      </c>
      <c r="AA84" s="1228"/>
      <c r="AB84" s="1228">
        <f>AB55</f>
        <v>0</v>
      </c>
      <c r="AC84" s="1229"/>
      <c r="AF84" s="384"/>
      <c r="AG84" s="385"/>
      <c r="AI84" s="34"/>
      <c r="AJ84" s="14"/>
      <c r="AK84" s="13"/>
    </row>
    <row r="85" spans="2:41" ht="18" customHeight="1">
      <c r="B85" s="348" t="s">
        <v>115</v>
      </c>
      <c r="C85" s="349"/>
      <c r="D85" s="349"/>
      <c r="E85" s="349"/>
      <c r="F85" s="349"/>
      <c r="G85" s="349"/>
      <c r="H85" s="349"/>
      <c r="I85" s="349"/>
      <c r="J85" s="349"/>
      <c r="K85" s="349"/>
      <c r="L85" s="349"/>
      <c r="M85" s="17" t="s">
        <v>113</v>
      </c>
      <c r="N85" s="1233">
        <f>N56</f>
        <v>0</v>
      </c>
      <c r="O85" s="1765"/>
      <c r="P85" s="1235">
        <f>P56</f>
        <v>0</v>
      </c>
      <c r="Q85" s="1633"/>
      <c r="R85" s="1233">
        <f>R56</f>
        <v>0</v>
      </c>
      <c r="S85" s="1765"/>
      <c r="T85" s="1235">
        <f>T56</f>
        <v>0</v>
      </c>
      <c r="U85" s="1633"/>
      <c r="V85" s="1233">
        <f>V56</f>
        <v>0</v>
      </c>
      <c r="W85" s="1765"/>
      <c r="X85" s="1235">
        <f>X56</f>
        <v>0</v>
      </c>
      <c r="Y85" s="1633"/>
      <c r="Z85" s="1233">
        <f>Z56</f>
        <v>0</v>
      </c>
      <c r="AA85" s="1765"/>
      <c r="AB85" s="1235">
        <f>AB56</f>
        <v>0</v>
      </c>
      <c r="AC85" s="1633"/>
      <c r="AF85" s="384">
        <f>SUM(N85:AC85)</f>
        <v>0</v>
      </c>
      <c r="AG85" s="385"/>
      <c r="AI85" s="34"/>
      <c r="AJ85" s="14"/>
      <c r="AK85" s="13"/>
    </row>
    <row r="86" spans="2:41" ht="18" customHeight="1">
      <c r="B86" s="836" t="s">
        <v>206</v>
      </c>
      <c r="C86" s="837"/>
      <c r="D86" s="837"/>
      <c r="E86" s="837"/>
      <c r="F86" s="837"/>
      <c r="G86" s="837"/>
      <c r="H86" s="837"/>
      <c r="I86" s="837"/>
      <c r="J86" s="837"/>
      <c r="K86" s="837"/>
      <c r="L86" s="837"/>
      <c r="M86" s="17" t="s">
        <v>114</v>
      </c>
      <c r="N86" s="1250">
        <f>N85*$R$75*100*$X$16</f>
        <v>0</v>
      </c>
      <c r="O86" s="1251"/>
      <c r="P86" s="1251">
        <f t="shared" ref="P86" si="25">P85*$R$75*100*$X$16</f>
        <v>0</v>
      </c>
      <c r="Q86" s="1252"/>
      <c r="R86" s="1250">
        <f t="shared" ref="R86" si="26">R85*$R$75*100*$X$16</f>
        <v>0</v>
      </c>
      <c r="S86" s="1251"/>
      <c r="T86" s="1251">
        <f t="shared" ref="T86" si="27">T85*$R$75*100*$X$16</f>
        <v>0</v>
      </c>
      <c r="U86" s="1252"/>
      <c r="V86" s="1250">
        <f t="shared" ref="V86" si="28">V85*$R$75*100*$X$16</f>
        <v>0</v>
      </c>
      <c r="W86" s="1251"/>
      <c r="X86" s="1251">
        <f t="shared" ref="X86" si="29">X85*$R$75*100*$X$16</f>
        <v>0</v>
      </c>
      <c r="Y86" s="1252"/>
      <c r="Z86" s="1250">
        <f t="shared" ref="Z86" si="30">Z85*$R$75*100*$X$16</f>
        <v>0</v>
      </c>
      <c r="AA86" s="1251"/>
      <c r="AB86" s="1251">
        <f t="shared" ref="AB86" si="31">AB85*$R$75*100*$X$16</f>
        <v>0</v>
      </c>
      <c r="AC86" s="1252"/>
      <c r="AE86" s="384">
        <f>SUM(N86:AC86)</f>
        <v>0</v>
      </c>
      <c r="AF86" s="385"/>
      <c r="AG86" s="385"/>
      <c r="AI86" s="34"/>
      <c r="AJ86" s="14"/>
      <c r="AK86" s="13"/>
    </row>
    <row r="87" spans="2:41" ht="18" customHeight="1">
      <c r="B87" s="1045" t="s">
        <v>105</v>
      </c>
      <c r="C87" s="1033" t="s">
        <v>143</v>
      </c>
      <c r="D87" s="1032"/>
      <c r="E87" s="1032"/>
      <c r="F87" s="1032"/>
      <c r="G87" s="1032"/>
      <c r="H87" s="1032"/>
      <c r="I87" s="1032"/>
      <c r="J87" s="1032"/>
      <c r="K87" s="1032"/>
      <c r="L87" s="1032"/>
      <c r="M87" s="1034"/>
      <c r="N87" s="1622">
        <f>IF($L$58="○",-ROUNDDOWN(N31*$R$75*100*$L$59,-1),0)</f>
        <v>0</v>
      </c>
      <c r="O87" s="1618"/>
      <c r="P87" s="1622">
        <f t="shared" ref="P87" si="32">IF($L$58="○",-ROUNDDOWN(P31*$R$75*100*$L$59,-1),0)</f>
        <v>0</v>
      </c>
      <c r="Q87" s="1618"/>
      <c r="R87" s="1623">
        <f t="shared" ref="R87" si="33">IF($L$58="○",-ROUNDDOWN(R31*$R$75*100*$L$59,-1),0)</f>
        <v>0</v>
      </c>
      <c r="S87" s="1624"/>
      <c r="T87" s="1618">
        <f t="shared" ref="T87" si="34">IF($L$58="○",-ROUNDDOWN(T31*$R$75*100*$L$59,-1),0)</f>
        <v>0</v>
      </c>
      <c r="U87" s="1619"/>
      <c r="V87" s="1623">
        <f t="shared" ref="V87" si="35">IF($L$58="○",-ROUNDDOWN(V31*$R$75*100*$L$59,-1),0)</f>
        <v>0</v>
      </c>
      <c r="W87" s="1624"/>
      <c r="X87" s="1618">
        <f t="shared" ref="X87" si="36">IF($L$58="○",-ROUNDDOWN(X31*$R$75*100*$L$59,-1),0)</f>
        <v>0</v>
      </c>
      <c r="Y87" s="1619"/>
      <c r="Z87" s="1623">
        <f t="shared" ref="Z87" si="37">IF($L$58="○",-ROUNDDOWN(Z31*$R$75*100*$L$59,-1),0)</f>
        <v>0</v>
      </c>
      <c r="AA87" s="1624"/>
      <c r="AB87" s="1618">
        <f t="shared" ref="AB87" si="38">IF($L$58="○",-ROUNDDOWN(AB31*$R$75*100*$L$59,-1),0)</f>
        <v>0</v>
      </c>
      <c r="AC87" s="1619"/>
    </row>
    <row r="88" spans="2:41" ht="18" customHeight="1" thickBot="1">
      <c r="B88" s="1620"/>
      <c r="C88" s="1025" t="s">
        <v>208</v>
      </c>
      <c r="D88" s="1026"/>
      <c r="E88" s="1026"/>
      <c r="F88" s="1026"/>
      <c r="G88" s="1026"/>
      <c r="H88" s="1026"/>
      <c r="I88" s="1026"/>
      <c r="J88" s="1026"/>
      <c r="K88" s="1026"/>
      <c r="L88" s="1026"/>
      <c r="M88" s="1027"/>
      <c r="N88" s="1625">
        <f>IF($L$60="○",-ROUNDDOWN(SUM(N31,N32,$N36)*$R$75*100*$L$61,-1),0)</f>
        <v>0</v>
      </c>
      <c r="O88" s="1626"/>
      <c r="P88" s="1625">
        <f t="shared" ref="P88" si="39">IF($L$60="○",-ROUNDDOWN(SUM(P31,P32,$N36)*$R$75*100*$L$61,-1),0)</f>
        <v>0</v>
      </c>
      <c r="Q88" s="1626"/>
      <c r="R88" s="1627">
        <f t="shared" ref="R88" si="40">IF($L$60="○",-ROUNDDOWN(SUM(R31,R32,$N36)*$R$75*100*$L$61,-1),0)</f>
        <v>0</v>
      </c>
      <c r="S88" s="1628"/>
      <c r="T88" s="1626">
        <f t="shared" ref="T88" si="41">IF($L$60="○",-ROUNDDOWN(SUM(T31,T32,$N36)*$R$75*100*$L$61,-1),0)</f>
        <v>0</v>
      </c>
      <c r="U88" s="1629"/>
      <c r="V88" s="1627">
        <f t="shared" ref="V88" si="42">IF($L$60="○",-ROUNDDOWN(SUM(V31,V32,$N36)*$R$75*100*$L$61,-1),0)</f>
        <v>0</v>
      </c>
      <c r="W88" s="1628"/>
      <c r="X88" s="1626">
        <f t="shared" ref="X88" si="43">IF($L$60="○",-ROUNDDOWN(SUM(X31,X32,$N36)*$R$75*100*$L$61,-1),0)</f>
        <v>0</v>
      </c>
      <c r="Y88" s="1629"/>
      <c r="Z88" s="1627">
        <f t="shared" ref="Z88" si="44">IF($L$60="○",-ROUNDDOWN(SUM(Z31,Z32,$N36)*$R$75*100*$L$61,-1),0)</f>
        <v>0</v>
      </c>
      <c r="AA88" s="1628"/>
      <c r="AB88" s="1626">
        <f>IF($L$60="○",-ROUNDDOWN(SUM(AB31,AB32,$N36)*$R$75*100*$L$61,-1),0)</f>
        <v>0</v>
      </c>
      <c r="AC88" s="1629"/>
    </row>
    <row r="89" spans="2:41" ht="18" customHeight="1" thickTop="1">
      <c r="B89" s="1621"/>
      <c r="C89" s="1013" t="s">
        <v>118</v>
      </c>
      <c r="D89" s="1014"/>
      <c r="E89" s="1014"/>
      <c r="F89" s="1014"/>
      <c r="G89" s="1014"/>
      <c r="H89" s="1014"/>
      <c r="I89" s="1014"/>
      <c r="J89" s="1014"/>
      <c r="K89" s="1014"/>
      <c r="L89" s="1014"/>
      <c r="M89" s="1015"/>
      <c r="N89" s="1796">
        <f>SUM(N87,N88)</f>
        <v>0</v>
      </c>
      <c r="O89" s="1797"/>
      <c r="P89" s="1767">
        <f t="shared" ref="P89" si="45">SUM(P87,P88)</f>
        <v>0</v>
      </c>
      <c r="Q89" s="1768"/>
      <c r="R89" s="1796">
        <f t="shared" ref="R89" si="46">SUM(R87,R88)</f>
        <v>0</v>
      </c>
      <c r="S89" s="1797"/>
      <c r="T89" s="1767">
        <f t="shared" ref="T89" si="47">SUM(T87,T88)</f>
        <v>0</v>
      </c>
      <c r="U89" s="1768"/>
      <c r="V89" s="1796">
        <f t="shared" ref="V89" si="48">SUM(V87,V88)</f>
        <v>0</v>
      </c>
      <c r="W89" s="1797"/>
      <c r="X89" s="1767">
        <f t="shared" ref="X89" si="49">SUM(X87,X88)</f>
        <v>0</v>
      </c>
      <c r="Y89" s="1768"/>
      <c r="Z89" s="1796">
        <f t="shared" ref="Z89" si="50">SUM(Z87,Z88)</f>
        <v>0</v>
      </c>
      <c r="AA89" s="1797"/>
      <c r="AB89" s="1767">
        <f>SUM(AB87,AB88)</f>
        <v>0</v>
      </c>
      <c r="AC89" s="1768"/>
    </row>
    <row r="90" spans="2:41" ht="18" customHeight="1" thickBot="1">
      <c r="B90" s="1016" t="s">
        <v>122</v>
      </c>
      <c r="C90" s="1017"/>
      <c r="D90" s="1017"/>
      <c r="E90" s="1017"/>
      <c r="F90" s="1017"/>
      <c r="G90" s="1017"/>
      <c r="H90" s="1017"/>
      <c r="I90" s="1017"/>
      <c r="J90" s="1017"/>
      <c r="K90" s="1017"/>
      <c r="L90" s="1017"/>
      <c r="M90" s="125" t="s">
        <v>120</v>
      </c>
      <c r="N90" s="1766">
        <f>N89*I20*$X$16</f>
        <v>0</v>
      </c>
      <c r="O90" s="1631"/>
      <c r="P90" s="1631">
        <f>P89*N20*$X$16</f>
        <v>0</v>
      </c>
      <c r="Q90" s="1747"/>
      <c r="R90" s="1766">
        <f>R89*I21*$X$16</f>
        <v>0</v>
      </c>
      <c r="S90" s="1631"/>
      <c r="T90" s="1631">
        <f>T89*N21*$X$16</f>
        <v>0</v>
      </c>
      <c r="U90" s="1747"/>
      <c r="V90" s="1766">
        <f>V89*I22*$X$16</f>
        <v>0</v>
      </c>
      <c r="W90" s="1631"/>
      <c r="X90" s="1631">
        <f>X89*N22*$X$16</f>
        <v>0</v>
      </c>
      <c r="Y90" s="1747"/>
      <c r="Z90" s="1766">
        <f>Z89*I23*$X$16</f>
        <v>0</v>
      </c>
      <c r="AA90" s="1631"/>
      <c r="AB90" s="1631">
        <f>AB89*N23*$X$16</f>
        <v>0</v>
      </c>
      <c r="AC90" s="1747"/>
      <c r="AE90" s="386">
        <f>SUM(N90:AC90)</f>
        <v>0</v>
      </c>
      <c r="AF90" s="387"/>
      <c r="AG90" s="387"/>
      <c r="AH90" s="67"/>
      <c r="AI90" s="67"/>
    </row>
    <row r="91" spans="2:41" ht="36.75" customHeight="1" thickTop="1" thickBot="1">
      <c r="B91" s="354" t="s">
        <v>203</v>
      </c>
      <c r="C91" s="1008"/>
      <c r="D91" s="1008"/>
      <c r="E91" s="1008"/>
      <c r="F91" s="1008"/>
      <c r="G91" s="1008"/>
      <c r="H91" s="1008"/>
      <c r="I91" s="1008"/>
      <c r="J91" s="1008"/>
      <c r="K91" s="1008"/>
      <c r="L91" s="118"/>
      <c r="M91" s="119" t="s">
        <v>121</v>
      </c>
      <c r="N91" s="1358">
        <f>ROUNDDOWN(SUM(N86:AC86)+SUM(N90:AC90),-3)</f>
        <v>0</v>
      </c>
      <c r="O91" s="1769"/>
      <c r="P91" s="1769"/>
      <c r="Q91" s="1769"/>
      <c r="R91" s="1769"/>
      <c r="S91" s="1769"/>
      <c r="T91" s="1769"/>
      <c r="U91" s="1769"/>
      <c r="V91" s="1769"/>
      <c r="W91" s="1769"/>
      <c r="X91" s="1769"/>
      <c r="Y91" s="1769"/>
      <c r="Z91" s="1769"/>
      <c r="AA91" s="1769"/>
      <c r="AB91" s="1769"/>
      <c r="AC91" s="1770"/>
      <c r="AE91" s="386">
        <f>AE86+AE90</f>
        <v>0</v>
      </c>
      <c r="AF91" s="387"/>
      <c r="AG91" s="387"/>
      <c r="AN91" s="35"/>
      <c r="AO91" s="35"/>
    </row>
    <row r="92" spans="2:41" ht="14.25" thickTop="1"/>
    <row r="93" spans="2:41" ht="13.5" customHeight="1">
      <c r="M93" s="36"/>
      <c r="N93" s="36"/>
      <c r="O93" s="36"/>
      <c r="P93" s="36"/>
      <c r="Q93" s="36"/>
      <c r="S93" s="15" t="s">
        <v>176</v>
      </c>
      <c r="T93" s="36"/>
      <c r="U93" s="36"/>
      <c r="V93" s="36"/>
      <c r="W93" s="36"/>
      <c r="X93" s="36"/>
      <c r="Y93" s="36"/>
      <c r="Z93" s="36"/>
      <c r="AA93" s="36"/>
      <c r="AB93" s="36"/>
      <c r="AC93" s="36"/>
      <c r="AD93" s="36"/>
      <c r="AE93" s="36"/>
      <c r="AF93" s="36"/>
    </row>
    <row r="94" spans="2:41" ht="13.5" customHeight="1">
      <c r="R94" s="16" t="s">
        <v>247</v>
      </c>
      <c r="S94" s="36"/>
    </row>
    <row r="98" spans="2:32" ht="18" customHeight="1">
      <c r="M98" s="36"/>
      <c r="N98" s="36"/>
      <c r="O98" s="36"/>
      <c r="P98" s="36"/>
      <c r="Q98" s="36"/>
      <c r="R98" s="36"/>
      <c r="S98" s="36"/>
      <c r="T98" s="36"/>
      <c r="U98" s="36"/>
      <c r="V98" s="36"/>
      <c r="W98" s="36"/>
      <c r="X98" s="36"/>
      <c r="Y98" s="36"/>
      <c r="Z98" s="36"/>
      <c r="AA98" s="36"/>
      <c r="AB98" s="36"/>
      <c r="AC98" s="36"/>
      <c r="AD98" s="36"/>
      <c r="AE98" s="36"/>
      <c r="AF98" s="36"/>
    </row>
    <row r="99" spans="2:32" ht="18" customHeight="1">
      <c r="M99" s="36"/>
      <c r="N99" s="36"/>
      <c r="O99" s="36"/>
      <c r="P99" s="36"/>
      <c r="Q99" s="36"/>
      <c r="R99" s="36"/>
      <c r="S99" s="36"/>
      <c r="T99" s="36"/>
      <c r="U99" s="36"/>
      <c r="V99" s="36"/>
      <c r="W99" s="36"/>
      <c r="X99" s="36"/>
      <c r="Y99" s="36"/>
      <c r="Z99" s="36"/>
      <c r="AA99" s="36"/>
      <c r="AB99" s="36"/>
      <c r="AC99" s="36"/>
      <c r="AD99" s="36"/>
      <c r="AE99" s="36"/>
      <c r="AF99" s="36"/>
    </row>
    <row r="100" spans="2:32" ht="18" customHeight="1">
      <c r="B100" s="99" t="s">
        <v>175</v>
      </c>
      <c r="M100" s="36"/>
      <c r="N100" s="36"/>
      <c r="O100" s="36"/>
      <c r="P100" s="36"/>
      <c r="Q100" s="36"/>
      <c r="R100" s="36"/>
      <c r="S100" s="36"/>
      <c r="T100" s="36"/>
      <c r="U100" s="36"/>
      <c r="V100" s="36"/>
      <c r="W100" s="36"/>
      <c r="X100" s="36"/>
      <c r="Y100" s="36"/>
      <c r="Z100" s="36"/>
      <c r="AA100" s="36"/>
      <c r="AB100" s="36"/>
      <c r="AC100" s="36"/>
      <c r="AD100" s="36"/>
      <c r="AE100" s="36"/>
      <c r="AF100" s="36"/>
    </row>
    <row r="101" spans="2:32" ht="7.5" customHeight="1" thickBot="1">
      <c r="M101" s="36"/>
      <c r="N101" s="36"/>
      <c r="O101" s="36"/>
      <c r="P101" s="36"/>
      <c r="Q101" s="36"/>
      <c r="R101" s="36"/>
      <c r="S101" s="36"/>
      <c r="T101" s="36"/>
      <c r="U101" s="36"/>
      <c r="V101" s="36"/>
      <c r="W101" s="36"/>
      <c r="X101" s="36"/>
      <c r="Y101" s="36"/>
      <c r="Z101" s="36"/>
      <c r="AA101" s="36"/>
      <c r="AB101" s="36"/>
      <c r="AC101" s="36"/>
      <c r="AD101" s="36"/>
      <c r="AE101" s="36"/>
      <c r="AF101" s="36"/>
    </row>
    <row r="102" spans="2:32" ht="9.75" customHeight="1" thickBot="1">
      <c r="B102" s="100"/>
      <c r="C102" s="101"/>
      <c r="D102" s="101"/>
      <c r="E102" s="101"/>
      <c r="F102" s="101"/>
      <c r="G102" s="101"/>
      <c r="H102" s="101"/>
      <c r="I102" s="101"/>
      <c r="J102" s="101"/>
      <c r="K102" s="101"/>
      <c r="L102" s="101"/>
      <c r="M102" s="102"/>
      <c r="N102" s="102"/>
      <c r="O102" s="102"/>
      <c r="P102" s="102"/>
      <c r="Q102" s="102"/>
      <c r="R102" s="102"/>
      <c r="S102" s="102"/>
      <c r="T102" s="102"/>
      <c r="U102" s="102"/>
      <c r="V102" s="115"/>
      <c r="W102" s="36"/>
      <c r="X102" s="36"/>
      <c r="Y102" s="36"/>
      <c r="Z102" s="36"/>
      <c r="AA102" s="36"/>
      <c r="AB102" s="36"/>
      <c r="AC102" s="36"/>
      <c r="AD102" s="36"/>
      <c r="AE102" s="36"/>
      <c r="AF102" s="36"/>
    </row>
    <row r="103" spans="2:32" ht="18.75" customHeight="1" thickBot="1">
      <c r="B103" s="103"/>
      <c r="C103" s="104" t="s">
        <v>170</v>
      </c>
      <c r="D103" s="105"/>
      <c r="E103" s="106"/>
      <c r="F103" s="106"/>
      <c r="G103" s="106"/>
      <c r="H103" s="106"/>
      <c r="I103" s="106"/>
      <c r="J103" s="106"/>
      <c r="K103" s="106"/>
      <c r="L103" s="106"/>
      <c r="M103" s="107" t="s">
        <v>171</v>
      </c>
      <c r="N103" s="106"/>
      <c r="O103" s="106"/>
      <c r="P103" s="106"/>
      <c r="Q103" s="108"/>
      <c r="R103" s="833"/>
      <c r="S103" s="834"/>
      <c r="T103" s="835"/>
      <c r="U103" s="108"/>
      <c r="V103" s="117"/>
      <c r="W103" s="59"/>
      <c r="X103" s="84"/>
      <c r="Y103" s="60"/>
      <c r="Z103" s="60"/>
      <c r="AA103" s="60"/>
      <c r="AB103" s="55"/>
      <c r="AC103" s="55"/>
      <c r="AD103" s="55"/>
      <c r="AE103" s="55"/>
    </row>
    <row r="104" spans="2:32" ht="21.75" customHeight="1">
      <c r="B104" s="109"/>
      <c r="C104" s="105"/>
      <c r="D104" s="110"/>
      <c r="E104" s="111"/>
      <c r="F104" s="111"/>
      <c r="G104" s="111"/>
      <c r="H104" s="111"/>
      <c r="I104" s="111"/>
      <c r="J104" s="111"/>
      <c r="K104" s="111"/>
      <c r="L104" s="111"/>
      <c r="M104" s="111"/>
      <c r="N104" s="111"/>
      <c r="O104" s="111"/>
      <c r="P104" s="112"/>
      <c r="Q104" s="112"/>
      <c r="R104" s="112"/>
      <c r="S104" s="112"/>
      <c r="T104" s="112"/>
      <c r="U104" s="112"/>
      <c r="V104" s="116"/>
      <c r="W104" s="59"/>
      <c r="X104" s="59"/>
      <c r="Y104" s="60"/>
      <c r="Z104" s="60"/>
      <c r="AA104" s="60"/>
      <c r="AB104" s="55"/>
      <c r="AC104" s="55"/>
      <c r="AD104" s="55"/>
      <c r="AE104" s="55"/>
    </row>
    <row r="105" spans="2:32" ht="21" customHeight="1">
      <c r="B105" s="330" t="s">
        <v>178</v>
      </c>
      <c r="C105" s="326"/>
      <c r="D105" s="326"/>
      <c r="E105" s="326"/>
      <c r="F105" s="326"/>
      <c r="G105" s="326"/>
      <c r="H105" s="326"/>
      <c r="I105" s="326"/>
      <c r="J105" s="326"/>
      <c r="K105" s="326"/>
      <c r="L105" s="326"/>
      <c r="M105" s="326"/>
      <c r="N105" s="326"/>
      <c r="O105" s="326"/>
      <c r="P105" s="326"/>
      <c r="Q105" s="326"/>
      <c r="R105" s="326"/>
      <c r="S105" s="326"/>
      <c r="T105" s="326"/>
      <c r="U105" s="326"/>
      <c r="V105" s="327"/>
      <c r="W105" s="61"/>
      <c r="X105" s="61"/>
      <c r="Y105" s="61"/>
      <c r="Z105" s="61"/>
      <c r="AA105" s="61"/>
      <c r="AB105" s="56"/>
      <c r="AC105" s="56"/>
      <c r="AD105" s="56"/>
      <c r="AE105" s="56"/>
    </row>
    <row r="106" spans="2:32" ht="21" customHeight="1">
      <c r="B106" s="113"/>
      <c r="C106" s="326" t="s">
        <v>218</v>
      </c>
      <c r="D106" s="326"/>
      <c r="E106" s="326"/>
      <c r="F106" s="326"/>
      <c r="G106" s="326"/>
      <c r="H106" s="326"/>
      <c r="I106" s="326"/>
      <c r="J106" s="326"/>
      <c r="K106" s="326"/>
      <c r="L106" s="326"/>
      <c r="M106" s="326"/>
      <c r="N106" s="326"/>
      <c r="O106" s="326"/>
      <c r="P106" s="326"/>
      <c r="Q106" s="326"/>
      <c r="R106" s="326"/>
      <c r="S106" s="326"/>
      <c r="T106" s="326"/>
      <c r="U106" s="326"/>
      <c r="V106" s="327"/>
      <c r="W106" s="61"/>
      <c r="X106" s="61"/>
      <c r="Y106" s="61"/>
      <c r="Z106" s="61"/>
      <c r="AA106" s="61"/>
      <c r="AB106" s="56"/>
      <c r="AC106" s="56"/>
      <c r="AD106" s="56"/>
      <c r="AE106" s="56"/>
    </row>
    <row r="107" spans="2:32" ht="117" customHeight="1" thickBot="1">
      <c r="B107" s="114"/>
      <c r="C107" s="328"/>
      <c r="D107" s="328"/>
      <c r="E107" s="328"/>
      <c r="F107" s="328"/>
      <c r="G107" s="328"/>
      <c r="H107" s="328"/>
      <c r="I107" s="328"/>
      <c r="J107" s="328"/>
      <c r="K107" s="328"/>
      <c r="L107" s="328"/>
      <c r="M107" s="328"/>
      <c r="N107" s="328"/>
      <c r="O107" s="328"/>
      <c r="P107" s="328"/>
      <c r="Q107" s="328"/>
      <c r="R107" s="328"/>
      <c r="S107" s="328"/>
      <c r="T107" s="328"/>
      <c r="U107" s="328"/>
      <c r="V107" s="329"/>
      <c r="W107" s="62"/>
      <c r="X107" s="62"/>
      <c r="Y107" s="62"/>
      <c r="Z107" s="62"/>
      <c r="AA107" s="62"/>
      <c r="AB107" s="57"/>
      <c r="AC107" s="57"/>
      <c r="AD107" s="58"/>
      <c r="AE107" s="58"/>
    </row>
    <row r="108" spans="2:32" ht="18" customHeight="1">
      <c r="M108" s="36"/>
      <c r="N108" s="36"/>
      <c r="O108" s="36"/>
      <c r="P108" s="36"/>
      <c r="Q108" s="36"/>
      <c r="R108" s="36"/>
      <c r="S108" s="36"/>
      <c r="T108" s="36"/>
      <c r="U108" s="36"/>
      <c r="V108" s="36"/>
      <c r="W108" s="36"/>
      <c r="X108" s="36"/>
      <c r="Y108" s="36"/>
      <c r="Z108" s="36"/>
      <c r="AA108" s="36"/>
      <c r="AB108" s="36"/>
      <c r="AC108" s="36"/>
      <c r="AD108" s="36"/>
      <c r="AE108" s="36"/>
      <c r="AF108" s="36"/>
    </row>
    <row r="109" spans="2:32">
      <c r="B109" s="62"/>
      <c r="C109" s="62"/>
      <c r="D109" s="62"/>
      <c r="E109" s="62"/>
      <c r="F109" s="62"/>
      <c r="G109" s="62"/>
      <c r="H109" s="62"/>
      <c r="I109" s="62"/>
      <c r="J109" s="62"/>
      <c r="K109" s="62"/>
      <c r="L109" s="62"/>
      <c r="M109" s="62"/>
      <c r="N109" s="62"/>
      <c r="O109" s="62"/>
      <c r="P109" s="62"/>
      <c r="Q109" s="62"/>
      <c r="R109" s="62"/>
      <c r="S109" s="62"/>
      <c r="T109" s="62"/>
      <c r="U109" s="62"/>
      <c r="V109" s="62"/>
      <c r="W109" s="62"/>
      <c r="X109" s="62"/>
      <c r="Y109" s="62"/>
      <c r="Z109" s="62"/>
      <c r="AA109" s="62"/>
      <c r="AB109" s="80"/>
      <c r="AC109" s="80"/>
      <c r="AD109" s="58"/>
      <c r="AE109" s="58"/>
    </row>
    <row r="110" spans="2:32">
      <c r="B110" s="62" t="s">
        <v>169</v>
      </c>
      <c r="C110" s="62"/>
      <c r="D110" s="62"/>
      <c r="E110" s="62"/>
      <c r="F110" s="62"/>
      <c r="G110" s="62"/>
      <c r="H110" s="62"/>
      <c r="I110" s="62"/>
      <c r="J110" s="62"/>
      <c r="K110" s="62"/>
      <c r="L110" s="62"/>
      <c r="M110" s="62"/>
      <c r="N110" s="62"/>
      <c r="O110" s="62"/>
      <c r="P110" s="62"/>
      <c r="Q110" s="62"/>
      <c r="R110" s="62"/>
      <c r="S110" s="62"/>
      <c r="T110" s="62"/>
      <c r="U110" s="62"/>
      <c r="V110" s="62"/>
      <c r="W110" s="62"/>
      <c r="X110" s="62"/>
      <c r="Y110" s="62"/>
      <c r="Z110" s="62"/>
      <c r="AA110" s="62"/>
      <c r="AB110" s="80"/>
      <c r="AC110" s="80"/>
      <c r="AD110" s="58"/>
      <c r="AE110" s="58"/>
    </row>
    <row r="111" spans="2:32" ht="18" customHeight="1">
      <c r="B111" s="342" t="s">
        <v>116</v>
      </c>
      <c r="C111" s="812"/>
      <c r="D111" s="812"/>
      <c r="E111" s="812"/>
      <c r="F111" s="812"/>
      <c r="G111" s="812"/>
      <c r="H111" s="812"/>
      <c r="I111" s="812"/>
      <c r="J111" s="812"/>
      <c r="K111" s="812"/>
      <c r="L111" s="812"/>
      <c r="M111" s="813"/>
      <c r="N111" s="345" t="s">
        <v>0</v>
      </c>
      <c r="O111" s="345"/>
      <c r="P111" s="345"/>
      <c r="Q111" s="345"/>
      <c r="R111" s="346" t="s">
        <v>12</v>
      </c>
      <c r="S111" s="345"/>
      <c r="T111" s="345"/>
      <c r="U111" s="347"/>
      <c r="V111" s="346" t="s">
        <v>3</v>
      </c>
      <c r="W111" s="345"/>
      <c r="X111" s="345"/>
      <c r="Y111" s="347"/>
      <c r="Z111" s="346" t="s">
        <v>4</v>
      </c>
      <c r="AA111" s="345"/>
      <c r="AB111" s="345"/>
      <c r="AC111" s="347"/>
    </row>
    <row r="112" spans="2:32" ht="18" customHeight="1">
      <c r="B112" s="814"/>
      <c r="C112" s="815"/>
      <c r="D112" s="815"/>
      <c r="E112" s="815"/>
      <c r="F112" s="815"/>
      <c r="G112" s="815"/>
      <c r="H112" s="815"/>
      <c r="I112" s="815"/>
      <c r="J112" s="815"/>
      <c r="K112" s="815"/>
      <c r="L112" s="815"/>
      <c r="M112" s="816"/>
      <c r="N112" s="991" t="s">
        <v>5</v>
      </c>
      <c r="O112" s="827"/>
      <c r="P112" s="827" t="s">
        <v>6</v>
      </c>
      <c r="Q112" s="828"/>
      <c r="R112" s="987" t="s">
        <v>5</v>
      </c>
      <c r="S112" s="827"/>
      <c r="T112" s="827" t="s">
        <v>6</v>
      </c>
      <c r="U112" s="828"/>
      <c r="V112" s="987" t="s">
        <v>5</v>
      </c>
      <c r="W112" s="827"/>
      <c r="X112" s="827" t="s">
        <v>6</v>
      </c>
      <c r="Y112" s="828"/>
      <c r="Z112" s="987" t="s">
        <v>5</v>
      </c>
      <c r="AA112" s="827"/>
      <c r="AB112" s="827" t="s">
        <v>6</v>
      </c>
      <c r="AC112" s="828"/>
    </row>
    <row r="113" spans="2:41" ht="18" customHeight="1">
      <c r="B113" s="348" t="s">
        <v>155</v>
      </c>
      <c r="C113" s="349"/>
      <c r="D113" s="349"/>
      <c r="E113" s="349"/>
      <c r="F113" s="349"/>
      <c r="G113" s="349"/>
      <c r="H113" s="349"/>
      <c r="I113" s="349"/>
      <c r="J113" s="349"/>
      <c r="K113" s="349"/>
      <c r="L113" s="349"/>
      <c r="M113" s="17" t="s">
        <v>112</v>
      </c>
      <c r="N113" s="1227">
        <f>N55</f>
        <v>0</v>
      </c>
      <c r="O113" s="1228"/>
      <c r="P113" s="1228">
        <f t="shared" ref="P113" si="51">P55</f>
        <v>0</v>
      </c>
      <c r="Q113" s="1229"/>
      <c r="R113" s="1227">
        <f t="shared" ref="R113" si="52">R55</f>
        <v>0</v>
      </c>
      <c r="S113" s="1228"/>
      <c r="T113" s="1228">
        <f t="shared" ref="T113" si="53">T55</f>
        <v>0</v>
      </c>
      <c r="U113" s="1229"/>
      <c r="V113" s="1227">
        <f t="shared" ref="V113" si="54">V55</f>
        <v>0</v>
      </c>
      <c r="W113" s="1228"/>
      <c r="X113" s="1228">
        <f t="shared" ref="X113" si="55">X55</f>
        <v>0</v>
      </c>
      <c r="Y113" s="1229"/>
      <c r="Z113" s="1227">
        <f t="shared" ref="Z113" si="56">Z55</f>
        <v>0</v>
      </c>
      <c r="AA113" s="1228"/>
      <c r="AB113" s="1228">
        <f>AB55</f>
        <v>0</v>
      </c>
      <c r="AC113" s="1229"/>
      <c r="AF113" s="384"/>
      <c r="AG113" s="385"/>
      <c r="AI113" s="34"/>
      <c r="AJ113" s="14"/>
      <c r="AK113" s="13"/>
    </row>
    <row r="114" spans="2:41" ht="18" customHeight="1">
      <c r="B114" s="348" t="s">
        <v>115</v>
      </c>
      <c r="C114" s="349"/>
      <c r="D114" s="349"/>
      <c r="E114" s="349"/>
      <c r="F114" s="349"/>
      <c r="G114" s="349"/>
      <c r="H114" s="349"/>
      <c r="I114" s="349"/>
      <c r="J114" s="349"/>
      <c r="K114" s="349"/>
      <c r="L114" s="349"/>
      <c r="M114" s="17" t="s">
        <v>113</v>
      </c>
      <c r="N114" s="1233">
        <f>N56</f>
        <v>0</v>
      </c>
      <c r="O114" s="1765"/>
      <c r="P114" s="1235">
        <f t="shared" ref="P114" si="57">P56</f>
        <v>0</v>
      </c>
      <c r="Q114" s="1633"/>
      <c r="R114" s="1233">
        <f t="shared" ref="R114" si="58">R56</f>
        <v>0</v>
      </c>
      <c r="S114" s="1765"/>
      <c r="T114" s="1235">
        <f t="shared" ref="T114" si="59">T56</f>
        <v>0</v>
      </c>
      <c r="U114" s="1633"/>
      <c r="V114" s="1233">
        <f t="shared" ref="V114" si="60">V56</f>
        <v>0</v>
      </c>
      <c r="W114" s="1765"/>
      <c r="X114" s="1235">
        <f t="shared" ref="X114" si="61">X56</f>
        <v>0</v>
      </c>
      <c r="Y114" s="1633"/>
      <c r="Z114" s="1233">
        <f t="shared" ref="Z114" si="62">Z56</f>
        <v>0</v>
      </c>
      <c r="AA114" s="1765"/>
      <c r="AB114" s="1235">
        <f>AB56</f>
        <v>0</v>
      </c>
      <c r="AC114" s="1633"/>
      <c r="AE114" s="1028">
        <f t="shared" ref="AE114:AE119" si="63">SUM(N114:AC114)</f>
        <v>0</v>
      </c>
      <c r="AF114" s="807"/>
      <c r="AG114" s="807"/>
      <c r="AI114" s="34"/>
      <c r="AJ114" s="14"/>
      <c r="AK114" s="13"/>
    </row>
    <row r="115" spans="2:41" ht="36" customHeight="1">
      <c r="B115" s="836" t="s">
        <v>172</v>
      </c>
      <c r="C115" s="837"/>
      <c r="D115" s="837"/>
      <c r="E115" s="837"/>
      <c r="F115" s="837"/>
      <c r="G115" s="837"/>
      <c r="H115" s="837"/>
      <c r="I115" s="837"/>
      <c r="J115" s="837"/>
      <c r="K115" s="837"/>
      <c r="L115" s="837"/>
      <c r="M115" s="17" t="s">
        <v>114</v>
      </c>
      <c r="N115" s="1250">
        <f>N114*$R$103*100*$X$16</f>
        <v>0</v>
      </c>
      <c r="O115" s="1251"/>
      <c r="P115" s="1251">
        <f t="shared" ref="P115" si="64">P114*$R$103*100*$X$16</f>
        <v>0</v>
      </c>
      <c r="Q115" s="1252"/>
      <c r="R115" s="1250">
        <f t="shared" ref="R115" si="65">R114*$R$103*100*$X$16</f>
        <v>0</v>
      </c>
      <c r="S115" s="1251"/>
      <c r="T115" s="1251">
        <f t="shared" ref="T115" si="66">T114*$R$103*100*$X$16</f>
        <v>0</v>
      </c>
      <c r="U115" s="1252"/>
      <c r="V115" s="1250">
        <f t="shared" ref="V115" si="67">V114*$R$103*100*$X$16</f>
        <v>0</v>
      </c>
      <c r="W115" s="1251"/>
      <c r="X115" s="1251">
        <f t="shared" ref="X115" si="68">X114*$R$103*100*$X$16</f>
        <v>0</v>
      </c>
      <c r="Y115" s="1252"/>
      <c r="Z115" s="1250">
        <f t="shared" ref="Z115" si="69">Z114*$R$103*100*$X$16</f>
        <v>0</v>
      </c>
      <c r="AA115" s="1251"/>
      <c r="AB115" s="1251">
        <f>AB114*$R$103*100*$X$16</f>
        <v>0</v>
      </c>
      <c r="AC115" s="1252"/>
      <c r="AE115" s="384">
        <f t="shared" si="63"/>
        <v>0</v>
      </c>
      <c r="AF115" s="385"/>
      <c r="AG115" s="385"/>
      <c r="AI115" s="34"/>
      <c r="AJ115" s="14"/>
      <c r="AK115" s="13"/>
    </row>
    <row r="116" spans="2:41" ht="18" customHeight="1">
      <c r="B116" s="1036" t="s">
        <v>105</v>
      </c>
      <c r="C116" s="1033" t="s">
        <v>189</v>
      </c>
      <c r="D116" s="1032"/>
      <c r="E116" s="1032"/>
      <c r="F116" s="1032"/>
      <c r="G116" s="1032"/>
      <c r="H116" s="1032"/>
      <c r="I116" s="1032"/>
      <c r="J116" s="1032"/>
      <c r="K116" s="1032"/>
      <c r="L116" s="1032"/>
      <c r="M116" s="1034"/>
      <c r="N116" s="1622">
        <f>IF($L$58="○",-ROUNDDOWN(N31*$R$103*100*$L$59,-1),0)</f>
        <v>0</v>
      </c>
      <c r="O116" s="1618"/>
      <c r="P116" s="1622">
        <f t="shared" ref="P116" si="70">IF($L$58="○",-ROUNDDOWN(P31*$R$103*100*$L$59,-1),0)</f>
        <v>0</v>
      </c>
      <c r="Q116" s="1618"/>
      <c r="R116" s="1623">
        <f t="shared" ref="R116" si="71">IF($L$58="○",-ROUNDDOWN(R31*$R$103*100*$L$59,-1),0)</f>
        <v>0</v>
      </c>
      <c r="S116" s="1624"/>
      <c r="T116" s="1618">
        <f t="shared" ref="T116" si="72">IF($L$58="○",-ROUNDDOWN(T31*$R$103*100*$L$59,-1),0)</f>
        <v>0</v>
      </c>
      <c r="U116" s="1619"/>
      <c r="V116" s="1623">
        <f t="shared" ref="V116" si="73">IF($L$58="○",-ROUNDDOWN(V31*$R$103*100*$L$59,-1),0)</f>
        <v>0</v>
      </c>
      <c r="W116" s="1624"/>
      <c r="X116" s="1618">
        <f t="shared" ref="X116" si="74">IF($L$58="○",-ROUNDDOWN(X31*$R$103*100*$L$59,-1),0)</f>
        <v>0</v>
      </c>
      <c r="Y116" s="1619"/>
      <c r="Z116" s="1623">
        <f t="shared" ref="Z116" si="75">IF($L$58="○",-ROUNDDOWN(Z31*$R$103*100*$L$59,-1),0)</f>
        <v>0</v>
      </c>
      <c r="AA116" s="1624"/>
      <c r="AB116" s="1618">
        <f>IF($L$58="○",-ROUNDDOWN(AB31*$R$103*100*$L$59,-1),0)</f>
        <v>0</v>
      </c>
      <c r="AC116" s="1619"/>
      <c r="AE116" s="806">
        <f t="shared" si="63"/>
        <v>0</v>
      </c>
      <c r="AF116" s="807"/>
      <c r="AG116" s="807"/>
    </row>
    <row r="117" spans="2:41" ht="18" customHeight="1" thickBot="1">
      <c r="B117" s="1037"/>
      <c r="C117" s="1025" t="s">
        <v>190</v>
      </c>
      <c r="D117" s="1026"/>
      <c r="E117" s="1026"/>
      <c r="F117" s="1026"/>
      <c r="G117" s="1026"/>
      <c r="H117" s="1026"/>
      <c r="I117" s="1026"/>
      <c r="J117" s="1026"/>
      <c r="K117" s="1026"/>
      <c r="L117" s="1026"/>
      <c r="M117" s="1027"/>
      <c r="N117" s="1625">
        <f>IF($L$60="○",-ROUNDDOWN(SUM(N31,N32,$N36)*$R$103*100*$L$61,-1),0)</f>
        <v>0</v>
      </c>
      <c r="O117" s="1626"/>
      <c r="P117" s="1625">
        <f t="shared" ref="P117" si="76">IF($L$60="○",-ROUNDDOWN(SUM(P31,P32,$N36)*$R$103*100*$L$61,-1),0)</f>
        <v>0</v>
      </c>
      <c r="Q117" s="1626"/>
      <c r="R117" s="1627">
        <f t="shared" ref="R117" si="77">IF($L$60="○",-ROUNDDOWN(SUM(R31,R32,$N36)*$R$103*100*$L$61,-1),0)</f>
        <v>0</v>
      </c>
      <c r="S117" s="1628"/>
      <c r="T117" s="1626">
        <f t="shared" ref="T117" si="78">IF($L$60="○",-ROUNDDOWN(SUM(T31,T32,$N36)*$R$103*100*$L$61,-1),0)</f>
        <v>0</v>
      </c>
      <c r="U117" s="1629"/>
      <c r="V117" s="1627">
        <f t="shared" ref="V117" si="79">IF($L$60="○",-ROUNDDOWN(SUM(V31,V32,$N36)*$R$103*100*$L$61,-1),0)</f>
        <v>0</v>
      </c>
      <c r="W117" s="1628"/>
      <c r="X117" s="1626">
        <f t="shared" ref="X117" si="80">IF($L$60="○",-ROUNDDOWN(SUM(X31,X32,$N36)*$R$103*100*$L$61,-1),0)</f>
        <v>0</v>
      </c>
      <c r="Y117" s="1629"/>
      <c r="Z117" s="1627">
        <f t="shared" ref="Z117" si="81">IF($L$60="○",-ROUNDDOWN(SUM(Z31,Z32,$N36)*$R$103*100*$L$61,-1),0)</f>
        <v>0</v>
      </c>
      <c r="AA117" s="1628"/>
      <c r="AB117" s="1626">
        <f>IF($L$60="○",-ROUNDDOWN(SUM(AB31,AB32,$N36)*$R$103*100*$L$61,-1),0)</f>
        <v>0</v>
      </c>
      <c r="AC117" s="1629"/>
      <c r="AE117" s="806">
        <f t="shared" si="63"/>
        <v>0</v>
      </c>
      <c r="AF117" s="807"/>
      <c r="AG117" s="807"/>
    </row>
    <row r="118" spans="2:41" ht="18" customHeight="1" thickTop="1">
      <c r="B118" s="1038"/>
      <c r="C118" s="1013" t="s">
        <v>118</v>
      </c>
      <c r="D118" s="1014"/>
      <c r="E118" s="1014"/>
      <c r="F118" s="1014"/>
      <c r="G118" s="1014"/>
      <c r="H118" s="1014"/>
      <c r="I118" s="1014"/>
      <c r="J118" s="1014"/>
      <c r="K118" s="1014"/>
      <c r="L118" s="1014"/>
      <c r="M118" s="1015"/>
      <c r="N118" s="1796">
        <f>SUM(N116,N117)</f>
        <v>0</v>
      </c>
      <c r="O118" s="1800"/>
      <c r="P118" s="1767">
        <f t="shared" ref="P118" si="82">SUM(P116,P117)</f>
        <v>0</v>
      </c>
      <c r="Q118" s="1801"/>
      <c r="R118" s="1796">
        <f t="shared" ref="R118" si="83">SUM(R116,R117)</f>
        <v>0</v>
      </c>
      <c r="S118" s="1800"/>
      <c r="T118" s="1767">
        <f t="shared" ref="T118" si="84">SUM(T116,T117)</f>
        <v>0</v>
      </c>
      <c r="U118" s="1801"/>
      <c r="V118" s="1796">
        <f t="shared" ref="V118" si="85">SUM(V116,V117)</f>
        <v>0</v>
      </c>
      <c r="W118" s="1800"/>
      <c r="X118" s="1767">
        <f t="shared" ref="X118" si="86">SUM(X116,X117)</f>
        <v>0</v>
      </c>
      <c r="Y118" s="1801"/>
      <c r="Z118" s="1796">
        <f t="shared" ref="Z118" si="87">SUM(Z116,Z117)</f>
        <v>0</v>
      </c>
      <c r="AA118" s="1800"/>
      <c r="AB118" s="1767">
        <f>SUM(AB116,AB117)</f>
        <v>0</v>
      </c>
      <c r="AC118" s="1801"/>
      <c r="AE118" s="806">
        <f t="shared" si="63"/>
        <v>0</v>
      </c>
      <c r="AF118" s="807"/>
      <c r="AG118" s="807"/>
    </row>
    <row r="119" spans="2:41" ht="18" customHeight="1" thickBot="1">
      <c r="B119" s="1016" t="s">
        <v>122</v>
      </c>
      <c r="C119" s="1017"/>
      <c r="D119" s="1017"/>
      <c r="E119" s="1017"/>
      <c r="F119" s="1017"/>
      <c r="G119" s="1017"/>
      <c r="H119" s="1017"/>
      <c r="I119" s="1017"/>
      <c r="J119" s="1017"/>
      <c r="K119" s="1017"/>
      <c r="L119" s="1017"/>
      <c r="M119" s="125" t="s">
        <v>120</v>
      </c>
      <c r="N119" s="1766">
        <f>N118*I20*$X$16</f>
        <v>0</v>
      </c>
      <c r="O119" s="1631"/>
      <c r="P119" s="1631">
        <f>P118*N20*$X$16</f>
        <v>0</v>
      </c>
      <c r="Q119" s="1747"/>
      <c r="R119" s="1766">
        <f>R118*I21*$X$16</f>
        <v>0</v>
      </c>
      <c r="S119" s="1631"/>
      <c r="T119" s="1631">
        <f>T118*N21*$X$16</f>
        <v>0</v>
      </c>
      <c r="U119" s="1747"/>
      <c r="V119" s="1766">
        <f>V118*I22*$X$16</f>
        <v>0</v>
      </c>
      <c r="W119" s="1631"/>
      <c r="X119" s="1631">
        <f>X118*N22*$X$16</f>
        <v>0</v>
      </c>
      <c r="Y119" s="1747"/>
      <c r="Z119" s="1766">
        <f>Z118*I23*$X$16</f>
        <v>0</v>
      </c>
      <c r="AA119" s="1631"/>
      <c r="AB119" s="1631">
        <f>AB118*N23*$X$16</f>
        <v>0</v>
      </c>
      <c r="AC119" s="1747"/>
      <c r="AE119" s="386">
        <f t="shared" si="63"/>
        <v>0</v>
      </c>
      <c r="AF119" s="387"/>
      <c r="AG119" s="387"/>
      <c r="AH119" s="92"/>
      <c r="AI119" s="92"/>
    </row>
    <row r="120" spans="2:41" ht="36.75" customHeight="1" thickTop="1" thickBot="1">
      <c r="B120" s="354" t="s">
        <v>191</v>
      </c>
      <c r="C120" s="1008"/>
      <c r="D120" s="1008"/>
      <c r="E120" s="1008"/>
      <c r="F120" s="1008"/>
      <c r="G120" s="1008"/>
      <c r="H120" s="1008"/>
      <c r="I120" s="1008"/>
      <c r="J120" s="1008"/>
      <c r="K120" s="1008"/>
      <c r="L120" s="118"/>
      <c r="M120" s="119" t="s">
        <v>121</v>
      </c>
      <c r="N120" s="356">
        <f>ROUNDDOWN(SUM(N115:AC115)+SUM(N119:AC119),-3)</f>
        <v>0</v>
      </c>
      <c r="O120" s="1635"/>
      <c r="P120" s="1635"/>
      <c r="Q120" s="1635"/>
      <c r="R120" s="1635"/>
      <c r="S120" s="1635"/>
      <c r="T120" s="1635"/>
      <c r="U120" s="1635"/>
      <c r="V120" s="1635"/>
      <c r="W120" s="1635"/>
      <c r="X120" s="1635"/>
      <c r="Y120" s="1635"/>
      <c r="Z120" s="1635"/>
      <c r="AA120" s="1635"/>
      <c r="AB120" s="1635"/>
      <c r="AC120" s="1636"/>
      <c r="AE120" s="386">
        <f>AE115+AE119</f>
        <v>0</v>
      </c>
      <c r="AF120" s="387"/>
      <c r="AG120" s="387"/>
      <c r="AN120" s="35"/>
      <c r="AO120" s="35"/>
    </row>
    <row r="121" spans="2:41" ht="14.25" thickTop="1"/>
    <row r="122" spans="2:41">
      <c r="U122" s="15" t="s">
        <v>176</v>
      </c>
    </row>
    <row r="123" spans="2:41" ht="21">
      <c r="T123" s="16" t="s">
        <v>243</v>
      </c>
      <c r="U123" s="36"/>
    </row>
  </sheetData>
  <mergeCells count="421">
    <mergeCell ref="B120:K120"/>
    <mergeCell ref="N120:AC120"/>
    <mergeCell ref="AE120:AG120"/>
    <mergeCell ref="P118:Q118"/>
    <mergeCell ref="R118:S118"/>
    <mergeCell ref="T118:U118"/>
    <mergeCell ref="V118:W118"/>
    <mergeCell ref="X118:Y118"/>
    <mergeCell ref="Z118:AA118"/>
    <mergeCell ref="AB118:AC118"/>
    <mergeCell ref="AE118:AG118"/>
    <mergeCell ref="B119:L119"/>
    <mergeCell ref="N119:O119"/>
    <mergeCell ref="P119:Q119"/>
    <mergeCell ref="R119:S119"/>
    <mergeCell ref="T119:U119"/>
    <mergeCell ref="V119:W119"/>
    <mergeCell ref="X119:Y119"/>
    <mergeCell ref="Z119:AA119"/>
    <mergeCell ref="AB119:AC119"/>
    <mergeCell ref="AE119:AG119"/>
    <mergeCell ref="AE115:AG115"/>
    <mergeCell ref="B116:B118"/>
    <mergeCell ref="C116:M116"/>
    <mergeCell ref="N116:O116"/>
    <mergeCell ref="P116:Q116"/>
    <mergeCell ref="R116:S116"/>
    <mergeCell ref="T116:U116"/>
    <mergeCell ref="V116:W116"/>
    <mergeCell ref="X116:Y116"/>
    <mergeCell ref="Z116:AA116"/>
    <mergeCell ref="AB116:AC116"/>
    <mergeCell ref="AE116:AG116"/>
    <mergeCell ref="C117:M117"/>
    <mergeCell ref="N117:O117"/>
    <mergeCell ref="P117:Q117"/>
    <mergeCell ref="R117:S117"/>
    <mergeCell ref="T117:U117"/>
    <mergeCell ref="V117:W117"/>
    <mergeCell ref="X117:Y117"/>
    <mergeCell ref="Z117:AA117"/>
    <mergeCell ref="AB117:AC117"/>
    <mergeCell ref="AE117:AG117"/>
    <mergeCell ref="C118:M118"/>
    <mergeCell ref="N118:O118"/>
    <mergeCell ref="B115:L115"/>
    <mergeCell ref="N115:O115"/>
    <mergeCell ref="P115:Q115"/>
    <mergeCell ref="R115:S115"/>
    <mergeCell ref="T115:U115"/>
    <mergeCell ref="V115:W115"/>
    <mergeCell ref="X115:Y115"/>
    <mergeCell ref="Z115:AA115"/>
    <mergeCell ref="AB115:AC115"/>
    <mergeCell ref="AF113:AG113"/>
    <mergeCell ref="B114:L114"/>
    <mergeCell ref="N114:O114"/>
    <mergeCell ref="P114:Q114"/>
    <mergeCell ref="R114:S114"/>
    <mergeCell ref="T114:U114"/>
    <mergeCell ref="V114:W114"/>
    <mergeCell ref="X114:Y114"/>
    <mergeCell ref="Z114:AA114"/>
    <mergeCell ref="AB114:AC114"/>
    <mergeCell ref="AE114:AG114"/>
    <mergeCell ref="B113:L113"/>
    <mergeCell ref="N113:O113"/>
    <mergeCell ref="P113:Q113"/>
    <mergeCell ref="R113:S113"/>
    <mergeCell ref="T113:U113"/>
    <mergeCell ref="V113:W113"/>
    <mergeCell ref="X113:Y113"/>
    <mergeCell ref="Z113:AA113"/>
    <mergeCell ref="AB113:AC113"/>
    <mergeCell ref="C106:V107"/>
    <mergeCell ref="B111:M112"/>
    <mergeCell ref="N111:Q111"/>
    <mergeCell ref="R111:U111"/>
    <mergeCell ref="V111:Y111"/>
    <mergeCell ref="Z111:AC111"/>
    <mergeCell ref="N112:O112"/>
    <mergeCell ref="P112:Q112"/>
    <mergeCell ref="R112:S112"/>
    <mergeCell ref="T112:U112"/>
    <mergeCell ref="V112:W112"/>
    <mergeCell ref="X112:Y112"/>
    <mergeCell ref="Z112:AA112"/>
    <mergeCell ref="AB112:AC112"/>
    <mergeCell ref="R103:T103"/>
    <mergeCell ref="B105:V105"/>
    <mergeCell ref="D51:I51"/>
    <mergeCell ref="J51:K51"/>
    <mergeCell ref="L51:M51"/>
    <mergeCell ref="N51:AC51"/>
    <mergeCell ref="C50:C54"/>
    <mergeCell ref="B90:L90"/>
    <mergeCell ref="C89:M89"/>
    <mergeCell ref="N89:O89"/>
    <mergeCell ref="P89:Q89"/>
    <mergeCell ref="R89:S89"/>
    <mergeCell ref="T89:U89"/>
    <mergeCell ref="V89:W89"/>
    <mergeCell ref="X89:Y89"/>
    <mergeCell ref="Z89:AA89"/>
    <mergeCell ref="B91:K91"/>
    <mergeCell ref="B84:L84"/>
    <mergeCell ref="J52:K52"/>
    <mergeCell ref="L52:M52"/>
    <mergeCell ref="N52:AC52"/>
    <mergeCell ref="B82:M83"/>
    <mergeCell ref="X54:Y54"/>
    <mergeCell ref="Z54:AA54"/>
    <mergeCell ref="D37:K37"/>
    <mergeCell ref="E38:K38"/>
    <mergeCell ref="E39:K39"/>
    <mergeCell ref="L37:M37"/>
    <mergeCell ref="L38:M38"/>
    <mergeCell ref="L39:M39"/>
    <mergeCell ref="N37:AC39"/>
    <mergeCell ref="D50:I50"/>
    <mergeCell ref="J50:K50"/>
    <mergeCell ref="L50:M50"/>
    <mergeCell ref="N50:AC50"/>
    <mergeCell ref="E48:K48"/>
    <mergeCell ref="D41:K41"/>
    <mergeCell ref="D42:K42"/>
    <mergeCell ref="D43:K43"/>
    <mergeCell ref="E44:K44"/>
    <mergeCell ref="E45:K45"/>
    <mergeCell ref="N40:O40"/>
    <mergeCell ref="P40:Q40"/>
    <mergeCell ref="R40:S40"/>
    <mergeCell ref="L47:M47"/>
    <mergeCell ref="N46:AC48"/>
    <mergeCell ref="N41:AC41"/>
    <mergeCell ref="AE91:AG91"/>
    <mergeCell ref="AB88:AC88"/>
    <mergeCell ref="N90:O90"/>
    <mergeCell ref="P90:Q90"/>
    <mergeCell ref="R90:S90"/>
    <mergeCell ref="T90:U90"/>
    <mergeCell ref="V90:W90"/>
    <mergeCell ref="X90:Y90"/>
    <mergeCell ref="Z90:AA90"/>
    <mergeCell ref="AB90:AC90"/>
    <mergeCell ref="AE90:AG90"/>
    <mergeCell ref="AB89:AC89"/>
    <mergeCell ref="N91:AC91"/>
    <mergeCell ref="AF85:AG85"/>
    <mergeCell ref="B86:L86"/>
    <mergeCell ref="N86:O86"/>
    <mergeCell ref="P86:Q86"/>
    <mergeCell ref="R86:S86"/>
    <mergeCell ref="T86:U86"/>
    <mergeCell ref="V86:W86"/>
    <mergeCell ref="X86:Y86"/>
    <mergeCell ref="Z86:AA86"/>
    <mergeCell ref="AB86:AC86"/>
    <mergeCell ref="AE86:AG86"/>
    <mergeCell ref="B85:L85"/>
    <mergeCell ref="N85:O85"/>
    <mergeCell ref="P85:Q85"/>
    <mergeCell ref="R85:S85"/>
    <mergeCell ref="T85:U85"/>
    <mergeCell ref="V85:W85"/>
    <mergeCell ref="X85:Y85"/>
    <mergeCell ref="Z85:AA85"/>
    <mergeCell ref="AF84:AG84"/>
    <mergeCell ref="N83:O83"/>
    <mergeCell ref="P83:Q83"/>
    <mergeCell ref="R83:S83"/>
    <mergeCell ref="T83:U83"/>
    <mergeCell ref="V83:W83"/>
    <mergeCell ref="X83:Y83"/>
    <mergeCell ref="Z83:AA83"/>
    <mergeCell ref="AB83:AC83"/>
    <mergeCell ref="N84:O84"/>
    <mergeCell ref="P84:Q84"/>
    <mergeCell ref="R84:S84"/>
    <mergeCell ref="T84:U84"/>
    <mergeCell ref="V84:W84"/>
    <mergeCell ref="X84:Y84"/>
    <mergeCell ref="Z84:AA84"/>
    <mergeCell ref="AB84:AC84"/>
    <mergeCell ref="D31:K31"/>
    <mergeCell ref="D32:K32"/>
    <mergeCell ref="D33:K33"/>
    <mergeCell ref="D52:I52"/>
    <mergeCell ref="D53:I53"/>
    <mergeCell ref="C60:K60"/>
    <mergeCell ref="B64:J64"/>
    <mergeCell ref="AE64:AG64"/>
    <mergeCell ref="L64:M64"/>
    <mergeCell ref="B56:L56"/>
    <mergeCell ref="N56:O56"/>
    <mergeCell ref="P56:Q56"/>
    <mergeCell ref="R56:S56"/>
    <mergeCell ref="T56:U56"/>
    <mergeCell ref="V56:W56"/>
    <mergeCell ref="X56:Y56"/>
    <mergeCell ref="Z56:AA56"/>
    <mergeCell ref="AB56:AC56"/>
    <mergeCell ref="AE63:AG63"/>
    <mergeCell ref="N54:O54"/>
    <mergeCell ref="P54:Q54"/>
    <mergeCell ref="R54:S54"/>
    <mergeCell ref="T54:U54"/>
    <mergeCell ref="Z62:AA62"/>
    <mergeCell ref="N82:Q82"/>
    <mergeCell ref="V82:Y82"/>
    <mergeCell ref="Z82:AC82"/>
    <mergeCell ref="AB62:AC62"/>
    <mergeCell ref="B63:L63"/>
    <mergeCell ref="C62:M62"/>
    <mergeCell ref="N62:O62"/>
    <mergeCell ref="P62:Q62"/>
    <mergeCell ref="R62:S62"/>
    <mergeCell ref="T62:U62"/>
    <mergeCell ref="V62:W62"/>
    <mergeCell ref="X62:Y62"/>
    <mergeCell ref="R82:U82"/>
    <mergeCell ref="R75:T75"/>
    <mergeCell ref="B77:V78"/>
    <mergeCell ref="V63:W63"/>
    <mergeCell ref="X63:Y63"/>
    <mergeCell ref="Z63:AA63"/>
    <mergeCell ref="AB63:AC63"/>
    <mergeCell ref="AA66:AC69"/>
    <mergeCell ref="AE56:AG56"/>
    <mergeCell ref="L61:M61"/>
    <mergeCell ref="D61:K61"/>
    <mergeCell ref="C58:K58"/>
    <mergeCell ref="L58:M58"/>
    <mergeCell ref="N58:O59"/>
    <mergeCell ref="P58:Q59"/>
    <mergeCell ref="R58:S59"/>
    <mergeCell ref="T58:U59"/>
    <mergeCell ref="V58:W59"/>
    <mergeCell ref="X58:Y59"/>
    <mergeCell ref="Z58:AA59"/>
    <mergeCell ref="AB58:AC59"/>
    <mergeCell ref="D59:K59"/>
    <mergeCell ref="L59:M59"/>
    <mergeCell ref="X16:AB16"/>
    <mergeCell ref="AB31:AC31"/>
    <mergeCell ref="AB32:AC32"/>
    <mergeCell ref="T32:U32"/>
    <mergeCell ref="V32:W32"/>
    <mergeCell ref="X32:Y32"/>
    <mergeCell ref="Z32:AA32"/>
    <mergeCell ref="Z40:AA40"/>
    <mergeCell ref="AB40:AC40"/>
    <mergeCell ref="T55:U55"/>
    <mergeCell ref="V55:W55"/>
    <mergeCell ref="X55:Y55"/>
    <mergeCell ref="Z55:AA55"/>
    <mergeCell ref="AB60:AC61"/>
    <mergeCell ref="T40:U40"/>
    <mergeCell ref="V40:W40"/>
    <mergeCell ref="X40:Y40"/>
    <mergeCell ref="N43:AC45"/>
    <mergeCell ref="AB54:AC54"/>
    <mergeCell ref="V54:W54"/>
    <mergeCell ref="C31:C40"/>
    <mergeCell ref="L60:M60"/>
    <mergeCell ref="N60:O61"/>
    <mergeCell ref="P60:Q61"/>
    <mergeCell ref="R60:S61"/>
    <mergeCell ref="T60:U61"/>
    <mergeCell ref="V60:W61"/>
    <mergeCell ref="X60:Y61"/>
    <mergeCell ref="Z60:AA61"/>
    <mergeCell ref="R31:S31"/>
    <mergeCell ref="T31:U31"/>
    <mergeCell ref="V31:W31"/>
    <mergeCell ref="X31:Y31"/>
    <mergeCell ref="Z31:AA31"/>
    <mergeCell ref="L33:M33"/>
    <mergeCell ref="N33:AC35"/>
    <mergeCell ref="E34:K34"/>
    <mergeCell ref="L34:M34"/>
    <mergeCell ref="E35:K35"/>
    <mergeCell ref="L35:M35"/>
    <mergeCell ref="L32:M32"/>
    <mergeCell ref="N32:O32"/>
    <mergeCell ref="P32:Q32"/>
    <mergeCell ref="R32:S32"/>
    <mergeCell ref="B19:H19"/>
    <mergeCell ref="B20:H20"/>
    <mergeCell ref="I20:M20"/>
    <mergeCell ref="N20:R20"/>
    <mergeCell ref="S20:W20"/>
    <mergeCell ref="B14:G15"/>
    <mergeCell ref="H14:Q14"/>
    <mergeCell ref="R14:W15"/>
    <mergeCell ref="B10:G10"/>
    <mergeCell ref="H10:N10"/>
    <mergeCell ref="O10:T10"/>
    <mergeCell ref="B11:G11"/>
    <mergeCell ref="H11:N11"/>
    <mergeCell ref="O11:T11"/>
    <mergeCell ref="B16:G16"/>
    <mergeCell ref="H16:M16"/>
    <mergeCell ref="N16:Q16"/>
    <mergeCell ref="R16:W16"/>
    <mergeCell ref="I19:M19"/>
    <mergeCell ref="N19:R19"/>
    <mergeCell ref="S19:W19"/>
    <mergeCell ref="A3:AC3"/>
    <mergeCell ref="S5:V5"/>
    <mergeCell ref="W5:AC5"/>
    <mergeCell ref="S6:V6"/>
    <mergeCell ref="W6:AC6"/>
    <mergeCell ref="S7:V7"/>
    <mergeCell ref="W7:AC7"/>
    <mergeCell ref="B5:F6"/>
    <mergeCell ref="N15:Q15"/>
    <mergeCell ref="X14:AB15"/>
    <mergeCell ref="B23:H23"/>
    <mergeCell ref="I23:M23"/>
    <mergeCell ref="N23:R23"/>
    <mergeCell ref="S23:W23"/>
    <mergeCell ref="B24:H24"/>
    <mergeCell ref="I24:M24"/>
    <mergeCell ref="N24:R24"/>
    <mergeCell ref="S24:W24"/>
    <mergeCell ref="B21:H21"/>
    <mergeCell ref="I21:M21"/>
    <mergeCell ref="N21:R21"/>
    <mergeCell ref="S21:W21"/>
    <mergeCell ref="B22:H22"/>
    <mergeCell ref="I22:M22"/>
    <mergeCell ref="N22:R22"/>
    <mergeCell ref="S22:W22"/>
    <mergeCell ref="B28:K30"/>
    <mergeCell ref="L28:M30"/>
    <mergeCell ref="N28:AC28"/>
    <mergeCell ref="N29:Q29"/>
    <mergeCell ref="R29:U29"/>
    <mergeCell ref="V29:Y29"/>
    <mergeCell ref="Z29:AC29"/>
    <mergeCell ref="N30:O30"/>
    <mergeCell ref="P30:Q30"/>
    <mergeCell ref="R30:S30"/>
    <mergeCell ref="T30:U30"/>
    <mergeCell ref="V30:W30"/>
    <mergeCell ref="X30:Y30"/>
    <mergeCell ref="Z30:AA30"/>
    <mergeCell ref="AB30:AC30"/>
    <mergeCell ref="L36:M36"/>
    <mergeCell ref="N36:AC36"/>
    <mergeCell ref="D49:M49"/>
    <mergeCell ref="N49:O49"/>
    <mergeCell ref="P49:Q49"/>
    <mergeCell ref="R49:S49"/>
    <mergeCell ref="T49:U49"/>
    <mergeCell ref="V49:W49"/>
    <mergeCell ref="J53:K53"/>
    <mergeCell ref="L53:M53"/>
    <mergeCell ref="N53:AC53"/>
    <mergeCell ref="X49:Y49"/>
    <mergeCell ref="Z49:AA49"/>
    <mergeCell ref="AB49:AC49"/>
    <mergeCell ref="L43:M43"/>
    <mergeCell ref="L41:M41"/>
    <mergeCell ref="L45:M45"/>
    <mergeCell ref="L46:M46"/>
    <mergeCell ref="L48:M48"/>
    <mergeCell ref="N42:AC42"/>
    <mergeCell ref="L44:M44"/>
    <mergeCell ref="L42:M42"/>
    <mergeCell ref="D46:K46"/>
    <mergeCell ref="E47:K47"/>
    <mergeCell ref="P31:Q31"/>
    <mergeCell ref="N31:O31"/>
    <mergeCell ref="L31:M31"/>
    <mergeCell ref="B31:B54"/>
    <mergeCell ref="D40:M40"/>
    <mergeCell ref="N64:AC64"/>
    <mergeCell ref="AB57:AC57"/>
    <mergeCell ref="AE57:AG57"/>
    <mergeCell ref="AB55:AC55"/>
    <mergeCell ref="AF55:AG55"/>
    <mergeCell ref="B57:L57"/>
    <mergeCell ref="N57:O57"/>
    <mergeCell ref="P57:Q57"/>
    <mergeCell ref="R57:S57"/>
    <mergeCell ref="T57:U57"/>
    <mergeCell ref="V57:W57"/>
    <mergeCell ref="X57:Y57"/>
    <mergeCell ref="Z57:AA57"/>
    <mergeCell ref="D54:M54"/>
    <mergeCell ref="B55:L55"/>
    <mergeCell ref="N55:O55"/>
    <mergeCell ref="P55:Q55"/>
    <mergeCell ref="R55:S55"/>
    <mergeCell ref="C41:C49"/>
    <mergeCell ref="AB87:AC87"/>
    <mergeCell ref="B87:B89"/>
    <mergeCell ref="B58:B62"/>
    <mergeCell ref="C87:M87"/>
    <mergeCell ref="N87:O87"/>
    <mergeCell ref="P87:Q87"/>
    <mergeCell ref="R87:S87"/>
    <mergeCell ref="T87:U87"/>
    <mergeCell ref="V87:W87"/>
    <mergeCell ref="X87:Y87"/>
    <mergeCell ref="Z87:AA87"/>
    <mergeCell ref="C88:M88"/>
    <mergeCell ref="N88:O88"/>
    <mergeCell ref="P88:Q88"/>
    <mergeCell ref="R88:S88"/>
    <mergeCell ref="T88:U88"/>
    <mergeCell ref="V88:W88"/>
    <mergeCell ref="X88:Y88"/>
    <mergeCell ref="Z88:AA88"/>
    <mergeCell ref="N63:O63"/>
    <mergeCell ref="P63:Q63"/>
    <mergeCell ref="R63:S63"/>
    <mergeCell ref="AB85:AC85"/>
    <mergeCell ref="T63:U63"/>
  </mergeCells>
  <phoneticPr fontId="3"/>
  <dataValidations count="6">
    <dataValidation type="list" allowBlank="1" showInputMessage="1" showErrorMessage="1" sqref="H11:N11">
      <formula1>"10人以下,11人～20人,21人～30人,31人～40人,41人～50人,51人～60人,61人～70人,71人～80人,81人～90人,91人～100人,101人～110人,111人～120人,121人～130人,131人～140人,141人～150人,151人～160人,161人～170人,171人以上"</formula1>
    </dataValidation>
    <dataValidation type="list" allowBlank="1" showInputMessage="1" showErrorMessage="1" sqref="O11:T11">
      <formula1>"その他地域,100分の3地域"</formula1>
    </dataValidation>
    <dataValidation type="list" allowBlank="1" showInputMessage="1" showErrorMessage="1" sqref="N16:Q16">
      <formula1>"適,否"</formula1>
    </dataValidation>
    <dataValidation type="list" allowBlank="1" showInputMessage="1" showErrorMessage="1" sqref="L50:M53 M31:M32 L31:L33 L58:M58 L41:M43 L46:M46 L60:M60 L36:M37">
      <formula1>"○,－"</formula1>
    </dataValidation>
    <dataValidation type="list" allowBlank="1" showInputMessage="1" showErrorMessage="1" sqref="WVS983092:WVS983102 WLW983092:WLW983102 K65587:K65597 JG65588:JG65598 TC65588:TC65598 ACY65588:ACY65598 AMU65588:AMU65598 AWQ65588:AWQ65598 BGM65588:BGM65598 BQI65588:BQI65598 CAE65588:CAE65598 CKA65588:CKA65598 CTW65588:CTW65598 DDS65588:DDS65598 DNO65588:DNO65598 DXK65588:DXK65598 EHG65588:EHG65598 ERC65588:ERC65598 FAY65588:FAY65598 FKU65588:FKU65598 FUQ65588:FUQ65598 GEM65588:GEM65598 GOI65588:GOI65598 GYE65588:GYE65598 HIA65588:HIA65598 HRW65588:HRW65598 IBS65588:IBS65598 ILO65588:ILO65598 IVK65588:IVK65598 JFG65588:JFG65598 JPC65588:JPC65598 JYY65588:JYY65598 KIU65588:KIU65598 KSQ65588:KSQ65598 LCM65588:LCM65598 LMI65588:LMI65598 LWE65588:LWE65598 MGA65588:MGA65598 MPW65588:MPW65598 MZS65588:MZS65598 NJO65588:NJO65598 NTK65588:NTK65598 ODG65588:ODG65598 ONC65588:ONC65598 OWY65588:OWY65598 PGU65588:PGU65598 PQQ65588:PQQ65598 QAM65588:QAM65598 QKI65588:QKI65598 QUE65588:QUE65598 REA65588:REA65598 RNW65588:RNW65598 RXS65588:RXS65598 SHO65588:SHO65598 SRK65588:SRK65598 TBG65588:TBG65598 TLC65588:TLC65598 TUY65588:TUY65598 UEU65588:UEU65598 UOQ65588:UOQ65598 UYM65588:UYM65598 VII65588:VII65598 VSE65588:VSE65598 WCA65588:WCA65598 WLW65588:WLW65598 WVS65588:WVS65598 K131123:K131133 JG131124:JG131134 TC131124:TC131134 ACY131124:ACY131134 AMU131124:AMU131134 AWQ131124:AWQ131134 BGM131124:BGM131134 BQI131124:BQI131134 CAE131124:CAE131134 CKA131124:CKA131134 CTW131124:CTW131134 DDS131124:DDS131134 DNO131124:DNO131134 DXK131124:DXK131134 EHG131124:EHG131134 ERC131124:ERC131134 FAY131124:FAY131134 FKU131124:FKU131134 FUQ131124:FUQ131134 GEM131124:GEM131134 GOI131124:GOI131134 GYE131124:GYE131134 HIA131124:HIA131134 HRW131124:HRW131134 IBS131124:IBS131134 ILO131124:ILO131134 IVK131124:IVK131134 JFG131124:JFG131134 JPC131124:JPC131134 JYY131124:JYY131134 KIU131124:KIU131134 KSQ131124:KSQ131134 LCM131124:LCM131134 LMI131124:LMI131134 LWE131124:LWE131134 MGA131124:MGA131134 MPW131124:MPW131134 MZS131124:MZS131134 NJO131124:NJO131134 NTK131124:NTK131134 ODG131124:ODG131134 ONC131124:ONC131134 OWY131124:OWY131134 PGU131124:PGU131134 PQQ131124:PQQ131134 QAM131124:QAM131134 QKI131124:QKI131134 QUE131124:QUE131134 REA131124:REA131134 RNW131124:RNW131134 RXS131124:RXS131134 SHO131124:SHO131134 SRK131124:SRK131134 TBG131124:TBG131134 TLC131124:TLC131134 TUY131124:TUY131134 UEU131124:UEU131134 UOQ131124:UOQ131134 UYM131124:UYM131134 VII131124:VII131134 VSE131124:VSE131134 WCA131124:WCA131134 WLW131124:WLW131134 WVS131124:WVS131134 K196659:K196669 JG196660:JG196670 TC196660:TC196670 ACY196660:ACY196670 AMU196660:AMU196670 AWQ196660:AWQ196670 BGM196660:BGM196670 BQI196660:BQI196670 CAE196660:CAE196670 CKA196660:CKA196670 CTW196660:CTW196670 DDS196660:DDS196670 DNO196660:DNO196670 DXK196660:DXK196670 EHG196660:EHG196670 ERC196660:ERC196670 FAY196660:FAY196670 FKU196660:FKU196670 FUQ196660:FUQ196670 GEM196660:GEM196670 GOI196660:GOI196670 GYE196660:GYE196670 HIA196660:HIA196670 HRW196660:HRW196670 IBS196660:IBS196670 ILO196660:ILO196670 IVK196660:IVK196670 JFG196660:JFG196670 JPC196660:JPC196670 JYY196660:JYY196670 KIU196660:KIU196670 KSQ196660:KSQ196670 LCM196660:LCM196670 LMI196660:LMI196670 LWE196660:LWE196670 MGA196660:MGA196670 MPW196660:MPW196670 MZS196660:MZS196670 NJO196660:NJO196670 NTK196660:NTK196670 ODG196660:ODG196670 ONC196660:ONC196670 OWY196660:OWY196670 PGU196660:PGU196670 PQQ196660:PQQ196670 QAM196660:QAM196670 QKI196660:QKI196670 QUE196660:QUE196670 REA196660:REA196670 RNW196660:RNW196670 RXS196660:RXS196670 SHO196660:SHO196670 SRK196660:SRK196670 TBG196660:TBG196670 TLC196660:TLC196670 TUY196660:TUY196670 UEU196660:UEU196670 UOQ196660:UOQ196670 UYM196660:UYM196670 VII196660:VII196670 VSE196660:VSE196670 WCA196660:WCA196670 WLW196660:WLW196670 WVS196660:WVS196670 K262195:K262205 JG262196:JG262206 TC262196:TC262206 ACY262196:ACY262206 AMU262196:AMU262206 AWQ262196:AWQ262206 BGM262196:BGM262206 BQI262196:BQI262206 CAE262196:CAE262206 CKA262196:CKA262206 CTW262196:CTW262206 DDS262196:DDS262206 DNO262196:DNO262206 DXK262196:DXK262206 EHG262196:EHG262206 ERC262196:ERC262206 FAY262196:FAY262206 FKU262196:FKU262206 FUQ262196:FUQ262206 GEM262196:GEM262206 GOI262196:GOI262206 GYE262196:GYE262206 HIA262196:HIA262206 HRW262196:HRW262206 IBS262196:IBS262206 ILO262196:ILO262206 IVK262196:IVK262206 JFG262196:JFG262206 JPC262196:JPC262206 JYY262196:JYY262206 KIU262196:KIU262206 KSQ262196:KSQ262206 LCM262196:LCM262206 LMI262196:LMI262206 LWE262196:LWE262206 MGA262196:MGA262206 MPW262196:MPW262206 MZS262196:MZS262206 NJO262196:NJO262206 NTK262196:NTK262206 ODG262196:ODG262206 ONC262196:ONC262206 OWY262196:OWY262206 PGU262196:PGU262206 PQQ262196:PQQ262206 QAM262196:QAM262206 QKI262196:QKI262206 QUE262196:QUE262206 REA262196:REA262206 RNW262196:RNW262206 RXS262196:RXS262206 SHO262196:SHO262206 SRK262196:SRK262206 TBG262196:TBG262206 TLC262196:TLC262206 TUY262196:TUY262206 UEU262196:UEU262206 UOQ262196:UOQ262206 UYM262196:UYM262206 VII262196:VII262206 VSE262196:VSE262206 WCA262196:WCA262206 WLW262196:WLW262206 WVS262196:WVS262206 K327731:K327741 JG327732:JG327742 TC327732:TC327742 ACY327732:ACY327742 AMU327732:AMU327742 AWQ327732:AWQ327742 BGM327732:BGM327742 BQI327732:BQI327742 CAE327732:CAE327742 CKA327732:CKA327742 CTW327732:CTW327742 DDS327732:DDS327742 DNO327732:DNO327742 DXK327732:DXK327742 EHG327732:EHG327742 ERC327732:ERC327742 FAY327732:FAY327742 FKU327732:FKU327742 FUQ327732:FUQ327742 GEM327732:GEM327742 GOI327732:GOI327742 GYE327732:GYE327742 HIA327732:HIA327742 HRW327732:HRW327742 IBS327732:IBS327742 ILO327732:ILO327742 IVK327732:IVK327742 JFG327732:JFG327742 JPC327732:JPC327742 JYY327732:JYY327742 KIU327732:KIU327742 KSQ327732:KSQ327742 LCM327732:LCM327742 LMI327732:LMI327742 LWE327732:LWE327742 MGA327732:MGA327742 MPW327732:MPW327742 MZS327732:MZS327742 NJO327732:NJO327742 NTK327732:NTK327742 ODG327732:ODG327742 ONC327732:ONC327742 OWY327732:OWY327742 PGU327732:PGU327742 PQQ327732:PQQ327742 QAM327732:QAM327742 QKI327732:QKI327742 QUE327732:QUE327742 REA327732:REA327742 RNW327732:RNW327742 RXS327732:RXS327742 SHO327732:SHO327742 SRK327732:SRK327742 TBG327732:TBG327742 TLC327732:TLC327742 TUY327732:TUY327742 UEU327732:UEU327742 UOQ327732:UOQ327742 UYM327732:UYM327742 VII327732:VII327742 VSE327732:VSE327742 WCA327732:WCA327742 WLW327732:WLW327742 WVS327732:WVS327742 K393267:K393277 JG393268:JG393278 TC393268:TC393278 ACY393268:ACY393278 AMU393268:AMU393278 AWQ393268:AWQ393278 BGM393268:BGM393278 BQI393268:BQI393278 CAE393268:CAE393278 CKA393268:CKA393278 CTW393268:CTW393278 DDS393268:DDS393278 DNO393268:DNO393278 DXK393268:DXK393278 EHG393268:EHG393278 ERC393268:ERC393278 FAY393268:FAY393278 FKU393268:FKU393278 FUQ393268:FUQ393278 GEM393268:GEM393278 GOI393268:GOI393278 GYE393268:GYE393278 HIA393268:HIA393278 HRW393268:HRW393278 IBS393268:IBS393278 ILO393268:ILO393278 IVK393268:IVK393278 JFG393268:JFG393278 JPC393268:JPC393278 JYY393268:JYY393278 KIU393268:KIU393278 KSQ393268:KSQ393278 LCM393268:LCM393278 LMI393268:LMI393278 LWE393268:LWE393278 MGA393268:MGA393278 MPW393268:MPW393278 MZS393268:MZS393278 NJO393268:NJO393278 NTK393268:NTK393278 ODG393268:ODG393278 ONC393268:ONC393278 OWY393268:OWY393278 PGU393268:PGU393278 PQQ393268:PQQ393278 QAM393268:QAM393278 QKI393268:QKI393278 QUE393268:QUE393278 REA393268:REA393278 RNW393268:RNW393278 RXS393268:RXS393278 SHO393268:SHO393278 SRK393268:SRK393278 TBG393268:TBG393278 TLC393268:TLC393278 TUY393268:TUY393278 UEU393268:UEU393278 UOQ393268:UOQ393278 UYM393268:UYM393278 VII393268:VII393278 VSE393268:VSE393278 WCA393268:WCA393278 WLW393268:WLW393278 WVS393268:WVS393278 K458803:K458813 JG458804:JG458814 TC458804:TC458814 ACY458804:ACY458814 AMU458804:AMU458814 AWQ458804:AWQ458814 BGM458804:BGM458814 BQI458804:BQI458814 CAE458804:CAE458814 CKA458804:CKA458814 CTW458804:CTW458814 DDS458804:DDS458814 DNO458804:DNO458814 DXK458804:DXK458814 EHG458804:EHG458814 ERC458804:ERC458814 FAY458804:FAY458814 FKU458804:FKU458814 FUQ458804:FUQ458814 GEM458804:GEM458814 GOI458804:GOI458814 GYE458804:GYE458814 HIA458804:HIA458814 HRW458804:HRW458814 IBS458804:IBS458814 ILO458804:ILO458814 IVK458804:IVK458814 JFG458804:JFG458814 JPC458804:JPC458814 JYY458804:JYY458814 KIU458804:KIU458814 KSQ458804:KSQ458814 LCM458804:LCM458814 LMI458804:LMI458814 LWE458804:LWE458814 MGA458804:MGA458814 MPW458804:MPW458814 MZS458804:MZS458814 NJO458804:NJO458814 NTK458804:NTK458814 ODG458804:ODG458814 ONC458804:ONC458814 OWY458804:OWY458814 PGU458804:PGU458814 PQQ458804:PQQ458814 QAM458804:QAM458814 QKI458804:QKI458814 QUE458804:QUE458814 REA458804:REA458814 RNW458804:RNW458814 RXS458804:RXS458814 SHO458804:SHO458814 SRK458804:SRK458814 TBG458804:TBG458814 TLC458804:TLC458814 TUY458804:TUY458814 UEU458804:UEU458814 UOQ458804:UOQ458814 UYM458804:UYM458814 VII458804:VII458814 VSE458804:VSE458814 WCA458804:WCA458814 WLW458804:WLW458814 WVS458804:WVS458814 K524339:K524349 JG524340:JG524350 TC524340:TC524350 ACY524340:ACY524350 AMU524340:AMU524350 AWQ524340:AWQ524350 BGM524340:BGM524350 BQI524340:BQI524350 CAE524340:CAE524350 CKA524340:CKA524350 CTW524340:CTW524350 DDS524340:DDS524350 DNO524340:DNO524350 DXK524340:DXK524350 EHG524340:EHG524350 ERC524340:ERC524350 FAY524340:FAY524350 FKU524340:FKU524350 FUQ524340:FUQ524350 GEM524340:GEM524350 GOI524340:GOI524350 GYE524340:GYE524350 HIA524340:HIA524350 HRW524340:HRW524350 IBS524340:IBS524350 ILO524340:ILO524350 IVK524340:IVK524350 JFG524340:JFG524350 JPC524340:JPC524350 JYY524340:JYY524350 KIU524340:KIU524350 KSQ524340:KSQ524350 LCM524340:LCM524350 LMI524340:LMI524350 LWE524340:LWE524350 MGA524340:MGA524350 MPW524340:MPW524350 MZS524340:MZS524350 NJO524340:NJO524350 NTK524340:NTK524350 ODG524340:ODG524350 ONC524340:ONC524350 OWY524340:OWY524350 PGU524340:PGU524350 PQQ524340:PQQ524350 QAM524340:QAM524350 QKI524340:QKI524350 QUE524340:QUE524350 REA524340:REA524350 RNW524340:RNW524350 RXS524340:RXS524350 SHO524340:SHO524350 SRK524340:SRK524350 TBG524340:TBG524350 TLC524340:TLC524350 TUY524340:TUY524350 UEU524340:UEU524350 UOQ524340:UOQ524350 UYM524340:UYM524350 VII524340:VII524350 VSE524340:VSE524350 WCA524340:WCA524350 WLW524340:WLW524350 WVS524340:WVS524350 K589875:K589885 JG589876:JG589886 TC589876:TC589886 ACY589876:ACY589886 AMU589876:AMU589886 AWQ589876:AWQ589886 BGM589876:BGM589886 BQI589876:BQI589886 CAE589876:CAE589886 CKA589876:CKA589886 CTW589876:CTW589886 DDS589876:DDS589886 DNO589876:DNO589886 DXK589876:DXK589886 EHG589876:EHG589886 ERC589876:ERC589886 FAY589876:FAY589886 FKU589876:FKU589886 FUQ589876:FUQ589886 GEM589876:GEM589886 GOI589876:GOI589886 GYE589876:GYE589886 HIA589876:HIA589886 HRW589876:HRW589886 IBS589876:IBS589886 ILO589876:ILO589886 IVK589876:IVK589886 JFG589876:JFG589886 JPC589876:JPC589886 JYY589876:JYY589886 KIU589876:KIU589886 KSQ589876:KSQ589886 LCM589876:LCM589886 LMI589876:LMI589886 LWE589876:LWE589886 MGA589876:MGA589886 MPW589876:MPW589886 MZS589876:MZS589886 NJO589876:NJO589886 NTK589876:NTK589886 ODG589876:ODG589886 ONC589876:ONC589886 OWY589876:OWY589886 PGU589876:PGU589886 PQQ589876:PQQ589886 QAM589876:QAM589886 QKI589876:QKI589886 QUE589876:QUE589886 REA589876:REA589886 RNW589876:RNW589886 RXS589876:RXS589886 SHO589876:SHO589886 SRK589876:SRK589886 TBG589876:TBG589886 TLC589876:TLC589886 TUY589876:TUY589886 UEU589876:UEU589886 UOQ589876:UOQ589886 UYM589876:UYM589886 VII589876:VII589886 VSE589876:VSE589886 WCA589876:WCA589886 WLW589876:WLW589886 WVS589876:WVS589886 K655411:K655421 JG655412:JG655422 TC655412:TC655422 ACY655412:ACY655422 AMU655412:AMU655422 AWQ655412:AWQ655422 BGM655412:BGM655422 BQI655412:BQI655422 CAE655412:CAE655422 CKA655412:CKA655422 CTW655412:CTW655422 DDS655412:DDS655422 DNO655412:DNO655422 DXK655412:DXK655422 EHG655412:EHG655422 ERC655412:ERC655422 FAY655412:FAY655422 FKU655412:FKU655422 FUQ655412:FUQ655422 GEM655412:GEM655422 GOI655412:GOI655422 GYE655412:GYE655422 HIA655412:HIA655422 HRW655412:HRW655422 IBS655412:IBS655422 ILO655412:ILO655422 IVK655412:IVK655422 JFG655412:JFG655422 JPC655412:JPC655422 JYY655412:JYY655422 KIU655412:KIU655422 KSQ655412:KSQ655422 LCM655412:LCM655422 LMI655412:LMI655422 LWE655412:LWE655422 MGA655412:MGA655422 MPW655412:MPW655422 MZS655412:MZS655422 NJO655412:NJO655422 NTK655412:NTK655422 ODG655412:ODG655422 ONC655412:ONC655422 OWY655412:OWY655422 PGU655412:PGU655422 PQQ655412:PQQ655422 QAM655412:QAM655422 QKI655412:QKI655422 QUE655412:QUE655422 REA655412:REA655422 RNW655412:RNW655422 RXS655412:RXS655422 SHO655412:SHO655422 SRK655412:SRK655422 TBG655412:TBG655422 TLC655412:TLC655422 TUY655412:TUY655422 UEU655412:UEU655422 UOQ655412:UOQ655422 UYM655412:UYM655422 VII655412:VII655422 VSE655412:VSE655422 WCA655412:WCA655422 WLW655412:WLW655422 WVS655412:WVS655422 K720947:K720957 JG720948:JG720958 TC720948:TC720958 ACY720948:ACY720958 AMU720948:AMU720958 AWQ720948:AWQ720958 BGM720948:BGM720958 BQI720948:BQI720958 CAE720948:CAE720958 CKA720948:CKA720958 CTW720948:CTW720958 DDS720948:DDS720958 DNO720948:DNO720958 DXK720948:DXK720958 EHG720948:EHG720958 ERC720948:ERC720958 FAY720948:FAY720958 FKU720948:FKU720958 FUQ720948:FUQ720958 GEM720948:GEM720958 GOI720948:GOI720958 GYE720948:GYE720958 HIA720948:HIA720958 HRW720948:HRW720958 IBS720948:IBS720958 ILO720948:ILO720958 IVK720948:IVK720958 JFG720948:JFG720958 JPC720948:JPC720958 JYY720948:JYY720958 KIU720948:KIU720958 KSQ720948:KSQ720958 LCM720948:LCM720958 LMI720948:LMI720958 LWE720948:LWE720958 MGA720948:MGA720958 MPW720948:MPW720958 MZS720948:MZS720958 NJO720948:NJO720958 NTK720948:NTK720958 ODG720948:ODG720958 ONC720948:ONC720958 OWY720948:OWY720958 PGU720948:PGU720958 PQQ720948:PQQ720958 QAM720948:QAM720958 QKI720948:QKI720958 QUE720948:QUE720958 REA720948:REA720958 RNW720948:RNW720958 RXS720948:RXS720958 SHO720948:SHO720958 SRK720948:SRK720958 TBG720948:TBG720958 TLC720948:TLC720958 TUY720948:TUY720958 UEU720948:UEU720958 UOQ720948:UOQ720958 UYM720948:UYM720958 VII720948:VII720958 VSE720948:VSE720958 WCA720948:WCA720958 WLW720948:WLW720958 WVS720948:WVS720958 K786483:K786493 JG786484:JG786494 TC786484:TC786494 ACY786484:ACY786494 AMU786484:AMU786494 AWQ786484:AWQ786494 BGM786484:BGM786494 BQI786484:BQI786494 CAE786484:CAE786494 CKA786484:CKA786494 CTW786484:CTW786494 DDS786484:DDS786494 DNO786484:DNO786494 DXK786484:DXK786494 EHG786484:EHG786494 ERC786484:ERC786494 FAY786484:FAY786494 FKU786484:FKU786494 FUQ786484:FUQ786494 GEM786484:GEM786494 GOI786484:GOI786494 GYE786484:GYE786494 HIA786484:HIA786494 HRW786484:HRW786494 IBS786484:IBS786494 ILO786484:ILO786494 IVK786484:IVK786494 JFG786484:JFG786494 JPC786484:JPC786494 JYY786484:JYY786494 KIU786484:KIU786494 KSQ786484:KSQ786494 LCM786484:LCM786494 LMI786484:LMI786494 LWE786484:LWE786494 MGA786484:MGA786494 MPW786484:MPW786494 MZS786484:MZS786494 NJO786484:NJO786494 NTK786484:NTK786494 ODG786484:ODG786494 ONC786484:ONC786494 OWY786484:OWY786494 PGU786484:PGU786494 PQQ786484:PQQ786494 QAM786484:QAM786494 QKI786484:QKI786494 QUE786484:QUE786494 REA786484:REA786494 RNW786484:RNW786494 RXS786484:RXS786494 SHO786484:SHO786494 SRK786484:SRK786494 TBG786484:TBG786494 TLC786484:TLC786494 TUY786484:TUY786494 UEU786484:UEU786494 UOQ786484:UOQ786494 UYM786484:UYM786494 VII786484:VII786494 VSE786484:VSE786494 WCA786484:WCA786494 WLW786484:WLW786494 WVS786484:WVS786494 K852019:K852029 JG852020:JG852030 TC852020:TC852030 ACY852020:ACY852030 AMU852020:AMU852030 AWQ852020:AWQ852030 BGM852020:BGM852030 BQI852020:BQI852030 CAE852020:CAE852030 CKA852020:CKA852030 CTW852020:CTW852030 DDS852020:DDS852030 DNO852020:DNO852030 DXK852020:DXK852030 EHG852020:EHG852030 ERC852020:ERC852030 FAY852020:FAY852030 FKU852020:FKU852030 FUQ852020:FUQ852030 GEM852020:GEM852030 GOI852020:GOI852030 GYE852020:GYE852030 HIA852020:HIA852030 HRW852020:HRW852030 IBS852020:IBS852030 ILO852020:ILO852030 IVK852020:IVK852030 JFG852020:JFG852030 JPC852020:JPC852030 JYY852020:JYY852030 KIU852020:KIU852030 KSQ852020:KSQ852030 LCM852020:LCM852030 LMI852020:LMI852030 LWE852020:LWE852030 MGA852020:MGA852030 MPW852020:MPW852030 MZS852020:MZS852030 NJO852020:NJO852030 NTK852020:NTK852030 ODG852020:ODG852030 ONC852020:ONC852030 OWY852020:OWY852030 PGU852020:PGU852030 PQQ852020:PQQ852030 QAM852020:QAM852030 QKI852020:QKI852030 QUE852020:QUE852030 REA852020:REA852030 RNW852020:RNW852030 RXS852020:RXS852030 SHO852020:SHO852030 SRK852020:SRK852030 TBG852020:TBG852030 TLC852020:TLC852030 TUY852020:TUY852030 UEU852020:UEU852030 UOQ852020:UOQ852030 UYM852020:UYM852030 VII852020:VII852030 VSE852020:VSE852030 WCA852020:WCA852030 WLW852020:WLW852030 WVS852020:WVS852030 K917555:K917565 JG917556:JG917566 TC917556:TC917566 ACY917556:ACY917566 AMU917556:AMU917566 AWQ917556:AWQ917566 BGM917556:BGM917566 BQI917556:BQI917566 CAE917556:CAE917566 CKA917556:CKA917566 CTW917556:CTW917566 DDS917556:DDS917566 DNO917556:DNO917566 DXK917556:DXK917566 EHG917556:EHG917566 ERC917556:ERC917566 FAY917556:FAY917566 FKU917556:FKU917566 FUQ917556:FUQ917566 GEM917556:GEM917566 GOI917556:GOI917566 GYE917556:GYE917566 HIA917556:HIA917566 HRW917556:HRW917566 IBS917556:IBS917566 ILO917556:ILO917566 IVK917556:IVK917566 JFG917556:JFG917566 JPC917556:JPC917566 JYY917556:JYY917566 KIU917556:KIU917566 KSQ917556:KSQ917566 LCM917556:LCM917566 LMI917556:LMI917566 LWE917556:LWE917566 MGA917556:MGA917566 MPW917556:MPW917566 MZS917556:MZS917566 NJO917556:NJO917566 NTK917556:NTK917566 ODG917556:ODG917566 ONC917556:ONC917566 OWY917556:OWY917566 PGU917556:PGU917566 PQQ917556:PQQ917566 QAM917556:QAM917566 QKI917556:QKI917566 QUE917556:QUE917566 REA917556:REA917566 RNW917556:RNW917566 RXS917556:RXS917566 SHO917556:SHO917566 SRK917556:SRK917566 TBG917556:TBG917566 TLC917556:TLC917566 TUY917556:TUY917566 UEU917556:UEU917566 UOQ917556:UOQ917566 UYM917556:UYM917566 VII917556:VII917566 VSE917556:VSE917566 WCA917556:WCA917566 WLW917556:WLW917566 WVS917556:WVS917566 K983091:K983101 JG983092:JG983102 TC983092:TC983102 ACY983092:ACY983102 AMU983092:AMU983102 AWQ983092:AWQ983102 BGM983092:BGM983102 BQI983092:BQI983102 CAE983092:CAE983102 CKA983092:CKA983102 CTW983092:CTW983102 DDS983092:DDS983102 DNO983092:DNO983102 DXK983092:DXK983102 EHG983092:EHG983102 ERC983092:ERC983102 FAY983092:FAY983102 FKU983092:FKU983102 FUQ983092:FUQ983102 GEM983092:GEM983102 GOI983092:GOI983102 GYE983092:GYE983102 HIA983092:HIA983102 HRW983092:HRW983102 IBS983092:IBS983102 ILO983092:ILO983102 IVK983092:IVK983102 JFG983092:JFG983102 JPC983092:JPC983102 JYY983092:JYY983102 KIU983092:KIU983102 KSQ983092:KSQ983102 LCM983092:LCM983102 LMI983092:LMI983102 LWE983092:LWE983102 MGA983092:MGA983102 MPW983092:MPW983102 MZS983092:MZS983102 NJO983092:NJO983102 NTK983092:NTK983102 ODG983092:ODG983102 ONC983092:ONC983102 OWY983092:OWY983102 PGU983092:PGU983102 PQQ983092:PQQ983102 QAM983092:QAM983102 QKI983092:QKI983102 QUE983092:QUE983102 REA983092:REA983102 RNW983092:RNW983102 RXS983092:RXS983102 SHO983092:SHO983102 SRK983092:SRK983102 TBG983092:TBG983102 TLC983092:TLC983102 TUY983092:TUY983102 UEU983092:UEU983102 UOQ983092:UOQ983102 UYM983092:UYM983102 VII983092:VII983102 VSE983092:VSE983102 WCA983092:WCA983102 AMV31:AMV40 ACZ31:ACZ40 TD31:TD40 JH31:JH40 WVT31:WVT40 WLX31:WLX40 WCB31:WCB40 VSF31:VSF40 VIJ31:VIJ40 UYN31:UYN40 UOR31:UOR40 UEV31:UEV40 TUZ31:TUZ40 TLD31:TLD40 TBH31:TBH40 SRL31:SRL40 SHP31:SHP40 RXT31:RXT40 RNX31:RNX40 REB31:REB40 QUF31:QUF40 QKJ31:QKJ40 QAN31:QAN40 PQR31:PQR40 PGV31:PGV40 OWZ31:OWZ40 OND31:OND40 ODH31:ODH40 NTL31:NTL40 NJP31:NJP40 MZT31:MZT40 MPX31:MPX40 MGB31:MGB40 LWF31:LWF40 LMJ31:LMJ40 LCN31:LCN40 KSR31:KSR40 KIV31:KIV40 JYZ31:JYZ40 JPD31:JPD40 JFH31:JFH40 IVL31:IVL40 ILP31:ILP40 IBT31:IBT40 HRX31:HRX40 HIB31:HIB40 GYF31:GYF40 GOJ31:GOJ40 GEN31:GEN40 FUR31:FUR40 FKV31:FKV40 FAZ31:FAZ40 ERD31:ERD40 EHH31:EHH40 DXL31:DXL40 DNP31:DNP40 DDT31:DDT40 CTX31:CTX40 CKB31:CKB40 CAF31:CAF40 BQJ31:BQJ40 BGN31:BGN40 AWR31:AWR40 TD49:TD54 ACZ49:ACZ54 AMV49:AMV54 AWR49:AWR54 BGN49:BGN54 BQJ49:BQJ54 CAF49:CAF54 CKB49:CKB54 CTX49:CTX54 DDT49:DDT54 DNP49:DNP54 DXL49:DXL54 EHH49:EHH54 ERD49:ERD54 FAZ49:FAZ54 FKV49:FKV54 FUR49:FUR54 GEN49:GEN54 GOJ49:GOJ54 GYF49:GYF54 HIB49:HIB54 HRX49:HRX54 IBT49:IBT54 ILP49:ILP54 IVL49:IVL54 JFH49:JFH54 JPD49:JPD54 JYZ49:JYZ54 KIV49:KIV54 KSR49:KSR54 LCN49:LCN54 LMJ49:LMJ54 LWF49:LWF54 MGB49:MGB54 MPX49:MPX54 MZT49:MZT54 NJP49:NJP54 NTL49:NTL54 ODH49:ODH54 OND49:OND54 OWZ49:OWZ54 PGV49:PGV54 PQR49:PQR54 QAN49:QAN54 QKJ49:QKJ54 QUF49:QUF54 REB49:REB54 RNX49:RNX54 RXT49:RXT54 SHP49:SHP54 SRL49:SRL54 TBH49:TBH54 TLD49:TLD54 TUZ49:TUZ54 UEV49:UEV54 UOR49:UOR54 UYN49:UYN54 VIJ49:VIJ54 VSF49:VSF54 WCB49:WCB54 WLX49:WLX54 WVT49:WVT54 JH49:JH54">
      <formula1>$AE$31:$AE$31</formula1>
    </dataValidation>
    <dataValidation imeMode="off" allowBlank="1" showInputMessage="1" showErrorMessage="1" sqref="KB65595:KC65595 TX65595:TY65595 ADT65595:ADU65595 ANP65595:ANQ65595 AXL65595:AXM65595 BHH65595:BHI65595 BRD65595:BRE65595 CAZ65595:CBA65595 CKV65595:CKW65595 CUR65595:CUS65595 DEN65595:DEO65595 DOJ65595:DOK65595 DYF65595:DYG65595 EIB65595:EIC65595 ERX65595:ERY65595 FBT65595:FBU65595 FLP65595:FLQ65595 FVL65595:FVM65595 GFH65595:GFI65595 GPD65595:GPE65595 GYZ65595:GZA65595 HIV65595:HIW65595 HSR65595:HSS65595 ICN65595:ICO65595 IMJ65595:IMK65595 IWF65595:IWG65595 JGB65595:JGC65595 JPX65595:JPY65595 JZT65595:JZU65595 KJP65595:KJQ65595 KTL65595:KTM65595 LDH65595:LDI65595 LND65595:LNE65595 LWZ65595:LXA65595 MGV65595:MGW65595 MQR65595:MQS65595 NAN65595:NAO65595 NKJ65595:NKK65595 NUF65595:NUG65595 OEB65595:OEC65595 ONX65595:ONY65595 OXT65595:OXU65595 PHP65595:PHQ65595 PRL65595:PRM65595 QBH65595:QBI65595 QLD65595:QLE65595 QUZ65595:QVA65595 REV65595:REW65595 ROR65595:ROS65595 RYN65595:RYO65595 SIJ65595:SIK65595 SSF65595:SSG65595 TCB65595:TCC65595 TLX65595:TLY65595 TVT65595:TVU65595 UFP65595:UFQ65595 UPL65595:UPM65595 UZH65595:UZI65595 VJD65595:VJE65595 VSZ65595:VTA65595 WCV65595:WCW65595 WMR65595:WMS65595 WWN65595:WWO65595 KB131131:KC131131 TX131131:TY131131 ADT131131:ADU131131 ANP131131:ANQ131131 AXL131131:AXM131131 BHH131131:BHI131131 BRD131131:BRE131131 CAZ131131:CBA131131 CKV131131:CKW131131 CUR131131:CUS131131 DEN131131:DEO131131 DOJ131131:DOK131131 DYF131131:DYG131131 EIB131131:EIC131131 ERX131131:ERY131131 FBT131131:FBU131131 FLP131131:FLQ131131 FVL131131:FVM131131 GFH131131:GFI131131 GPD131131:GPE131131 GYZ131131:GZA131131 HIV131131:HIW131131 HSR131131:HSS131131 ICN131131:ICO131131 IMJ131131:IMK131131 IWF131131:IWG131131 JGB131131:JGC131131 JPX131131:JPY131131 JZT131131:JZU131131 KJP131131:KJQ131131 KTL131131:KTM131131 LDH131131:LDI131131 LND131131:LNE131131 LWZ131131:LXA131131 MGV131131:MGW131131 MQR131131:MQS131131 NAN131131:NAO131131 NKJ131131:NKK131131 NUF131131:NUG131131 OEB131131:OEC131131 ONX131131:ONY131131 OXT131131:OXU131131 PHP131131:PHQ131131 PRL131131:PRM131131 QBH131131:QBI131131 QLD131131:QLE131131 QUZ131131:QVA131131 REV131131:REW131131 ROR131131:ROS131131 RYN131131:RYO131131 SIJ131131:SIK131131 SSF131131:SSG131131 TCB131131:TCC131131 TLX131131:TLY131131 TVT131131:TVU131131 UFP131131:UFQ131131 UPL131131:UPM131131 UZH131131:UZI131131 VJD131131:VJE131131 VSZ131131:VTA131131 WCV131131:WCW131131 WMR131131:WMS131131 WWN131131:WWO131131 KB196667:KC196667 TX196667:TY196667 ADT196667:ADU196667 ANP196667:ANQ196667 AXL196667:AXM196667 BHH196667:BHI196667 BRD196667:BRE196667 CAZ196667:CBA196667 CKV196667:CKW196667 CUR196667:CUS196667 DEN196667:DEO196667 DOJ196667:DOK196667 DYF196667:DYG196667 EIB196667:EIC196667 ERX196667:ERY196667 FBT196667:FBU196667 FLP196667:FLQ196667 FVL196667:FVM196667 GFH196667:GFI196667 GPD196667:GPE196667 GYZ196667:GZA196667 HIV196667:HIW196667 HSR196667:HSS196667 ICN196667:ICO196667 IMJ196667:IMK196667 IWF196667:IWG196667 JGB196667:JGC196667 JPX196667:JPY196667 JZT196667:JZU196667 KJP196667:KJQ196667 KTL196667:KTM196667 LDH196667:LDI196667 LND196667:LNE196667 LWZ196667:LXA196667 MGV196667:MGW196667 MQR196667:MQS196667 NAN196667:NAO196667 NKJ196667:NKK196667 NUF196667:NUG196667 OEB196667:OEC196667 ONX196667:ONY196667 OXT196667:OXU196667 PHP196667:PHQ196667 PRL196667:PRM196667 QBH196667:QBI196667 QLD196667:QLE196667 QUZ196667:QVA196667 REV196667:REW196667 ROR196667:ROS196667 RYN196667:RYO196667 SIJ196667:SIK196667 SSF196667:SSG196667 TCB196667:TCC196667 TLX196667:TLY196667 TVT196667:TVU196667 UFP196667:UFQ196667 UPL196667:UPM196667 UZH196667:UZI196667 VJD196667:VJE196667 VSZ196667:VTA196667 WCV196667:WCW196667 WMR196667:WMS196667 WWN196667:WWO196667 KB262203:KC262203 TX262203:TY262203 ADT262203:ADU262203 ANP262203:ANQ262203 AXL262203:AXM262203 BHH262203:BHI262203 BRD262203:BRE262203 CAZ262203:CBA262203 CKV262203:CKW262203 CUR262203:CUS262203 DEN262203:DEO262203 DOJ262203:DOK262203 DYF262203:DYG262203 EIB262203:EIC262203 ERX262203:ERY262203 FBT262203:FBU262203 FLP262203:FLQ262203 FVL262203:FVM262203 GFH262203:GFI262203 GPD262203:GPE262203 GYZ262203:GZA262203 HIV262203:HIW262203 HSR262203:HSS262203 ICN262203:ICO262203 IMJ262203:IMK262203 IWF262203:IWG262203 JGB262203:JGC262203 JPX262203:JPY262203 JZT262203:JZU262203 KJP262203:KJQ262203 KTL262203:KTM262203 LDH262203:LDI262203 LND262203:LNE262203 LWZ262203:LXA262203 MGV262203:MGW262203 MQR262203:MQS262203 NAN262203:NAO262203 NKJ262203:NKK262203 NUF262203:NUG262203 OEB262203:OEC262203 ONX262203:ONY262203 OXT262203:OXU262203 PHP262203:PHQ262203 PRL262203:PRM262203 QBH262203:QBI262203 QLD262203:QLE262203 QUZ262203:QVA262203 REV262203:REW262203 ROR262203:ROS262203 RYN262203:RYO262203 SIJ262203:SIK262203 SSF262203:SSG262203 TCB262203:TCC262203 TLX262203:TLY262203 TVT262203:TVU262203 UFP262203:UFQ262203 UPL262203:UPM262203 UZH262203:UZI262203 VJD262203:VJE262203 VSZ262203:VTA262203 WCV262203:WCW262203 WMR262203:WMS262203 WWN262203:WWO262203 KB327739:KC327739 TX327739:TY327739 ADT327739:ADU327739 ANP327739:ANQ327739 AXL327739:AXM327739 BHH327739:BHI327739 BRD327739:BRE327739 CAZ327739:CBA327739 CKV327739:CKW327739 CUR327739:CUS327739 DEN327739:DEO327739 DOJ327739:DOK327739 DYF327739:DYG327739 EIB327739:EIC327739 ERX327739:ERY327739 FBT327739:FBU327739 FLP327739:FLQ327739 FVL327739:FVM327739 GFH327739:GFI327739 GPD327739:GPE327739 GYZ327739:GZA327739 HIV327739:HIW327739 HSR327739:HSS327739 ICN327739:ICO327739 IMJ327739:IMK327739 IWF327739:IWG327739 JGB327739:JGC327739 JPX327739:JPY327739 JZT327739:JZU327739 KJP327739:KJQ327739 KTL327739:KTM327739 LDH327739:LDI327739 LND327739:LNE327739 LWZ327739:LXA327739 MGV327739:MGW327739 MQR327739:MQS327739 NAN327739:NAO327739 NKJ327739:NKK327739 NUF327739:NUG327739 OEB327739:OEC327739 ONX327739:ONY327739 OXT327739:OXU327739 PHP327739:PHQ327739 PRL327739:PRM327739 QBH327739:QBI327739 QLD327739:QLE327739 QUZ327739:QVA327739 REV327739:REW327739 ROR327739:ROS327739 RYN327739:RYO327739 SIJ327739:SIK327739 SSF327739:SSG327739 TCB327739:TCC327739 TLX327739:TLY327739 TVT327739:TVU327739 UFP327739:UFQ327739 UPL327739:UPM327739 UZH327739:UZI327739 VJD327739:VJE327739 VSZ327739:VTA327739 WCV327739:WCW327739 WMR327739:WMS327739 WWN327739:WWO327739 KB393275:KC393275 TX393275:TY393275 ADT393275:ADU393275 ANP393275:ANQ393275 AXL393275:AXM393275 BHH393275:BHI393275 BRD393275:BRE393275 CAZ393275:CBA393275 CKV393275:CKW393275 CUR393275:CUS393275 DEN393275:DEO393275 DOJ393275:DOK393275 DYF393275:DYG393275 EIB393275:EIC393275 ERX393275:ERY393275 FBT393275:FBU393275 FLP393275:FLQ393275 FVL393275:FVM393275 GFH393275:GFI393275 GPD393275:GPE393275 GYZ393275:GZA393275 HIV393275:HIW393275 HSR393275:HSS393275 ICN393275:ICO393275 IMJ393275:IMK393275 IWF393275:IWG393275 JGB393275:JGC393275 JPX393275:JPY393275 JZT393275:JZU393275 KJP393275:KJQ393275 KTL393275:KTM393275 LDH393275:LDI393275 LND393275:LNE393275 LWZ393275:LXA393275 MGV393275:MGW393275 MQR393275:MQS393275 NAN393275:NAO393275 NKJ393275:NKK393275 NUF393275:NUG393275 OEB393275:OEC393275 ONX393275:ONY393275 OXT393275:OXU393275 PHP393275:PHQ393275 PRL393275:PRM393275 QBH393275:QBI393275 QLD393275:QLE393275 QUZ393275:QVA393275 REV393275:REW393275 ROR393275:ROS393275 RYN393275:RYO393275 SIJ393275:SIK393275 SSF393275:SSG393275 TCB393275:TCC393275 TLX393275:TLY393275 TVT393275:TVU393275 UFP393275:UFQ393275 UPL393275:UPM393275 UZH393275:UZI393275 VJD393275:VJE393275 VSZ393275:VTA393275 WCV393275:WCW393275 WMR393275:WMS393275 WWN393275:WWO393275 KB458811:KC458811 TX458811:TY458811 ADT458811:ADU458811 ANP458811:ANQ458811 AXL458811:AXM458811 BHH458811:BHI458811 BRD458811:BRE458811 CAZ458811:CBA458811 CKV458811:CKW458811 CUR458811:CUS458811 DEN458811:DEO458811 DOJ458811:DOK458811 DYF458811:DYG458811 EIB458811:EIC458811 ERX458811:ERY458811 FBT458811:FBU458811 FLP458811:FLQ458811 FVL458811:FVM458811 GFH458811:GFI458811 GPD458811:GPE458811 GYZ458811:GZA458811 HIV458811:HIW458811 HSR458811:HSS458811 ICN458811:ICO458811 IMJ458811:IMK458811 IWF458811:IWG458811 JGB458811:JGC458811 JPX458811:JPY458811 JZT458811:JZU458811 KJP458811:KJQ458811 KTL458811:KTM458811 LDH458811:LDI458811 LND458811:LNE458811 LWZ458811:LXA458811 MGV458811:MGW458811 MQR458811:MQS458811 NAN458811:NAO458811 NKJ458811:NKK458811 NUF458811:NUG458811 OEB458811:OEC458811 ONX458811:ONY458811 OXT458811:OXU458811 PHP458811:PHQ458811 PRL458811:PRM458811 QBH458811:QBI458811 QLD458811:QLE458811 QUZ458811:QVA458811 REV458811:REW458811 ROR458811:ROS458811 RYN458811:RYO458811 SIJ458811:SIK458811 SSF458811:SSG458811 TCB458811:TCC458811 TLX458811:TLY458811 TVT458811:TVU458811 UFP458811:UFQ458811 UPL458811:UPM458811 UZH458811:UZI458811 VJD458811:VJE458811 VSZ458811:VTA458811 WCV458811:WCW458811 WMR458811:WMS458811 WWN458811:WWO458811 KB524347:KC524347 TX524347:TY524347 ADT524347:ADU524347 ANP524347:ANQ524347 AXL524347:AXM524347 BHH524347:BHI524347 BRD524347:BRE524347 CAZ524347:CBA524347 CKV524347:CKW524347 CUR524347:CUS524347 DEN524347:DEO524347 DOJ524347:DOK524347 DYF524347:DYG524347 EIB524347:EIC524347 ERX524347:ERY524347 FBT524347:FBU524347 FLP524347:FLQ524347 FVL524347:FVM524347 GFH524347:GFI524347 GPD524347:GPE524347 GYZ524347:GZA524347 HIV524347:HIW524347 HSR524347:HSS524347 ICN524347:ICO524347 IMJ524347:IMK524347 IWF524347:IWG524347 JGB524347:JGC524347 JPX524347:JPY524347 JZT524347:JZU524347 KJP524347:KJQ524347 KTL524347:KTM524347 LDH524347:LDI524347 LND524347:LNE524347 LWZ524347:LXA524347 MGV524347:MGW524347 MQR524347:MQS524347 NAN524347:NAO524347 NKJ524347:NKK524347 NUF524347:NUG524347 OEB524347:OEC524347 ONX524347:ONY524347 OXT524347:OXU524347 PHP524347:PHQ524347 PRL524347:PRM524347 QBH524347:QBI524347 QLD524347:QLE524347 QUZ524347:QVA524347 REV524347:REW524347 ROR524347:ROS524347 RYN524347:RYO524347 SIJ524347:SIK524347 SSF524347:SSG524347 TCB524347:TCC524347 TLX524347:TLY524347 TVT524347:TVU524347 UFP524347:UFQ524347 UPL524347:UPM524347 UZH524347:UZI524347 VJD524347:VJE524347 VSZ524347:VTA524347 WCV524347:WCW524347 WMR524347:WMS524347 WWN524347:WWO524347 KB589883:KC589883 TX589883:TY589883 ADT589883:ADU589883 ANP589883:ANQ589883 AXL589883:AXM589883 BHH589883:BHI589883 BRD589883:BRE589883 CAZ589883:CBA589883 CKV589883:CKW589883 CUR589883:CUS589883 DEN589883:DEO589883 DOJ589883:DOK589883 DYF589883:DYG589883 EIB589883:EIC589883 ERX589883:ERY589883 FBT589883:FBU589883 FLP589883:FLQ589883 FVL589883:FVM589883 GFH589883:GFI589883 GPD589883:GPE589883 GYZ589883:GZA589883 HIV589883:HIW589883 HSR589883:HSS589883 ICN589883:ICO589883 IMJ589883:IMK589883 IWF589883:IWG589883 JGB589883:JGC589883 JPX589883:JPY589883 JZT589883:JZU589883 KJP589883:KJQ589883 KTL589883:KTM589883 LDH589883:LDI589883 LND589883:LNE589883 LWZ589883:LXA589883 MGV589883:MGW589883 MQR589883:MQS589883 NAN589883:NAO589883 NKJ589883:NKK589883 NUF589883:NUG589883 OEB589883:OEC589883 ONX589883:ONY589883 OXT589883:OXU589883 PHP589883:PHQ589883 PRL589883:PRM589883 QBH589883:QBI589883 QLD589883:QLE589883 QUZ589883:QVA589883 REV589883:REW589883 ROR589883:ROS589883 RYN589883:RYO589883 SIJ589883:SIK589883 SSF589883:SSG589883 TCB589883:TCC589883 TLX589883:TLY589883 TVT589883:TVU589883 UFP589883:UFQ589883 UPL589883:UPM589883 UZH589883:UZI589883 VJD589883:VJE589883 VSZ589883:VTA589883 WCV589883:WCW589883 WMR589883:WMS589883 WWN589883:WWO589883 KB655419:KC655419 TX655419:TY655419 ADT655419:ADU655419 ANP655419:ANQ655419 AXL655419:AXM655419 BHH655419:BHI655419 BRD655419:BRE655419 CAZ655419:CBA655419 CKV655419:CKW655419 CUR655419:CUS655419 DEN655419:DEO655419 DOJ655419:DOK655419 DYF655419:DYG655419 EIB655419:EIC655419 ERX655419:ERY655419 FBT655419:FBU655419 FLP655419:FLQ655419 FVL655419:FVM655419 GFH655419:GFI655419 GPD655419:GPE655419 GYZ655419:GZA655419 HIV655419:HIW655419 HSR655419:HSS655419 ICN655419:ICO655419 IMJ655419:IMK655419 IWF655419:IWG655419 JGB655419:JGC655419 JPX655419:JPY655419 JZT655419:JZU655419 KJP655419:KJQ655419 KTL655419:KTM655419 LDH655419:LDI655419 LND655419:LNE655419 LWZ655419:LXA655419 MGV655419:MGW655419 MQR655419:MQS655419 NAN655419:NAO655419 NKJ655419:NKK655419 NUF655419:NUG655419 OEB655419:OEC655419 ONX655419:ONY655419 OXT655419:OXU655419 PHP655419:PHQ655419 PRL655419:PRM655419 QBH655419:QBI655419 QLD655419:QLE655419 QUZ655419:QVA655419 REV655419:REW655419 ROR655419:ROS655419 RYN655419:RYO655419 SIJ655419:SIK655419 SSF655419:SSG655419 TCB655419:TCC655419 TLX655419:TLY655419 TVT655419:TVU655419 UFP655419:UFQ655419 UPL655419:UPM655419 UZH655419:UZI655419 VJD655419:VJE655419 VSZ655419:VTA655419 WCV655419:WCW655419 WMR655419:WMS655419 WWN655419:WWO655419 KB720955:KC720955 TX720955:TY720955 ADT720955:ADU720955 ANP720955:ANQ720955 AXL720955:AXM720955 BHH720955:BHI720955 BRD720955:BRE720955 CAZ720955:CBA720955 CKV720955:CKW720955 CUR720955:CUS720955 DEN720955:DEO720955 DOJ720955:DOK720955 DYF720955:DYG720955 EIB720955:EIC720955 ERX720955:ERY720955 FBT720955:FBU720955 FLP720955:FLQ720955 FVL720955:FVM720955 GFH720955:GFI720955 GPD720955:GPE720955 GYZ720955:GZA720955 HIV720955:HIW720955 HSR720955:HSS720955 ICN720955:ICO720955 IMJ720955:IMK720955 IWF720955:IWG720955 JGB720955:JGC720955 JPX720955:JPY720955 JZT720955:JZU720955 KJP720955:KJQ720955 KTL720955:KTM720955 LDH720955:LDI720955 LND720955:LNE720955 LWZ720955:LXA720955 MGV720955:MGW720955 MQR720955:MQS720955 NAN720955:NAO720955 NKJ720955:NKK720955 NUF720955:NUG720955 OEB720955:OEC720955 ONX720955:ONY720955 OXT720955:OXU720955 PHP720955:PHQ720955 PRL720955:PRM720955 QBH720955:QBI720955 QLD720955:QLE720955 QUZ720955:QVA720955 REV720955:REW720955 ROR720955:ROS720955 RYN720955:RYO720955 SIJ720955:SIK720955 SSF720955:SSG720955 TCB720955:TCC720955 TLX720955:TLY720955 TVT720955:TVU720955 UFP720955:UFQ720955 UPL720955:UPM720955 UZH720955:UZI720955 VJD720955:VJE720955 VSZ720955:VTA720955 WCV720955:WCW720955 WMR720955:WMS720955 WWN720955:WWO720955 KB786491:KC786491 TX786491:TY786491 ADT786491:ADU786491 ANP786491:ANQ786491 AXL786491:AXM786491 BHH786491:BHI786491 BRD786491:BRE786491 CAZ786491:CBA786491 CKV786491:CKW786491 CUR786491:CUS786491 DEN786491:DEO786491 DOJ786491:DOK786491 DYF786491:DYG786491 EIB786491:EIC786491 ERX786491:ERY786491 FBT786491:FBU786491 FLP786491:FLQ786491 FVL786491:FVM786491 GFH786491:GFI786491 GPD786491:GPE786491 GYZ786491:GZA786491 HIV786491:HIW786491 HSR786491:HSS786491 ICN786491:ICO786491 IMJ786491:IMK786491 IWF786491:IWG786491 JGB786491:JGC786491 JPX786491:JPY786491 JZT786491:JZU786491 KJP786491:KJQ786491 KTL786491:KTM786491 LDH786491:LDI786491 LND786491:LNE786491 LWZ786491:LXA786491 MGV786491:MGW786491 MQR786491:MQS786491 NAN786491:NAO786491 NKJ786491:NKK786491 NUF786491:NUG786491 OEB786491:OEC786491 ONX786491:ONY786491 OXT786491:OXU786491 PHP786491:PHQ786491 PRL786491:PRM786491 QBH786491:QBI786491 QLD786491:QLE786491 QUZ786491:QVA786491 REV786491:REW786491 ROR786491:ROS786491 RYN786491:RYO786491 SIJ786491:SIK786491 SSF786491:SSG786491 TCB786491:TCC786491 TLX786491:TLY786491 TVT786491:TVU786491 UFP786491:UFQ786491 UPL786491:UPM786491 UZH786491:UZI786491 VJD786491:VJE786491 VSZ786491:VTA786491 WCV786491:WCW786491 WMR786491:WMS786491 WWN786491:WWO786491 KB852027:KC852027 TX852027:TY852027 ADT852027:ADU852027 ANP852027:ANQ852027 AXL852027:AXM852027 BHH852027:BHI852027 BRD852027:BRE852027 CAZ852027:CBA852027 CKV852027:CKW852027 CUR852027:CUS852027 DEN852027:DEO852027 DOJ852027:DOK852027 DYF852027:DYG852027 EIB852027:EIC852027 ERX852027:ERY852027 FBT852027:FBU852027 FLP852027:FLQ852027 FVL852027:FVM852027 GFH852027:GFI852027 GPD852027:GPE852027 GYZ852027:GZA852027 HIV852027:HIW852027 HSR852027:HSS852027 ICN852027:ICO852027 IMJ852027:IMK852027 IWF852027:IWG852027 JGB852027:JGC852027 JPX852027:JPY852027 JZT852027:JZU852027 KJP852027:KJQ852027 KTL852027:KTM852027 LDH852027:LDI852027 LND852027:LNE852027 LWZ852027:LXA852027 MGV852027:MGW852027 MQR852027:MQS852027 NAN852027:NAO852027 NKJ852027:NKK852027 NUF852027:NUG852027 OEB852027:OEC852027 ONX852027:ONY852027 OXT852027:OXU852027 PHP852027:PHQ852027 PRL852027:PRM852027 QBH852027:QBI852027 QLD852027:QLE852027 QUZ852027:QVA852027 REV852027:REW852027 ROR852027:ROS852027 RYN852027:RYO852027 SIJ852027:SIK852027 SSF852027:SSG852027 TCB852027:TCC852027 TLX852027:TLY852027 TVT852027:TVU852027 UFP852027:UFQ852027 UPL852027:UPM852027 UZH852027:UZI852027 VJD852027:VJE852027 VSZ852027:VTA852027 WCV852027:WCW852027 WMR852027:WMS852027 WWN852027:WWO852027 KB917563:KC917563 TX917563:TY917563 ADT917563:ADU917563 ANP917563:ANQ917563 AXL917563:AXM917563 BHH917563:BHI917563 BRD917563:BRE917563 CAZ917563:CBA917563 CKV917563:CKW917563 CUR917563:CUS917563 DEN917563:DEO917563 DOJ917563:DOK917563 DYF917563:DYG917563 EIB917563:EIC917563 ERX917563:ERY917563 FBT917563:FBU917563 FLP917563:FLQ917563 FVL917563:FVM917563 GFH917563:GFI917563 GPD917563:GPE917563 GYZ917563:GZA917563 HIV917563:HIW917563 HSR917563:HSS917563 ICN917563:ICO917563 IMJ917563:IMK917563 IWF917563:IWG917563 JGB917563:JGC917563 JPX917563:JPY917563 JZT917563:JZU917563 KJP917563:KJQ917563 KTL917563:KTM917563 LDH917563:LDI917563 LND917563:LNE917563 LWZ917563:LXA917563 MGV917563:MGW917563 MQR917563:MQS917563 NAN917563:NAO917563 NKJ917563:NKK917563 NUF917563:NUG917563 OEB917563:OEC917563 ONX917563:ONY917563 OXT917563:OXU917563 PHP917563:PHQ917563 PRL917563:PRM917563 QBH917563:QBI917563 QLD917563:QLE917563 QUZ917563:QVA917563 REV917563:REW917563 ROR917563:ROS917563 RYN917563:RYO917563 SIJ917563:SIK917563 SSF917563:SSG917563 TCB917563:TCC917563 TLX917563:TLY917563 TVT917563:TVU917563 UFP917563:UFQ917563 UPL917563:UPM917563 UZH917563:UZI917563 VJD917563:VJE917563 VSZ917563:VTA917563 WCV917563:WCW917563 WMR917563:WMS917563 WWN917563:WWO917563 KB983099:KC983099 TX983099:TY983099 ADT983099:ADU983099 ANP983099:ANQ983099 AXL983099:AXM983099 BHH983099:BHI983099 BRD983099:BRE983099 CAZ983099:CBA983099 CKV983099:CKW983099 CUR983099:CUS983099 DEN983099:DEO983099 DOJ983099:DOK983099 DYF983099:DYG983099 EIB983099:EIC983099 ERX983099:ERY983099 FBT983099:FBU983099 FLP983099:FLQ983099 FVL983099:FVM983099 GFH983099:GFI983099 GPD983099:GPE983099 GYZ983099:GZA983099 HIV983099:HIW983099 HSR983099:HSS983099 ICN983099:ICO983099 IMJ983099:IMK983099 IWF983099:IWG983099 JGB983099:JGC983099 JPX983099:JPY983099 JZT983099:JZU983099 KJP983099:KJQ983099 KTL983099:KTM983099 LDH983099:LDI983099 LND983099:LNE983099 LWZ983099:LXA983099 MGV983099:MGW983099 MQR983099:MQS983099 NAN983099:NAO983099 NKJ983099:NKK983099 NUF983099:NUG983099 OEB983099:OEC983099 ONX983099:ONY983099 OXT983099:OXU983099 PHP983099:PHQ983099 PRL983099:PRM983099 QBH983099:QBI983099 QLD983099:QLE983099 QUZ983099:QVA983099 REV983099:REW983099 ROR983099:ROS983099 RYN983099:RYO983099 SIJ983099:SIK983099 SSF983099:SSG983099 TCB983099:TCC983099 TLX983099:TLY983099 TVT983099:TVU983099 UFP983099:UFQ983099 UPL983099:UPM983099 UZH983099:UZI983099 VJD983099:VJE983099 VSZ983099:VTA983099 WCV983099:WCW983099 WMR983099:WMS983099 WWN983099:WWO983099 AH29:AI29 KD29:KE29 TZ29:UA29 ADV29:ADW29 ANR29:ANS29 AXN29:AXO29 BHJ29:BHK29 BRF29:BRG29 CBB29:CBC29 CKX29:CKY29 CUT29:CUU29 DEP29:DEQ29 DOL29:DOM29 DYH29:DYI29 EID29:EIE29 ERZ29:ESA29 FBV29:FBW29 FLR29:FLS29 FVN29:FVO29 GFJ29:GFK29 GPF29:GPG29 GZB29:GZC29 HIX29:HIY29 HST29:HSU29 ICP29:ICQ29 IML29:IMM29 IWH29:IWI29 JGD29:JGE29 JPZ29:JQA29 JZV29:JZW29 KJR29:KJS29 KTN29:KTO29 LDJ29:LDK29 LNF29:LNG29 LXB29:LXC29 MGX29:MGY29 MQT29:MQU29 NAP29:NAQ29 NKL29:NKM29 NUH29:NUI29 OED29:OEE29 ONZ29:OOA29 OXV29:OXW29 PHR29:PHS29 PRN29:PRO29 QBJ29:QBK29 QLF29:QLG29 QVB29:QVC29 REX29:REY29 ROT29:ROU29 RYP29:RYQ29 SIL29:SIM29 SSH29:SSI29 TCD29:TCE29 TLZ29:TMA29 TVV29:TVW29 UFR29:UFS29 UPN29:UPO29 UZJ29:UZK29 VJF29:VJG29 VTB29:VTC29 WCX29:WCY29 WMT29:WMU29 WWP29:WWQ29 AG65586:AH65586 KC65586:KD65586 TY65586:TZ65586 ADU65586:ADV65586 ANQ65586:ANR65586 AXM65586:AXN65586 BHI65586:BHJ65586 BRE65586:BRF65586 CBA65586:CBB65586 CKW65586:CKX65586 CUS65586:CUT65586 DEO65586:DEP65586 DOK65586:DOL65586 DYG65586:DYH65586 EIC65586:EID65586 ERY65586:ERZ65586 FBU65586:FBV65586 FLQ65586:FLR65586 FVM65586:FVN65586 GFI65586:GFJ65586 GPE65586:GPF65586 GZA65586:GZB65586 HIW65586:HIX65586 HSS65586:HST65586 ICO65586:ICP65586 IMK65586:IML65586 IWG65586:IWH65586 JGC65586:JGD65586 JPY65586:JPZ65586 JZU65586:JZV65586 KJQ65586:KJR65586 KTM65586:KTN65586 LDI65586:LDJ65586 LNE65586:LNF65586 LXA65586:LXB65586 MGW65586:MGX65586 MQS65586:MQT65586 NAO65586:NAP65586 NKK65586:NKL65586 NUG65586:NUH65586 OEC65586:OED65586 ONY65586:ONZ65586 OXU65586:OXV65586 PHQ65586:PHR65586 PRM65586:PRN65586 QBI65586:QBJ65586 QLE65586:QLF65586 QVA65586:QVB65586 REW65586:REX65586 ROS65586:ROT65586 RYO65586:RYP65586 SIK65586:SIL65586 SSG65586:SSH65586 TCC65586:TCD65586 TLY65586:TLZ65586 TVU65586:TVV65586 UFQ65586:UFR65586 UPM65586:UPN65586 UZI65586:UZJ65586 VJE65586:VJF65586 VTA65586:VTB65586 WCW65586:WCX65586 WMS65586:WMT65586 WWO65586:WWP65586 AG131122:AH131122 KC131122:KD131122 TY131122:TZ131122 ADU131122:ADV131122 ANQ131122:ANR131122 AXM131122:AXN131122 BHI131122:BHJ131122 BRE131122:BRF131122 CBA131122:CBB131122 CKW131122:CKX131122 CUS131122:CUT131122 DEO131122:DEP131122 DOK131122:DOL131122 DYG131122:DYH131122 EIC131122:EID131122 ERY131122:ERZ131122 FBU131122:FBV131122 FLQ131122:FLR131122 FVM131122:FVN131122 GFI131122:GFJ131122 GPE131122:GPF131122 GZA131122:GZB131122 HIW131122:HIX131122 HSS131122:HST131122 ICO131122:ICP131122 IMK131122:IML131122 IWG131122:IWH131122 JGC131122:JGD131122 JPY131122:JPZ131122 JZU131122:JZV131122 KJQ131122:KJR131122 KTM131122:KTN131122 LDI131122:LDJ131122 LNE131122:LNF131122 LXA131122:LXB131122 MGW131122:MGX131122 MQS131122:MQT131122 NAO131122:NAP131122 NKK131122:NKL131122 NUG131122:NUH131122 OEC131122:OED131122 ONY131122:ONZ131122 OXU131122:OXV131122 PHQ131122:PHR131122 PRM131122:PRN131122 QBI131122:QBJ131122 QLE131122:QLF131122 QVA131122:QVB131122 REW131122:REX131122 ROS131122:ROT131122 RYO131122:RYP131122 SIK131122:SIL131122 SSG131122:SSH131122 TCC131122:TCD131122 TLY131122:TLZ131122 TVU131122:TVV131122 UFQ131122:UFR131122 UPM131122:UPN131122 UZI131122:UZJ131122 VJE131122:VJF131122 VTA131122:VTB131122 WCW131122:WCX131122 WMS131122:WMT131122 WWO131122:WWP131122 AG196658:AH196658 KC196658:KD196658 TY196658:TZ196658 ADU196658:ADV196658 ANQ196658:ANR196658 AXM196658:AXN196658 BHI196658:BHJ196658 BRE196658:BRF196658 CBA196658:CBB196658 CKW196658:CKX196658 CUS196658:CUT196658 DEO196658:DEP196658 DOK196658:DOL196658 DYG196658:DYH196658 EIC196658:EID196658 ERY196658:ERZ196658 FBU196658:FBV196658 FLQ196658:FLR196658 FVM196658:FVN196658 GFI196658:GFJ196658 GPE196658:GPF196658 GZA196658:GZB196658 HIW196658:HIX196658 HSS196658:HST196658 ICO196658:ICP196658 IMK196658:IML196658 IWG196658:IWH196658 JGC196658:JGD196658 JPY196658:JPZ196658 JZU196658:JZV196658 KJQ196658:KJR196658 KTM196658:KTN196658 LDI196658:LDJ196658 LNE196658:LNF196658 LXA196658:LXB196658 MGW196658:MGX196658 MQS196658:MQT196658 NAO196658:NAP196658 NKK196658:NKL196658 NUG196658:NUH196658 OEC196658:OED196658 ONY196658:ONZ196658 OXU196658:OXV196658 PHQ196658:PHR196658 PRM196658:PRN196658 QBI196658:QBJ196658 QLE196658:QLF196658 QVA196658:QVB196658 REW196658:REX196658 ROS196658:ROT196658 RYO196658:RYP196658 SIK196658:SIL196658 SSG196658:SSH196658 TCC196658:TCD196658 TLY196658:TLZ196658 TVU196658:TVV196658 UFQ196658:UFR196658 UPM196658:UPN196658 UZI196658:UZJ196658 VJE196658:VJF196658 VTA196658:VTB196658 WCW196658:WCX196658 WMS196658:WMT196658 WWO196658:WWP196658 AG262194:AH262194 KC262194:KD262194 TY262194:TZ262194 ADU262194:ADV262194 ANQ262194:ANR262194 AXM262194:AXN262194 BHI262194:BHJ262194 BRE262194:BRF262194 CBA262194:CBB262194 CKW262194:CKX262194 CUS262194:CUT262194 DEO262194:DEP262194 DOK262194:DOL262194 DYG262194:DYH262194 EIC262194:EID262194 ERY262194:ERZ262194 FBU262194:FBV262194 FLQ262194:FLR262194 FVM262194:FVN262194 GFI262194:GFJ262194 GPE262194:GPF262194 GZA262194:GZB262194 HIW262194:HIX262194 HSS262194:HST262194 ICO262194:ICP262194 IMK262194:IML262194 IWG262194:IWH262194 JGC262194:JGD262194 JPY262194:JPZ262194 JZU262194:JZV262194 KJQ262194:KJR262194 KTM262194:KTN262194 LDI262194:LDJ262194 LNE262194:LNF262194 LXA262194:LXB262194 MGW262194:MGX262194 MQS262194:MQT262194 NAO262194:NAP262194 NKK262194:NKL262194 NUG262194:NUH262194 OEC262194:OED262194 ONY262194:ONZ262194 OXU262194:OXV262194 PHQ262194:PHR262194 PRM262194:PRN262194 QBI262194:QBJ262194 QLE262194:QLF262194 QVA262194:QVB262194 REW262194:REX262194 ROS262194:ROT262194 RYO262194:RYP262194 SIK262194:SIL262194 SSG262194:SSH262194 TCC262194:TCD262194 TLY262194:TLZ262194 TVU262194:TVV262194 UFQ262194:UFR262194 UPM262194:UPN262194 UZI262194:UZJ262194 VJE262194:VJF262194 VTA262194:VTB262194 WCW262194:WCX262194 WMS262194:WMT262194 WWO262194:WWP262194 AG327730:AH327730 KC327730:KD327730 TY327730:TZ327730 ADU327730:ADV327730 ANQ327730:ANR327730 AXM327730:AXN327730 BHI327730:BHJ327730 BRE327730:BRF327730 CBA327730:CBB327730 CKW327730:CKX327730 CUS327730:CUT327730 DEO327730:DEP327730 DOK327730:DOL327730 DYG327730:DYH327730 EIC327730:EID327730 ERY327730:ERZ327730 FBU327730:FBV327730 FLQ327730:FLR327730 FVM327730:FVN327730 GFI327730:GFJ327730 GPE327730:GPF327730 GZA327730:GZB327730 HIW327730:HIX327730 HSS327730:HST327730 ICO327730:ICP327730 IMK327730:IML327730 IWG327730:IWH327730 JGC327730:JGD327730 JPY327730:JPZ327730 JZU327730:JZV327730 KJQ327730:KJR327730 KTM327730:KTN327730 LDI327730:LDJ327730 LNE327730:LNF327730 LXA327730:LXB327730 MGW327730:MGX327730 MQS327730:MQT327730 NAO327730:NAP327730 NKK327730:NKL327730 NUG327730:NUH327730 OEC327730:OED327730 ONY327730:ONZ327730 OXU327730:OXV327730 PHQ327730:PHR327730 PRM327730:PRN327730 QBI327730:QBJ327730 QLE327730:QLF327730 QVA327730:QVB327730 REW327730:REX327730 ROS327730:ROT327730 RYO327730:RYP327730 SIK327730:SIL327730 SSG327730:SSH327730 TCC327730:TCD327730 TLY327730:TLZ327730 TVU327730:TVV327730 UFQ327730:UFR327730 UPM327730:UPN327730 UZI327730:UZJ327730 VJE327730:VJF327730 VTA327730:VTB327730 WCW327730:WCX327730 WMS327730:WMT327730 WWO327730:WWP327730 AG393266:AH393266 KC393266:KD393266 TY393266:TZ393266 ADU393266:ADV393266 ANQ393266:ANR393266 AXM393266:AXN393266 BHI393266:BHJ393266 BRE393266:BRF393266 CBA393266:CBB393266 CKW393266:CKX393266 CUS393266:CUT393266 DEO393266:DEP393266 DOK393266:DOL393266 DYG393266:DYH393266 EIC393266:EID393266 ERY393266:ERZ393266 FBU393266:FBV393266 FLQ393266:FLR393266 FVM393266:FVN393266 GFI393266:GFJ393266 GPE393266:GPF393266 GZA393266:GZB393266 HIW393266:HIX393266 HSS393266:HST393266 ICO393266:ICP393266 IMK393266:IML393266 IWG393266:IWH393266 JGC393266:JGD393266 JPY393266:JPZ393266 JZU393266:JZV393266 KJQ393266:KJR393266 KTM393266:KTN393266 LDI393266:LDJ393266 LNE393266:LNF393266 LXA393266:LXB393266 MGW393266:MGX393266 MQS393266:MQT393266 NAO393266:NAP393266 NKK393266:NKL393266 NUG393266:NUH393266 OEC393266:OED393266 ONY393266:ONZ393266 OXU393266:OXV393266 PHQ393266:PHR393266 PRM393266:PRN393266 QBI393266:QBJ393266 QLE393266:QLF393266 QVA393266:QVB393266 REW393266:REX393266 ROS393266:ROT393266 RYO393266:RYP393266 SIK393266:SIL393266 SSG393266:SSH393266 TCC393266:TCD393266 TLY393266:TLZ393266 TVU393266:TVV393266 UFQ393266:UFR393266 UPM393266:UPN393266 UZI393266:UZJ393266 VJE393266:VJF393266 VTA393266:VTB393266 WCW393266:WCX393266 WMS393266:WMT393266 WWO393266:WWP393266 AG458802:AH458802 KC458802:KD458802 TY458802:TZ458802 ADU458802:ADV458802 ANQ458802:ANR458802 AXM458802:AXN458802 BHI458802:BHJ458802 BRE458802:BRF458802 CBA458802:CBB458802 CKW458802:CKX458802 CUS458802:CUT458802 DEO458802:DEP458802 DOK458802:DOL458802 DYG458802:DYH458802 EIC458802:EID458802 ERY458802:ERZ458802 FBU458802:FBV458802 FLQ458802:FLR458802 FVM458802:FVN458802 GFI458802:GFJ458802 GPE458802:GPF458802 GZA458802:GZB458802 HIW458802:HIX458802 HSS458802:HST458802 ICO458802:ICP458802 IMK458802:IML458802 IWG458802:IWH458802 JGC458802:JGD458802 JPY458802:JPZ458802 JZU458802:JZV458802 KJQ458802:KJR458802 KTM458802:KTN458802 LDI458802:LDJ458802 LNE458802:LNF458802 LXA458802:LXB458802 MGW458802:MGX458802 MQS458802:MQT458802 NAO458802:NAP458802 NKK458802:NKL458802 NUG458802:NUH458802 OEC458802:OED458802 ONY458802:ONZ458802 OXU458802:OXV458802 PHQ458802:PHR458802 PRM458802:PRN458802 QBI458802:QBJ458802 QLE458802:QLF458802 QVA458802:QVB458802 REW458802:REX458802 ROS458802:ROT458802 RYO458802:RYP458802 SIK458802:SIL458802 SSG458802:SSH458802 TCC458802:TCD458802 TLY458802:TLZ458802 TVU458802:TVV458802 UFQ458802:UFR458802 UPM458802:UPN458802 UZI458802:UZJ458802 VJE458802:VJF458802 VTA458802:VTB458802 WCW458802:WCX458802 WMS458802:WMT458802 WWO458802:WWP458802 AG524338:AH524338 KC524338:KD524338 TY524338:TZ524338 ADU524338:ADV524338 ANQ524338:ANR524338 AXM524338:AXN524338 BHI524338:BHJ524338 BRE524338:BRF524338 CBA524338:CBB524338 CKW524338:CKX524338 CUS524338:CUT524338 DEO524338:DEP524338 DOK524338:DOL524338 DYG524338:DYH524338 EIC524338:EID524338 ERY524338:ERZ524338 FBU524338:FBV524338 FLQ524338:FLR524338 FVM524338:FVN524338 GFI524338:GFJ524338 GPE524338:GPF524338 GZA524338:GZB524338 HIW524338:HIX524338 HSS524338:HST524338 ICO524338:ICP524338 IMK524338:IML524338 IWG524338:IWH524338 JGC524338:JGD524338 JPY524338:JPZ524338 JZU524338:JZV524338 KJQ524338:KJR524338 KTM524338:KTN524338 LDI524338:LDJ524338 LNE524338:LNF524338 LXA524338:LXB524338 MGW524338:MGX524338 MQS524338:MQT524338 NAO524338:NAP524338 NKK524338:NKL524338 NUG524338:NUH524338 OEC524338:OED524338 ONY524338:ONZ524338 OXU524338:OXV524338 PHQ524338:PHR524338 PRM524338:PRN524338 QBI524338:QBJ524338 QLE524338:QLF524338 QVA524338:QVB524338 REW524338:REX524338 ROS524338:ROT524338 RYO524338:RYP524338 SIK524338:SIL524338 SSG524338:SSH524338 TCC524338:TCD524338 TLY524338:TLZ524338 TVU524338:TVV524338 UFQ524338:UFR524338 UPM524338:UPN524338 UZI524338:UZJ524338 VJE524338:VJF524338 VTA524338:VTB524338 WCW524338:WCX524338 WMS524338:WMT524338 WWO524338:WWP524338 AG589874:AH589874 KC589874:KD589874 TY589874:TZ589874 ADU589874:ADV589874 ANQ589874:ANR589874 AXM589874:AXN589874 BHI589874:BHJ589874 BRE589874:BRF589874 CBA589874:CBB589874 CKW589874:CKX589874 CUS589874:CUT589874 DEO589874:DEP589874 DOK589874:DOL589874 DYG589874:DYH589874 EIC589874:EID589874 ERY589874:ERZ589874 FBU589874:FBV589874 FLQ589874:FLR589874 FVM589874:FVN589874 GFI589874:GFJ589874 GPE589874:GPF589874 GZA589874:GZB589874 HIW589874:HIX589874 HSS589874:HST589874 ICO589874:ICP589874 IMK589874:IML589874 IWG589874:IWH589874 JGC589874:JGD589874 JPY589874:JPZ589874 JZU589874:JZV589874 KJQ589874:KJR589874 KTM589874:KTN589874 LDI589874:LDJ589874 LNE589874:LNF589874 LXA589874:LXB589874 MGW589874:MGX589874 MQS589874:MQT589874 NAO589874:NAP589874 NKK589874:NKL589874 NUG589874:NUH589874 OEC589874:OED589874 ONY589874:ONZ589874 OXU589874:OXV589874 PHQ589874:PHR589874 PRM589874:PRN589874 QBI589874:QBJ589874 QLE589874:QLF589874 QVA589874:QVB589874 REW589874:REX589874 ROS589874:ROT589874 RYO589874:RYP589874 SIK589874:SIL589874 SSG589874:SSH589874 TCC589874:TCD589874 TLY589874:TLZ589874 TVU589874:TVV589874 UFQ589874:UFR589874 UPM589874:UPN589874 UZI589874:UZJ589874 VJE589874:VJF589874 VTA589874:VTB589874 WCW589874:WCX589874 WMS589874:WMT589874 WWO589874:WWP589874 AG655410:AH655410 KC655410:KD655410 TY655410:TZ655410 ADU655410:ADV655410 ANQ655410:ANR655410 AXM655410:AXN655410 BHI655410:BHJ655410 BRE655410:BRF655410 CBA655410:CBB655410 CKW655410:CKX655410 CUS655410:CUT655410 DEO655410:DEP655410 DOK655410:DOL655410 DYG655410:DYH655410 EIC655410:EID655410 ERY655410:ERZ655410 FBU655410:FBV655410 FLQ655410:FLR655410 FVM655410:FVN655410 GFI655410:GFJ655410 GPE655410:GPF655410 GZA655410:GZB655410 HIW655410:HIX655410 HSS655410:HST655410 ICO655410:ICP655410 IMK655410:IML655410 IWG655410:IWH655410 JGC655410:JGD655410 JPY655410:JPZ655410 JZU655410:JZV655410 KJQ655410:KJR655410 KTM655410:KTN655410 LDI655410:LDJ655410 LNE655410:LNF655410 LXA655410:LXB655410 MGW655410:MGX655410 MQS655410:MQT655410 NAO655410:NAP655410 NKK655410:NKL655410 NUG655410:NUH655410 OEC655410:OED655410 ONY655410:ONZ655410 OXU655410:OXV655410 PHQ655410:PHR655410 PRM655410:PRN655410 QBI655410:QBJ655410 QLE655410:QLF655410 QVA655410:QVB655410 REW655410:REX655410 ROS655410:ROT655410 RYO655410:RYP655410 SIK655410:SIL655410 SSG655410:SSH655410 TCC655410:TCD655410 TLY655410:TLZ655410 TVU655410:TVV655410 UFQ655410:UFR655410 UPM655410:UPN655410 UZI655410:UZJ655410 VJE655410:VJF655410 VTA655410:VTB655410 WCW655410:WCX655410 WMS655410:WMT655410 WWO655410:WWP655410 AG720946:AH720946 KC720946:KD720946 TY720946:TZ720946 ADU720946:ADV720946 ANQ720946:ANR720946 AXM720946:AXN720946 BHI720946:BHJ720946 BRE720946:BRF720946 CBA720946:CBB720946 CKW720946:CKX720946 CUS720946:CUT720946 DEO720946:DEP720946 DOK720946:DOL720946 DYG720946:DYH720946 EIC720946:EID720946 ERY720946:ERZ720946 FBU720946:FBV720946 FLQ720946:FLR720946 FVM720946:FVN720946 GFI720946:GFJ720946 GPE720946:GPF720946 GZA720946:GZB720946 HIW720946:HIX720946 HSS720946:HST720946 ICO720946:ICP720946 IMK720946:IML720946 IWG720946:IWH720946 JGC720946:JGD720946 JPY720946:JPZ720946 JZU720946:JZV720946 KJQ720946:KJR720946 KTM720946:KTN720946 LDI720946:LDJ720946 LNE720946:LNF720946 LXA720946:LXB720946 MGW720946:MGX720946 MQS720946:MQT720946 NAO720946:NAP720946 NKK720946:NKL720946 NUG720946:NUH720946 OEC720946:OED720946 ONY720946:ONZ720946 OXU720946:OXV720946 PHQ720946:PHR720946 PRM720946:PRN720946 QBI720946:QBJ720946 QLE720946:QLF720946 QVA720946:QVB720946 REW720946:REX720946 ROS720946:ROT720946 RYO720946:RYP720946 SIK720946:SIL720946 SSG720946:SSH720946 TCC720946:TCD720946 TLY720946:TLZ720946 TVU720946:TVV720946 UFQ720946:UFR720946 UPM720946:UPN720946 UZI720946:UZJ720946 VJE720946:VJF720946 VTA720946:VTB720946 WCW720946:WCX720946 WMS720946:WMT720946 WWO720946:WWP720946 AG786482:AH786482 KC786482:KD786482 TY786482:TZ786482 ADU786482:ADV786482 ANQ786482:ANR786482 AXM786482:AXN786482 BHI786482:BHJ786482 BRE786482:BRF786482 CBA786482:CBB786482 CKW786482:CKX786482 CUS786482:CUT786482 DEO786482:DEP786482 DOK786482:DOL786482 DYG786482:DYH786482 EIC786482:EID786482 ERY786482:ERZ786482 FBU786482:FBV786482 FLQ786482:FLR786482 FVM786482:FVN786482 GFI786482:GFJ786482 GPE786482:GPF786482 GZA786482:GZB786482 HIW786482:HIX786482 HSS786482:HST786482 ICO786482:ICP786482 IMK786482:IML786482 IWG786482:IWH786482 JGC786482:JGD786482 JPY786482:JPZ786482 JZU786482:JZV786482 KJQ786482:KJR786482 KTM786482:KTN786482 LDI786482:LDJ786482 LNE786482:LNF786482 LXA786482:LXB786482 MGW786482:MGX786482 MQS786482:MQT786482 NAO786482:NAP786482 NKK786482:NKL786482 NUG786482:NUH786482 OEC786482:OED786482 ONY786482:ONZ786482 OXU786482:OXV786482 PHQ786482:PHR786482 PRM786482:PRN786482 QBI786482:QBJ786482 QLE786482:QLF786482 QVA786482:QVB786482 REW786482:REX786482 ROS786482:ROT786482 RYO786482:RYP786482 SIK786482:SIL786482 SSG786482:SSH786482 TCC786482:TCD786482 TLY786482:TLZ786482 TVU786482:TVV786482 UFQ786482:UFR786482 UPM786482:UPN786482 UZI786482:UZJ786482 VJE786482:VJF786482 VTA786482:VTB786482 WCW786482:WCX786482 WMS786482:WMT786482 WWO786482:WWP786482 AG852018:AH852018 KC852018:KD852018 TY852018:TZ852018 ADU852018:ADV852018 ANQ852018:ANR852018 AXM852018:AXN852018 BHI852018:BHJ852018 BRE852018:BRF852018 CBA852018:CBB852018 CKW852018:CKX852018 CUS852018:CUT852018 DEO852018:DEP852018 DOK852018:DOL852018 DYG852018:DYH852018 EIC852018:EID852018 ERY852018:ERZ852018 FBU852018:FBV852018 FLQ852018:FLR852018 FVM852018:FVN852018 GFI852018:GFJ852018 GPE852018:GPF852018 GZA852018:GZB852018 HIW852018:HIX852018 HSS852018:HST852018 ICO852018:ICP852018 IMK852018:IML852018 IWG852018:IWH852018 JGC852018:JGD852018 JPY852018:JPZ852018 JZU852018:JZV852018 KJQ852018:KJR852018 KTM852018:KTN852018 LDI852018:LDJ852018 LNE852018:LNF852018 LXA852018:LXB852018 MGW852018:MGX852018 MQS852018:MQT852018 NAO852018:NAP852018 NKK852018:NKL852018 NUG852018:NUH852018 OEC852018:OED852018 ONY852018:ONZ852018 OXU852018:OXV852018 PHQ852018:PHR852018 PRM852018:PRN852018 QBI852018:QBJ852018 QLE852018:QLF852018 QVA852018:QVB852018 REW852018:REX852018 ROS852018:ROT852018 RYO852018:RYP852018 SIK852018:SIL852018 SSG852018:SSH852018 TCC852018:TCD852018 TLY852018:TLZ852018 TVU852018:TVV852018 UFQ852018:UFR852018 UPM852018:UPN852018 UZI852018:UZJ852018 VJE852018:VJF852018 VTA852018:VTB852018 WCW852018:WCX852018 WMS852018:WMT852018 WWO852018:WWP852018 AG917554:AH917554 KC917554:KD917554 TY917554:TZ917554 ADU917554:ADV917554 ANQ917554:ANR917554 AXM917554:AXN917554 BHI917554:BHJ917554 BRE917554:BRF917554 CBA917554:CBB917554 CKW917554:CKX917554 CUS917554:CUT917554 DEO917554:DEP917554 DOK917554:DOL917554 DYG917554:DYH917554 EIC917554:EID917554 ERY917554:ERZ917554 FBU917554:FBV917554 FLQ917554:FLR917554 FVM917554:FVN917554 GFI917554:GFJ917554 GPE917554:GPF917554 GZA917554:GZB917554 HIW917554:HIX917554 HSS917554:HST917554 ICO917554:ICP917554 IMK917554:IML917554 IWG917554:IWH917554 JGC917554:JGD917554 JPY917554:JPZ917554 JZU917554:JZV917554 KJQ917554:KJR917554 KTM917554:KTN917554 LDI917554:LDJ917554 LNE917554:LNF917554 LXA917554:LXB917554 MGW917554:MGX917554 MQS917554:MQT917554 NAO917554:NAP917554 NKK917554:NKL917554 NUG917554:NUH917554 OEC917554:OED917554 ONY917554:ONZ917554 OXU917554:OXV917554 PHQ917554:PHR917554 PRM917554:PRN917554 QBI917554:QBJ917554 QLE917554:QLF917554 QVA917554:QVB917554 REW917554:REX917554 ROS917554:ROT917554 RYO917554:RYP917554 SIK917554:SIL917554 SSG917554:SSH917554 TCC917554:TCD917554 TLY917554:TLZ917554 TVU917554:TVV917554 UFQ917554:UFR917554 UPM917554:UPN917554 UZI917554:UZJ917554 VJE917554:VJF917554 VTA917554:VTB917554 WCW917554:WCX917554 WMS917554:WMT917554 WWO917554:WWP917554 AG983090:AH983090 KC983090:KD983090 TY983090:TZ983090 ADU983090:ADV983090 ANQ983090:ANR983090 AXM983090:AXN983090 BHI983090:BHJ983090 BRE983090:BRF983090 CBA983090:CBB983090 CKW983090:CKX983090 CUS983090:CUT983090 DEO983090:DEP983090 DOK983090:DOL983090 DYG983090:DYH983090 EIC983090:EID983090 ERY983090:ERZ983090 FBU983090:FBV983090 FLQ983090:FLR983090 FVM983090:FVN983090 GFI983090:GFJ983090 GPE983090:GPF983090 GZA983090:GZB983090 HIW983090:HIX983090 HSS983090:HST983090 ICO983090:ICP983090 IMK983090:IML983090 IWG983090:IWH983090 JGC983090:JGD983090 JPY983090:JPZ983090 JZU983090:JZV983090 KJQ983090:KJR983090 KTM983090:KTN983090 LDI983090:LDJ983090 LNE983090:LNF983090 LXA983090:LXB983090 MGW983090:MGX983090 MQS983090:MQT983090 NAO983090:NAP983090 NKK983090:NKL983090 NUG983090:NUH983090 OEC983090:OED983090 ONY983090:ONZ983090 OXU983090:OXV983090 PHQ983090:PHR983090 PRM983090:PRN983090 QBI983090:QBJ983090 QLE983090:QLF983090 QVA983090:QVB983090 REW983090:REX983090 ROS983090:ROT983090 RYO983090:RYP983090 SIK983090:SIL983090 SSG983090:SSH983090 TCC983090:TCD983090 TLY983090:TLZ983090 TVU983090:TVV983090 UFQ983090:UFR983090 UPM983090:UPN983090 UZI983090:UZJ983090 VJE983090:VJF983090 VTA983090:VTB983090 WCW983090:WCX983090 WMS983090:WMT983090 WWO983090:WWP983090 AH65587:AI65587 KD65587:KE65587 TZ65587:UA65587 ADV65587:ADW65587 ANR65587:ANS65587 AXN65587:AXO65587 BHJ65587:BHK65587 BRF65587:BRG65587 CBB65587:CBC65587 CKX65587:CKY65587 CUT65587:CUU65587 DEP65587:DEQ65587 DOL65587:DOM65587 DYH65587:DYI65587 EID65587:EIE65587 ERZ65587:ESA65587 FBV65587:FBW65587 FLR65587:FLS65587 FVN65587:FVO65587 GFJ65587:GFK65587 GPF65587:GPG65587 GZB65587:GZC65587 HIX65587:HIY65587 HST65587:HSU65587 ICP65587:ICQ65587 IML65587:IMM65587 IWH65587:IWI65587 JGD65587:JGE65587 JPZ65587:JQA65587 JZV65587:JZW65587 KJR65587:KJS65587 KTN65587:KTO65587 LDJ65587:LDK65587 LNF65587:LNG65587 LXB65587:LXC65587 MGX65587:MGY65587 MQT65587:MQU65587 NAP65587:NAQ65587 NKL65587:NKM65587 NUH65587:NUI65587 OED65587:OEE65587 ONZ65587:OOA65587 OXV65587:OXW65587 PHR65587:PHS65587 PRN65587:PRO65587 QBJ65587:QBK65587 QLF65587:QLG65587 QVB65587:QVC65587 REX65587:REY65587 ROT65587:ROU65587 RYP65587:RYQ65587 SIL65587:SIM65587 SSH65587:SSI65587 TCD65587:TCE65587 TLZ65587:TMA65587 TVV65587:TVW65587 UFR65587:UFS65587 UPN65587:UPO65587 UZJ65587:UZK65587 VJF65587:VJG65587 VTB65587:VTC65587 WCX65587:WCY65587 WMT65587:WMU65587 WWP65587:WWQ65587 AH131123:AI131123 KD131123:KE131123 TZ131123:UA131123 ADV131123:ADW131123 ANR131123:ANS131123 AXN131123:AXO131123 BHJ131123:BHK131123 BRF131123:BRG131123 CBB131123:CBC131123 CKX131123:CKY131123 CUT131123:CUU131123 DEP131123:DEQ131123 DOL131123:DOM131123 DYH131123:DYI131123 EID131123:EIE131123 ERZ131123:ESA131123 FBV131123:FBW131123 FLR131123:FLS131123 FVN131123:FVO131123 GFJ131123:GFK131123 GPF131123:GPG131123 GZB131123:GZC131123 HIX131123:HIY131123 HST131123:HSU131123 ICP131123:ICQ131123 IML131123:IMM131123 IWH131123:IWI131123 JGD131123:JGE131123 JPZ131123:JQA131123 JZV131123:JZW131123 KJR131123:KJS131123 KTN131123:KTO131123 LDJ131123:LDK131123 LNF131123:LNG131123 LXB131123:LXC131123 MGX131123:MGY131123 MQT131123:MQU131123 NAP131123:NAQ131123 NKL131123:NKM131123 NUH131123:NUI131123 OED131123:OEE131123 ONZ131123:OOA131123 OXV131123:OXW131123 PHR131123:PHS131123 PRN131123:PRO131123 QBJ131123:QBK131123 QLF131123:QLG131123 QVB131123:QVC131123 REX131123:REY131123 ROT131123:ROU131123 RYP131123:RYQ131123 SIL131123:SIM131123 SSH131123:SSI131123 TCD131123:TCE131123 TLZ131123:TMA131123 TVV131123:TVW131123 UFR131123:UFS131123 UPN131123:UPO131123 UZJ131123:UZK131123 VJF131123:VJG131123 VTB131123:VTC131123 WCX131123:WCY131123 WMT131123:WMU131123 WWP131123:WWQ131123 AH196659:AI196659 KD196659:KE196659 TZ196659:UA196659 ADV196659:ADW196659 ANR196659:ANS196659 AXN196659:AXO196659 BHJ196659:BHK196659 BRF196659:BRG196659 CBB196659:CBC196659 CKX196659:CKY196659 CUT196659:CUU196659 DEP196659:DEQ196659 DOL196659:DOM196659 DYH196659:DYI196659 EID196659:EIE196659 ERZ196659:ESA196659 FBV196659:FBW196659 FLR196659:FLS196659 FVN196659:FVO196659 GFJ196659:GFK196659 GPF196659:GPG196659 GZB196659:GZC196659 HIX196659:HIY196659 HST196659:HSU196659 ICP196659:ICQ196659 IML196659:IMM196659 IWH196659:IWI196659 JGD196659:JGE196659 JPZ196659:JQA196659 JZV196659:JZW196659 KJR196659:KJS196659 KTN196659:KTO196659 LDJ196659:LDK196659 LNF196659:LNG196659 LXB196659:LXC196659 MGX196659:MGY196659 MQT196659:MQU196659 NAP196659:NAQ196659 NKL196659:NKM196659 NUH196659:NUI196659 OED196659:OEE196659 ONZ196659:OOA196659 OXV196659:OXW196659 PHR196659:PHS196659 PRN196659:PRO196659 QBJ196659:QBK196659 QLF196659:QLG196659 QVB196659:QVC196659 REX196659:REY196659 ROT196659:ROU196659 RYP196659:RYQ196659 SIL196659:SIM196659 SSH196659:SSI196659 TCD196659:TCE196659 TLZ196659:TMA196659 TVV196659:TVW196659 UFR196659:UFS196659 UPN196659:UPO196659 UZJ196659:UZK196659 VJF196659:VJG196659 VTB196659:VTC196659 WCX196659:WCY196659 WMT196659:WMU196659 WWP196659:WWQ196659 AH262195:AI262195 KD262195:KE262195 TZ262195:UA262195 ADV262195:ADW262195 ANR262195:ANS262195 AXN262195:AXO262195 BHJ262195:BHK262195 BRF262195:BRG262195 CBB262195:CBC262195 CKX262195:CKY262195 CUT262195:CUU262195 DEP262195:DEQ262195 DOL262195:DOM262195 DYH262195:DYI262195 EID262195:EIE262195 ERZ262195:ESA262195 FBV262195:FBW262195 FLR262195:FLS262195 FVN262195:FVO262195 GFJ262195:GFK262195 GPF262195:GPG262195 GZB262195:GZC262195 HIX262195:HIY262195 HST262195:HSU262195 ICP262195:ICQ262195 IML262195:IMM262195 IWH262195:IWI262195 JGD262195:JGE262195 JPZ262195:JQA262195 JZV262195:JZW262195 KJR262195:KJS262195 KTN262195:KTO262195 LDJ262195:LDK262195 LNF262195:LNG262195 LXB262195:LXC262195 MGX262195:MGY262195 MQT262195:MQU262195 NAP262195:NAQ262195 NKL262195:NKM262195 NUH262195:NUI262195 OED262195:OEE262195 ONZ262195:OOA262195 OXV262195:OXW262195 PHR262195:PHS262195 PRN262195:PRO262195 QBJ262195:QBK262195 QLF262195:QLG262195 QVB262195:QVC262195 REX262195:REY262195 ROT262195:ROU262195 RYP262195:RYQ262195 SIL262195:SIM262195 SSH262195:SSI262195 TCD262195:TCE262195 TLZ262195:TMA262195 TVV262195:TVW262195 UFR262195:UFS262195 UPN262195:UPO262195 UZJ262195:UZK262195 VJF262195:VJG262195 VTB262195:VTC262195 WCX262195:WCY262195 WMT262195:WMU262195 WWP262195:WWQ262195 AH327731:AI327731 KD327731:KE327731 TZ327731:UA327731 ADV327731:ADW327731 ANR327731:ANS327731 AXN327731:AXO327731 BHJ327731:BHK327731 BRF327731:BRG327731 CBB327731:CBC327731 CKX327731:CKY327731 CUT327731:CUU327731 DEP327731:DEQ327731 DOL327731:DOM327731 DYH327731:DYI327731 EID327731:EIE327731 ERZ327731:ESA327731 FBV327731:FBW327731 FLR327731:FLS327731 FVN327731:FVO327731 GFJ327731:GFK327731 GPF327731:GPG327731 GZB327731:GZC327731 HIX327731:HIY327731 HST327731:HSU327731 ICP327731:ICQ327731 IML327731:IMM327731 IWH327731:IWI327731 JGD327731:JGE327731 JPZ327731:JQA327731 JZV327731:JZW327731 KJR327731:KJS327731 KTN327731:KTO327731 LDJ327731:LDK327731 LNF327731:LNG327731 LXB327731:LXC327731 MGX327731:MGY327731 MQT327731:MQU327731 NAP327731:NAQ327731 NKL327731:NKM327731 NUH327731:NUI327731 OED327731:OEE327731 ONZ327731:OOA327731 OXV327731:OXW327731 PHR327731:PHS327731 PRN327731:PRO327731 QBJ327731:QBK327731 QLF327731:QLG327731 QVB327731:QVC327731 REX327731:REY327731 ROT327731:ROU327731 RYP327731:RYQ327731 SIL327731:SIM327731 SSH327731:SSI327731 TCD327731:TCE327731 TLZ327731:TMA327731 TVV327731:TVW327731 UFR327731:UFS327731 UPN327731:UPO327731 UZJ327731:UZK327731 VJF327731:VJG327731 VTB327731:VTC327731 WCX327731:WCY327731 WMT327731:WMU327731 WWP327731:WWQ327731 AH393267:AI393267 KD393267:KE393267 TZ393267:UA393267 ADV393267:ADW393267 ANR393267:ANS393267 AXN393267:AXO393267 BHJ393267:BHK393267 BRF393267:BRG393267 CBB393267:CBC393267 CKX393267:CKY393267 CUT393267:CUU393267 DEP393267:DEQ393267 DOL393267:DOM393267 DYH393267:DYI393267 EID393267:EIE393267 ERZ393267:ESA393267 FBV393267:FBW393267 FLR393267:FLS393267 FVN393267:FVO393267 GFJ393267:GFK393267 GPF393267:GPG393267 GZB393267:GZC393267 HIX393267:HIY393267 HST393267:HSU393267 ICP393267:ICQ393267 IML393267:IMM393267 IWH393267:IWI393267 JGD393267:JGE393267 JPZ393267:JQA393267 JZV393267:JZW393267 KJR393267:KJS393267 KTN393267:KTO393267 LDJ393267:LDK393267 LNF393267:LNG393267 LXB393267:LXC393267 MGX393267:MGY393267 MQT393267:MQU393267 NAP393267:NAQ393267 NKL393267:NKM393267 NUH393267:NUI393267 OED393267:OEE393267 ONZ393267:OOA393267 OXV393267:OXW393267 PHR393267:PHS393267 PRN393267:PRO393267 QBJ393267:QBK393267 QLF393267:QLG393267 QVB393267:QVC393267 REX393267:REY393267 ROT393267:ROU393267 RYP393267:RYQ393267 SIL393267:SIM393267 SSH393267:SSI393267 TCD393267:TCE393267 TLZ393267:TMA393267 TVV393267:TVW393267 UFR393267:UFS393267 UPN393267:UPO393267 UZJ393267:UZK393267 VJF393267:VJG393267 VTB393267:VTC393267 WCX393267:WCY393267 WMT393267:WMU393267 WWP393267:WWQ393267 AH458803:AI458803 KD458803:KE458803 TZ458803:UA458803 ADV458803:ADW458803 ANR458803:ANS458803 AXN458803:AXO458803 BHJ458803:BHK458803 BRF458803:BRG458803 CBB458803:CBC458803 CKX458803:CKY458803 CUT458803:CUU458803 DEP458803:DEQ458803 DOL458803:DOM458803 DYH458803:DYI458803 EID458803:EIE458803 ERZ458803:ESA458803 FBV458803:FBW458803 FLR458803:FLS458803 FVN458803:FVO458803 GFJ458803:GFK458803 GPF458803:GPG458803 GZB458803:GZC458803 HIX458803:HIY458803 HST458803:HSU458803 ICP458803:ICQ458803 IML458803:IMM458803 IWH458803:IWI458803 JGD458803:JGE458803 JPZ458803:JQA458803 JZV458803:JZW458803 KJR458803:KJS458803 KTN458803:KTO458803 LDJ458803:LDK458803 LNF458803:LNG458803 LXB458803:LXC458803 MGX458803:MGY458803 MQT458803:MQU458803 NAP458803:NAQ458803 NKL458803:NKM458803 NUH458803:NUI458803 OED458803:OEE458803 ONZ458803:OOA458803 OXV458803:OXW458803 PHR458803:PHS458803 PRN458803:PRO458803 QBJ458803:QBK458803 QLF458803:QLG458803 QVB458803:QVC458803 REX458803:REY458803 ROT458803:ROU458803 RYP458803:RYQ458803 SIL458803:SIM458803 SSH458803:SSI458803 TCD458803:TCE458803 TLZ458803:TMA458803 TVV458803:TVW458803 UFR458803:UFS458803 UPN458803:UPO458803 UZJ458803:UZK458803 VJF458803:VJG458803 VTB458803:VTC458803 WCX458803:WCY458803 WMT458803:WMU458803 WWP458803:WWQ458803 AH524339:AI524339 KD524339:KE524339 TZ524339:UA524339 ADV524339:ADW524339 ANR524339:ANS524339 AXN524339:AXO524339 BHJ524339:BHK524339 BRF524339:BRG524339 CBB524339:CBC524339 CKX524339:CKY524339 CUT524339:CUU524339 DEP524339:DEQ524339 DOL524339:DOM524339 DYH524339:DYI524339 EID524339:EIE524339 ERZ524339:ESA524339 FBV524339:FBW524339 FLR524339:FLS524339 FVN524339:FVO524339 GFJ524339:GFK524339 GPF524339:GPG524339 GZB524339:GZC524339 HIX524339:HIY524339 HST524339:HSU524339 ICP524339:ICQ524339 IML524339:IMM524339 IWH524339:IWI524339 JGD524339:JGE524339 JPZ524339:JQA524339 JZV524339:JZW524339 KJR524339:KJS524339 KTN524339:KTO524339 LDJ524339:LDK524339 LNF524339:LNG524339 LXB524339:LXC524339 MGX524339:MGY524339 MQT524339:MQU524339 NAP524339:NAQ524339 NKL524339:NKM524339 NUH524339:NUI524339 OED524339:OEE524339 ONZ524339:OOA524339 OXV524339:OXW524339 PHR524339:PHS524339 PRN524339:PRO524339 QBJ524339:QBK524339 QLF524339:QLG524339 QVB524339:QVC524339 REX524339:REY524339 ROT524339:ROU524339 RYP524339:RYQ524339 SIL524339:SIM524339 SSH524339:SSI524339 TCD524339:TCE524339 TLZ524339:TMA524339 TVV524339:TVW524339 UFR524339:UFS524339 UPN524339:UPO524339 UZJ524339:UZK524339 VJF524339:VJG524339 VTB524339:VTC524339 WCX524339:WCY524339 WMT524339:WMU524339 WWP524339:WWQ524339 AH589875:AI589875 KD589875:KE589875 TZ589875:UA589875 ADV589875:ADW589875 ANR589875:ANS589875 AXN589875:AXO589875 BHJ589875:BHK589875 BRF589875:BRG589875 CBB589875:CBC589875 CKX589875:CKY589875 CUT589875:CUU589875 DEP589875:DEQ589875 DOL589875:DOM589875 DYH589875:DYI589875 EID589875:EIE589875 ERZ589875:ESA589875 FBV589875:FBW589875 FLR589875:FLS589875 FVN589875:FVO589875 GFJ589875:GFK589875 GPF589875:GPG589875 GZB589875:GZC589875 HIX589875:HIY589875 HST589875:HSU589875 ICP589875:ICQ589875 IML589875:IMM589875 IWH589875:IWI589875 JGD589875:JGE589875 JPZ589875:JQA589875 JZV589875:JZW589875 KJR589875:KJS589875 KTN589875:KTO589875 LDJ589875:LDK589875 LNF589875:LNG589875 LXB589875:LXC589875 MGX589875:MGY589875 MQT589875:MQU589875 NAP589875:NAQ589875 NKL589875:NKM589875 NUH589875:NUI589875 OED589875:OEE589875 ONZ589875:OOA589875 OXV589875:OXW589875 PHR589875:PHS589875 PRN589875:PRO589875 QBJ589875:QBK589875 QLF589875:QLG589875 QVB589875:QVC589875 REX589875:REY589875 ROT589875:ROU589875 RYP589875:RYQ589875 SIL589875:SIM589875 SSH589875:SSI589875 TCD589875:TCE589875 TLZ589875:TMA589875 TVV589875:TVW589875 UFR589875:UFS589875 UPN589875:UPO589875 UZJ589875:UZK589875 VJF589875:VJG589875 VTB589875:VTC589875 WCX589875:WCY589875 WMT589875:WMU589875 WWP589875:WWQ589875 AH655411:AI655411 KD655411:KE655411 TZ655411:UA655411 ADV655411:ADW655411 ANR655411:ANS655411 AXN655411:AXO655411 BHJ655411:BHK655411 BRF655411:BRG655411 CBB655411:CBC655411 CKX655411:CKY655411 CUT655411:CUU655411 DEP655411:DEQ655411 DOL655411:DOM655411 DYH655411:DYI655411 EID655411:EIE655411 ERZ655411:ESA655411 FBV655411:FBW655411 FLR655411:FLS655411 FVN655411:FVO655411 GFJ655411:GFK655411 GPF655411:GPG655411 GZB655411:GZC655411 HIX655411:HIY655411 HST655411:HSU655411 ICP655411:ICQ655411 IML655411:IMM655411 IWH655411:IWI655411 JGD655411:JGE655411 JPZ655411:JQA655411 JZV655411:JZW655411 KJR655411:KJS655411 KTN655411:KTO655411 LDJ655411:LDK655411 LNF655411:LNG655411 LXB655411:LXC655411 MGX655411:MGY655411 MQT655411:MQU655411 NAP655411:NAQ655411 NKL655411:NKM655411 NUH655411:NUI655411 OED655411:OEE655411 ONZ655411:OOA655411 OXV655411:OXW655411 PHR655411:PHS655411 PRN655411:PRO655411 QBJ655411:QBK655411 QLF655411:QLG655411 QVB655411:QVC655411 REX655411:REY655411 ROT655411:ROU655411 RYP655411:RYQ655411 SIL655411:SIM655411 SSH655411:SSI655411 TCD655411:TCE655411 TLZ655411:TMA655411 TVV655411:TVW655411 UFR655411:UFS655411 UPN655411:UPO655411 UZJ655411:UZK655411 VJF655411:VJG655411 VTB655411:VTC655411 WCX655411:WCY655411 WMT655411:WMU655411 WWP655411:WWQ655411 AH720947:AI720947 KD720947:KE720947 TZ720947:UA720947 ADV720947:ADW720947 ANR720947:ANS720947 AXN720947:AXO720947 BHJ720947:BHK720947 BRF720947:BRG720947 CBB720947:CBC720947 CKX720947:CKY720947 CUT720947:CUU720947 DEP720947:DEQ720947 DOL720947:DOM720947 DYH720947:DYI720947 EID720947:EIE720947 ERZ720947:ESA720947 FBV720947:FBW720947 FLR720947:FLS720947 FVN720947:FVO720947 GFJ720947:GFK720947 GPF720947:GPG720947 GZB720947:GZC720947 HIX720947:HIY720947 HST720947:HSU720947 ICP720947:ICQ720947 IML720947:IMM720947 IWH720947:IWI720947 JGD720947:JGE720947 JPZ720947:JQA720947 JZV720947:JZW720947 KJR720947:KJS720947 KTN720947:KTO720947 LDJ720947:LDK720947 LNF720947:LNG720947 LXB720947:LXC720947 MGX720947:MGY720947 MQT720947:MQU720947 NAP720947:NAQ720947 NKL720947:NKM720947 NUH720947:NUI720947 OED720947:OEE720947 ONZ720947:OOA720947 OXV720947:OXW720947 PHR720947:PHS720947 PRN720947:PRO720947 QBJ720947:QBK720947 QLF720947:QLG720947 QVB720947:QVC720947 REX720947:REY720947 ROT720947:ROU720947 RYP720947:RYQ720947 SIL720947:SIM720947 SSH720947:SSI720947 TCD720947:TCE720947 TLZ720947:TMA720947 TVV720947:TVW720947 UFR720947:UFS720947 UPN720947:UPO720947 UZJ720947:UZK720947 VJF720947:VJG720947 VTB720947:VTC720947 WCX720947:WCY720947 WMT720947:WMU720947 WWP720947:WWQ720947 AH786483:AI786483 KD786483:KE786483 TZ786483:UA786483 ADV786483:ADW786483 ANR786483:ANS786483 AXN786483:AXO786483 BHJ786483:BHK786483 BRF786483:BRG786483 CBB786483:CBC786483 CKX786483:CKY786483 CUT786483:CUU786483 DEP786483:DEQ786483 DOL786483:DOM786483 DYH786483:DYI786483 EID786483:EIE786483 ERZ786483:ESA786483 FBV786483:FBW786483 FLR786483:FLS786483 FVN786483:FVO786483 GFJ786483:GFK786483 GPF786483:GPG786483 GZB786483:GZC786483 HIX786483:HIY786483 HST786483:HSU786483 ICP786483:ICQ786483 IML786483:IMM786483 IWH786483:IWI786483 JGD786483:JGE786483 JPZ786483:JQA786483 JZV786483:JZW786483 KJR786483:KJS786483 KTN786483:KTO786483 LDJ786483:LDK786483 LNF786483:LNG786483 LXB786483:LXC786483 MGX786483:MGY786483 MQT786483:MQU786483 NAP786483:NAQ786483 NKL786483:NKM786483 NUH786483:NUI786483 OED786483:OEE786483 ONZ786483:OOA786483 OXV786483:OXW786483 PHR786483:PHS786483 PRN786483:PRO786483 QBJ786483:QBK786483 QLF786483:QLG786483 QVB786483:QVC786483 REX786483:REY786483 ROT786483:ROU786483 RYP786483:RYQ786483 SIL786483:SIM786483 SSH786483:SSI786483 TCD786483:TCE786483 TLZ786483:TMA786483 TVV786483:TVW786483 UFR786483:UFS786483 UPN786483:UPO786483 UZJ786483:UZK786483 VJF786483:VJG786483 VTB786483:VTC786483 WCX786483:WCY786483 WMT786483:WMU786483 WWP786483:WWQ786483 AH852019:AI852019 KD852019:KE852019 TZ852019:UA852019 ADV852019:ADW852019 ANR852019:ANS852019 AXN852019:AXO852019 BHJ852019:BHK852019 BRF852019:BRG852019 CBB852019:CBC852019 CKX852019:CKY852019 CUT852019:CUU852019 DEP852019:DEQ852019 DOL852019:DOM852019 DYH852019:DYI852019 EID852019:EIE852019 ERZ852019:ESA852019 FBV852019:FBW852019 FLR852019:FLS852019 FVN852019:FVO852019 GFJ852019:GFK852019 GPF852019:GPG852019 GZB852019:GZC852019 HIX852019:HIY852019 HST852019:HSU852019 ICP852019:ICQ852019 IML852019:IMM852019 IWH852019:IWI852019 JGD852019:JGE852019 JPZ852019:JQA852019 JZV852019:JZW852019 KJR852019:KJS852019 KTN852019:KTO852019 LDJ852019:LDK852019 LNF852019:LNG852019 LXB852019:LXC852019 MGX852019:MGY852019 MQT852019:MQU852019 NAP852019:NAQ852019 NKL852019:NKM852019 NUH852019:NUI852019 OED852019:OEE852019 ONZ852019:OOA852019 OXV852019:OXW852019 PHR852019:PHS852019 PRN852019:PRO852019 QBJ852019:QBK852019 QLF852019:QLG852019 QVB852019:QVC852019 REX852019:REY852019 ROT852019:ROU852019 RYP852019:RYQ852019 SIL852019:SIM852019 SSH852019:SSI852019 TCD852019:TCE852019 TLZ852019:TMA852019 TVV852019:TVW852019 UFR852019:UFS852019 UPN852019:UPO852019 UZJ852019:UZK852019 VJF852019:VJG852019 VTB852019:VTC852019 WCX852019:WCY852019 WMT852019:WMU852019 WWP852019:WWQ852019 AH917555:AI917555 KD917555:KE917555 TZ917555:UA917555 ADV917555:ADW917555 ANR917555:ANS917555 AXN917555:AXO917555 BHJ917555:BHK917555 BRF917555:BRG917555 CBB917555:CBC917555 CKX917555:CKY917555 CUT917555:CUU917555 DEP917555:DEQ917555 DOL917555:DOM917555 DYH917555:DYI917555 EID917555:EIE917555 ERZ917555:ESA917555 FBV917555:FBW917555 FLR917555:FLS917555 FVN917555:FVO917555 GFJ917555:GFK917555 GPF917555:GPG917555 GZB917555:GZC917555 HIX917555:HIY917555 HST917555:HSU917555 ICP917555:ICQ917555 IML917555:IMM917555 IWH917555:IWI917555 JGD917555:JGE917555 JPZ917555:JQA917555 JZV917555:JZW917555 KJR917555:KJS917555 KTN917555:KTO917555 LDJ917555:LDK917555 LNF917555:LNG917555 LXB917555:LXC917555 MGX917555:MGY917555 MQT917555:MQU917555 NAP917555:NAQ917555 NKL917555:NKM917555 NUH917555:NUI917555 OED917555:OEE917555 ONZ917555:OOA917555 OXV917555:OXW917555 PHR917555:PHS917555 PRN917555:PRO917555 QBJ917555:QBK917555 QLF917555:QLG917555 QVB917555:QVC917555 REX917555:REY917555 ROT917555:ROU917555 RYP917555:RYQ917555 SIL917555:SIM917555 SSH917555:SSI917555 TCD917555:TCE917555 TLZ917555:TMA917555 TVV917555:TVW917555 UFR917555:UFS917555 UPN917555:UPO917555 UZJ917555:UZK917555 VJF917555:VJG917555 VTB917555:VTC917555 WCX917555:WCY917555 WMT917555:WMU917555 WWP917555:WWQ917555 AH983091:AI983091 KD983091:KE983091 TZ983091:UA983091 ADV983091:ADW983091 ANR983091:ANS983091 AXN983091:AXO983091 BHJ983091:BHK983091 BRF983091:BRG983091 CBB983091:CBC983091 CKX983091:CKY983091 CUT983091:CUU983091 DEP983091:DEQ983091 DOL983091:DOM983091 DYH983091:DYI983091 EID983091:EIE983091 ERZ983091:ESA983091 FBV983091:FBW983091 FLR983091:FLS983091 FVN983091:FVO983091 GFJ983091:GFK983091 GPF983091:GPG983091 GZB983091:GZC983091 HIX983091:HIY983091 HST983091:HSU983091 ICP983091:ICQ983091 IML983091:IMM983091 IWH983091:IWI983091 JGD983091:JGE983091 JPZ983091:JQA983091 JZV983091:JZW983091 KJR983091:KJS983091 KTN983091:KTO983091 LDJ983091:LDK983091 LNF983091:LNG983091 LXB983091:LXC983091 MGX983091:MGY983091 MQT983091:MQU983091 NAP983091:NAQ983091 NKL983091:NKM983091 NUH983091:NUI983091 OED983091:OEE983091 ONZ983091:OOA983091 OXV983091:OXW983091 PHR983091:PHS983091 PRN983091:PRO983091 QBJ983091:QBK983091 QLF983091:QLG983091 QVB983091:QVC983091 REX983091:REY983091 ROT983091:ROU983091 RYP983091:RYQ983091 SIL983091:SIM983091 SSH983091:SSI983091 TCD983091:TCE983091 TLZ983091:TMA983091 TVV983091:TVW983091 UFR983091:UFS983091 UPN983091:UPO983091 UZJ983091:UZK983091 VJF983091:VJG983091 VTB983091:VTC983091 WCX983091:WCY983091 WMT983091:WMU983091 WWP983091:WWQ983091 AG65599:AH65599 KC65599:KD65599 TY65599:TZ65599 ADU65599:ADV65599 ANQ65599:ANR65599 AXM65599:AXN65599 BHI65599:BHJ65599 BRE65599:BRF65599 CBA65599:CBB65599 CKW65599:CKX65599 CUS65599:CUT65599 DEO65599:DEP65599 DOK65599:DOL65599 DYG65599:DYH65599 EIC65599:EID65599 ERY65599:ERZ65599 FBU65599:FBV65599 FLQ65599:FLR65599 FVM65599:FVN65599 GFI65599:GFJ65599 GPE65599:GPF65599 GZA65599:GZB65599 HIW65599:HIX65599 HSS65599:HST65599 ICO65599:ICP65599 IMK65599:IML65599 IWG65599:IWH65599 JGC65599:JGD65599 JPY65599:JPZ65599 JZU65599:JZV65599 KJQ65599:KJR65599 KTM65599:KTN65599 LDI65599:LDJ65599 LNE65599:LNF65599 LXA65599:LXB65599 MGW65599:MGX65599 MQS65599:MQT65599 NAO65599:NAP65599 NKK65599:NKL65599 NUG65599:NUH65599 OEC65599:OED65599 ONY65599:ONZ65599 OXU65599:OXV65599 PHQ65599:PHR65599 PRM65599:PRN65599 QBI65599:QBJ65599 QLE65599:QLF65599 QVA65599:QVB65599 REW65599:REX65599 ROS65599:ROT65599 RYO65599:RYP65599 SIK65599:SIL65599 SSG65599:SSH65599 TCC65599:TCD65599 TLY65599:TLZ65599 TVU65599:TVV65599 UFQ65599:UFR65599 UPM65599:UPN65599 UZI65599:UZJ65599 VJE65599:VJF65599 VTA65599:VTB65599 WCW65599:WCX65599 WMS65599:WMT65599 WWO65599:WWP65599 AG131135:AH131135 KC131135:KD131135 TY131135:TZ131135 ADU131135:ADV131135 ANQ131135:ANR131135 AXM131135:AXN131135 BHI131135:BHJ131135 BRE131135:BRF131135 CBA131135:CBB131135 CKW131135:CKX131135 CUS131135:CUT131135 DEO131135:DEP131135 DOK131135:DOL131135 DYG131135:DYH131135 EIC131135:EID131135 ERY131135:ERZ131135 FBU131135:FBV131135 FLQ131135:FLR131135 FVM131135:FVN131135 GFI131135:GFJ131135 GPE131135:GPF131135 GZA131135:GZB131135 HIW131135:HIX131135 HSS131135:HST131135 ICO131135:ICP131135 IMK131135:IML131135 IWG131135:IWH131135 JGC131135:JGD131135 JPY131135:JPZ131135 JZU131135:JZV131135 KJQ131135:KJR131135 KTM131135:KTN131135 LDI131135:LDJ131135 LNE131135:LNF131135 LXA131135:LXB131135 MGW131135:MGX131135 MQS131135:MQT131135 NAO131135:NAP131135 NKK131135:NKL131135 NUG131135:NUH131135 OEC131135:OED131135 ONY131135:ONZ131135 OXU131135:OXV131135 PHQ131135:PHR131135 PRM131135:PRN131135 QBI131135:QBJ131135 QLE131135:QLF131135 QVA131135:QVB131135 REW131135:REX131135 ROS131135:ROT131135 RYO131135:RYP131135 SIK131135:SIL131135 SSG131135:SSH131135 TCC131135:TCD131135 TLY131135:TLZ131135 TVU131135:TVV131135 UFQ131135:UFR131135 UPM131135:UPN131135 UZI131135:UZJ131135 VJE131135:VJF131135 VTA131135:VTB131135 WCW131135:WCX131135 WMS131135:WMT131135 WWO131135:WWP131135 AG196671:AH196671 KC196671:KD196671 TY196671:TZ196671 ADU196671:ADV196671 ANQ196671:ANR196671 AXM196671:AXN196671 BHI196671:BHJ196671 BRE196671:BRF196671 CBA196671:CBB196671 CKW196671:CKX196671 CUS196671:CUT196671 DEO196671:DEP196671 DOK196671:DOL196671 DYG196671:DYH196671 EIC196671:EID196671 ERY196671:ERZ196671 FBU196671:FBV196671 FLQ196671:FLR196671 FVM196671:FVN196671 GFI196671:GFJ196671 GPE196671:GPF196671 GZA196671:GZB196671 HIW196671:HIX196671 HSS196671:HST196671 ICO196671:ICP196671 IMK196671:IML196671 IWG196671:IWH196671 JGC196671:JGD196671 JPY196671:JPZ196671 JZU196671:JZV196671 KJQ196671:KJR196671 KTM196671:KTN196671 LDI196671:LDJ196671 LNE196671:LNF196671 LXA196671:LXB196671 MGW196671:MGX196671 MQS196671:MQT196671 NAO196671:NAP196671 NKK196671:NKL196671 NUG196671:NUH196671 OEC196671:OED196671 ONY196671:ONZ196671 OXU196671:OXV196671 PHQ196671:PHR196671 PRM196671:PRN196671 QBI196671:QBJ196671 QLE196671:QLF196671 QVA196671:QVB196671 REW196671:REX196671 ROS196671:ROT196671 RYO196671:RYP196671 SIK196671:SIL196671 SSG196671:SSH196671 TCC196671:TCD196671 TLY196671:TLZ196671 TVU196671:TVV196671 UFQ196671:UFR196671 UPM196671:UPN196671 UZI196671:UZJ196671 VJE196671:VJF196671 VTA196671:VTB196671 WCW196671:WCX196671 WMS196671:WMT196671 WWO196671:WWP196671 AG262207:AH262207 KC262207:KD262207 TY262207:TZ262207 ADU262207:ADV262207 ANQ262207:ANR262207 AXM262207:AXN262207 BHI262207:BHJ262207 BRE262207:BRF262207 CBA262207:CBB262207 CKW262207:CKX262207 CUS262207:CUT262207 DEO262207:DEP262207 DOK262207:DOL262207 DYG262207:DYH262207 EIC262207:EID262207 ERY262207:ERZ262207 FBU262207:FBV262207 FLQ262207:FLR262207 FVM262207:FVN262207 GFI262207:GFJ262207 GPE262207:GPF262207 GZA262207:GZB262207 HIW262207:HIX262207 HSS262207:HST262207 ICO262207:ICP262207 IMK262207:IML262207 IWG262207:IWH262207 JGC262207:JGD262207 JPY262207:JPZ262207 JZU262207:JZV262207 KJQ262207:KJR262207 KTM262207:KTN262207 LDI262207:LDJ262207 LNE262207:LNF262207 LXA262207:LXB262207 MGW262207:MGX262207 MQS262207:MQT262207 NAO262207:NAP262207 NKK262207:NKL262207 NUG262207:NUH262207 OEC262207:OED262207 ONY262207:ONZ262207 OXU262207:OXV262207 PHQ262207:PHR262207 PRM262207:PRN262207 QBI262207:QBJ262207 QLE262207:QLF262207 QVA262207:QVB262207 REW262207:REX262207 ROS262207:ROT262207 RYO262207:RYP262207 SIK262207:SIL262207 SSG262207:SSH262207 TCC262207:TCD262207 TLY262207:TLZ262207 TVU262207:TVV262207 UFQ262207:UFR262207 UPM262207:UPN262207 UZI262207:UZJ262207 VJE262207:VJF262207 VTA262207:VTB262207 WCW262207:WCX262207 WMS262207:WMT262207 WWO262207:WWP262207 AG327743:AH327743 KC327743:KD327743 TY327743:TZ327743 ADU327743:ADV327743 ANQ327743:ANR327743 AXM327743:AXN327743 BHI327743:BHJ327743 BRE327743:BRF327743 CBA327743:CBB327743 CKW327743:CKX327743 CUS327743:CUT327743 DEO327743:DEP327743 DOK327743:DOL327743 DYG327743:DYH327743 EIC327743:EID327743 ERY327743:ERZ327743 FBU327743:FBV327743 FLQ327743:FLR327743 FVM327743:FVN327743 GFI327743:GFJ327743 GPE327743:GPF327743 GZA327743:GZB327743 HIW327743:HIX327743 HSS327743:HST327743 ICO327743:ICP327743 IMK327743:IML327743 IWG327743:IWH327743 JGC327743:JGD327743 JPY327743:JPZ327743 JZU327743:JZV327743 KJQ327743:KJR327743 KTM327743:KTN327743 LDI327743:LDJ327743 LNE327743:LNF327743 LXA327743:LXB327743 MGW327743:MGX327743 MQS327743:MQT327743 NAO327743:NAP327743 NKK327743:NKL327743 NUG327743:NUH327743 OEC327743:OED327743 ONY327743:ONZ327743 OXU327743:OXV327743 PHQ327743:PHR327743 PRM327743:PRN327743 QBI327743:QBJ327743 QLE327743:QLF327743 QVA327743:QVB327743 REW327743:REX327743 ROS327743:ROT327743 RYO327743:RYP327743 SIK327743:SIL327743 SSG327743:SSH327743 TCC327743:TCD327743 TLY327743:TLZ327743 TVU327743:TVV327743 UFQ327743:UFR327743 UPM327743:UPN327743 UZI327743:UZJ327743 VJE327743:VJF327743 VTA327743:VTB327743 WCW327743:WCX327743 WMS327743:WMT327743 WWO327743:WWP327743 AG393279:AH393279 KC393279:KD393279 TY393279:TZ393279 ADU393279:ADV393279 ANQ393279:ANR393279 AXM393279:AXN393279 BHI393279:BHJ393279 BRE393279:BRF393279 CBA393279:CBB393279 CKW393279:CKX393279 CUS393279:CUT393279 DEO393279:DEP393279 DOK393279:DOL393279 DYG393279:DYH393279 EIC393279:EID393279 ERY393279:ERZ393279 FBU393279:FBV393279 FLQ393279:FLR393279 FVM393279:FVN393279 GFI393279:GFJ393279 GPE393279:GPF393279 GZA393279:GZB393279 HIW393279:HIX393279 HSS393279:HST393279 ICO393279:ICP393279 IMK393279:IML393279 IWG393279:IWH393279 JGC393279:JGD393279 JPY393279:JPZ393279 JZU393279:JZV393279 KJQ393279:KJR393279 KTM393279:KTN393279 LDI393279:LDJ393279 LNE393279:LNF393279 LXA393279:LXB393279 MGW393279:MGX393279 MQS393279:MQT393279 NAO393279:NAP393279 NKK393279:NKL393279 NUG393279:NUH393279 OEC393279:OED393279 ONY393279:ONZ393279 OXU393279:OXV393279 PHQ393279:PHR393279 PRM393279:PRN393279 QBI393279:QBJ393279 QLE393279:QLF393279 QVA393279:QVB393279 REW393279:REX393279 ROS393279:ROT393279 RYO393279:RYP393279 SIK393279:SIL393279 SSG393279:SSH393279 TCC393279:TCD393279 TLY393279:TLZ393279 TVU393279:TVV393279 UFQ393279:UFR393279 UPM393279:UPN393279 UZI393279:UZJ393279 VJE393279:VJF393279 VTA393279:VTB393279 WCW393279:WCX393279 WMS393279:WMT393279 WWO393279:WWP393279 AG458815:AH458815 KC458815:KD458815 TY458815:TZ458815 ADU458815:ADV458815 ANQ458815:ANR458815 AXM458815:AXN458815 BHI458815:BHJ458815 BRE458815:BRF458815 CBA458815:CBB458815 CKW458815:CKX458815 CUS458815:CUT458815 DEO458815:DEP458815 DOK458815:DOL458815 DYG458815:DYH458815 EIC458815:EID458815 ERY458815:ERZ458815 FBU458815:FBV458815 FLQ458815:FLR458815 FVM458815:FVN458815 GFI458815:GFJ458815 GPE458815:GPF458815 GZA458815:GZB458815 HIW458815:HIX458815 HSS458815:HST458815 ICO458815:ICP458815 IMK458815:IML458815 IWG458815:IWH458815 JGC458815:JGD458815 JPY458815:JPZ458815 JZU458815:JZV458815 KJQ458815:KJR458815 KTM458815:KTN458815 LDI458815:LDJ458815 LNE458815:LNF458815 LXA458815:LXB458815 MGW458815:MGX458815 MQS458815:MQT458815 NAO458815:NAP458815 NKK458815:NKL458815 NUG458815:NUH458815 OEC458815:OED458815 ONY458815:ONZ458815 OXU458815:OXV458815 PHQ458815:PHR458815 PRM458815:PRN458815 QBI458815:QBJ458815 QLE458815:QLF458815 QVA458815:QVB458815 REW458815:REX458815 ROS458815:ROT458815 RYO458815:RYP458815 SIK458815:SIL458815 SSG458815:SSH458815 TCC458815:TCD458815 TLY458815:TLZ458815 TVU458815:TVV458815 UFQ458815:UFR458815 UPM458815:UPN458815 UZI458815:UZJ458815 VJE458815:VJF458815 VTA458815:VTB458815 WCW458815:WCX458815 WMS458815:WMT458815 WWO458815:WWP458815 AG524351:AH524351 KC524351:KD524351 TY524351:TZ524351 ADU524351:ADV524351 ANQ524351:ANR524351 AXM524351:AXN524351 BHI524351:BHJ524351 BRE524351:BRF524351 CBA524351:CBB524351 CKW524351:CKX524351 CUS524351:CUT524351 DEO524351:DEP524351 DOK524351:DOL524351 DYG524351:DYH524351 EIC524351:EID524351 ERY524351:ERZ524351 FBU524351:FBV524351 FLQ524351:FLR524351 FVM524351:FVN524351 GFI524351:GFJ524351 GPE524351:GPF524351 GZA524351:GZB524351 HIW524351:HIX524351 HSS524351:HST524351 ICO524351:ICP524351 IMK524351:IML524351 IWG524351:IWH524351 JGC524351:JGD524351 JPY524351:JPZ524351 JZU524351:JZV524351 KJQ524351:KJR524351 KTM524351:KTN524351 LDI524351:LDJ524351 LNE524351:LNF524351 LXA524351:LXB524351 MGW524351:MGX524351 MQS524351:MQT524351 NAO524351:NAP524351 NKK524351:NKL524351 NUG524351:NUH524351 OEC524351:OED524351 ONY524351:ONZ524351 OXU524351:OXV524351 PHQ524351:PHR524351 PRM524351:PRN524351 QBI524351:QBJ524351 QLE524351:QLF524351 QVA524351:QVB524351 REW524351:REX524351 ROS524351:ROT524351 RYO524351:RYP524351 SIK524351:SIL524351 SSG524351:SSH524351 TCC524351:TCD524351 TLY524351:TLZ524351 TVU524351:TVV524351 UFQ524351:UFR524351 UPM524351:UPN524351 UZI524351:UZJ524351 VJE524351:VJF524351 VTA524351:VTB524351 WCW524351:WCX524351 WMS524351:WMT524351 WWO524351:WWP524351 AG589887:AH589887 KC589887:KD589887 TY589887:TZ589887 ADU589887:ADV589887 ANQ589887:ANR589887 AXM589887:AXN589887 BHI589887:BHJ589887 BRE589887:BRF589887 CBA589887:CBB589887 CKW589887:CKX589887 CUS589887:CUT589887 DEO589887:DEP589887 DOK589887:DOL589887 DYG589887:DYH589887 EIC589887:EID589887 ERY589887:ERZ589887 FBU589887:FBV589887 FLQ589887:FLR589887 FVM589887:FVN589887 GFI589887:GFJ589887 GPE589887:GPF589887 GZA589887:GZB589887 HIW589887:HIX589887 HSS589887:HST589887 ICO589887:ICP589887 IMK589887:IML589887 IWG589887:IWH589887 JGC589887:JGD589887 JPY589887:JPZ589887 JZU589887:JZV589887 KJQ589887:KJR589887 KTM589887:KTN589887 LDI589887:LDJ589887 LNE589887:LNF589887 LXA589887:LXB589887 MGW589887:MGX589887 MQS589887:MQT589887 NAO589887:NAP589887 NKK589887:NKL589887 NUG589887:NUH589887 OEC589887:OED589887 ONY589887:ONZ589887 OXU589887:OXV589887 PHQ589887:PHR589887 PRM589887:PRN589887 QBI589887:QBJ589887 QLE589887:QLF589887 QVA589887:QVB589887 REW589887:REX589887 ROS589887:ROT589887 RYO589887:RYP589887 SIK589887:SIL589887 SSG589887:SSH589887 TCC589887:TCD589887 TLY589887:TLZ589887 TVU589887:TVV589887 UFQ589887:UFR589887 UPM589887:UPN589887 UZI589887:UZJ589887 VJE589887:VJF589887 VTA589887:VTB589887 WCW589887:WCX589887 WMS589887:WMT589887 WWO589887:WWP589887 AG655423:AH655423 KC655423:KD655423 TY655423:TZ655423 ADU655423:ADV655423 ANQ655423:ANR655423 AXM655423:AXN655423 BHI655423:BHJ655423 BRE655423:BRF655423 CBA655423:CBB655423 CKW655423:CKX655423 CUS655423:CUT655423 DEO655423:DEP655423 DOK655423:DOL655423 DYG655423:DYH655423 EIC655423:EID655423 ERY655423:ERZ655423 FBU655423:FBV655423 FLQ655423:FLR655423 FVM655423:FVN655423 GFI655423:GFJ655423 GPE655423:GPF655423 GZA655423:GZB655423 HIW655423:HIX655423 HSS655423:HST655423 ICO655423:ICP655423 IMK655423:IML655423 IWG655423:IWH655423 JGC655423:JGD655423 JPY655423:JPZ655423 JZU655423:JZV655423 KJQ655423:KJR655423 KTM655423:KTN655423 LDI655423:LDJ655423 LNE655423:LNF655423 LXA655423:LXB655423 MGW655423:MGX655423 MQS655423:MQT655423 NAO655423:NAP655423 NKK655423:NKL655423 NUG655423:NUH655423 OEC655423:OED655423 ONY655423:ONZ655423 OXU655423:OXV655423 PHQ655423:PHR655423 PRM655423:PRN655423 QBI655423:QBJ655423 QLE655423:QLF655423 QVA655423:QVB655423 REW655423:REX655423 ROS655423:ROT655423 RYO655423:RYP655423 SIK655423:SIL655423 SSG655423:SSH655423 TCC655423:TCD655423 TLY655423:TLZ655423 TVU655423:TVV655423 UFQ655423:UFR655423 UPM655423:UPN655423 UZI655423:UZJ655423 VJE655423:VJF655423 VTA655423:VTB655423 WCW655423:WCX655423 WMS655423:WMT655423 WWO655423:WWP655423 AG720959:AH720959 KC720959:KD720959 TY720959:TZ720959 ADU720959:ADV720959 ANQ720959:ANR720959 AXM720959:AXN720959 BHI720959:BHJ720959 BRE720959:BRF720959 CBA720959:CBB720959 CKW720959:CKX720959 CUS720959:CUT720959 DEO720959:DEP720959 DOK720959:DOL720959 DYG720959:DYH720959 EIC720959:EID720959 ERY720959:ERZ720959 FBU720959:FBV720959 FLQ720959:FLR720959 FVM720959:FVN720959 GFI720959:GFJ720959 GPE720959:GPF720959 GZA720959:GZB720959 HIW720959:HIX720959 HSS720959:HST720959 ICO720959:ICP720959 IMK720959:IML720959 IWG720959:IWH720959 JGC720959:JGD720959 JPY720959:JPZ720959 JZU720959:JZV720959 KJQ720959:KJR720959 KTM720959:KTN720959 LDI720959:LDJ720959 LNE720959:LNF720959 LXA720959:LXB720959 MGW720959:MGX720959 MQS720959:MQT720959 NAO720959:NAP720959 NKK720959:NKL720959 NUG720959:NUH720959 OEC720959:OED720959 ONY720959:ONZ720959 OXU720959:OXV720959 PHQ720959:PHR720959 PRM720959:PRN720959 QBI720959:QBJ720959 QLE720959:QLF720959 QVA720959:QVB720959 REW720959:REX720959 ROS720959:ROT720959 RYO720959:RYP720959 SIK720959:SIL720959 SSG720959:SSH720959 TCC720959:TCD720959 TLY720959:TLZ720959 TVU720959:TVV720959 UFQ720959:UFR720959 UPM720959:UPN720959 UZI720959:UZJ720959 VJE720959:VJF720959 VTA720959:VTB720959 WCW720959:WCX720959 WMS720959:WMT720959 WWO720959:WWP720959 AG786495:AH786495 KC786495:KD786495 TY786495:TZ786495 ADU786495:ADV786495 ANQ786495:ANR786495 AXM786495:AXN786495 BHI786495:BHJ786495 BRE786495:BRF786495 CBA786495:CBB786495 CKW786495:CKX786495 CUS786495:CUT786495 DEO786495:DEP786495 DOK786495:DOL786495 DYG786495:DYH786495 EIC786495:EID786495 ERY786495:ERZ786495 FBU786495:FBV786495 FLQ786495:FLR786495 FVM786495:FVN786495 GFI786495:GFJ786495 GPE786495:GPF786495 GZA786495:GZB786495 HIW786495:HIX786495 HSS786495:HST786495 ICO786495:ICP786495 IMK786495:IML786495 IWG786495:IWH786495 JGC786495:JGD786495 JPY786495:JPZ786495 JZU786495:JZV786495 KJQ786495:KJR786495 KTM786495:KTN786495 LDI786495:LDJ786495 LNE786495:LNF786495 LXA786495:LXB786495 MGW786495:MGX786495 MQS786495:MQT786495 NAO786495:NAP786495 NKK786495:NKL786495 NUG786495:NUH786495 OEC786495:OED786495 ONY786495:ONZ786495 OXU786495:OXV786495 PHQ786495:PHR786495 PRM786495:PRN786495 QBI786495:QBJ786495 QLE786495:QLF786495 QVA786495:QVB786495 REW786495:REX786495 ROS786495:ROT786495 RYO786495:RYP786495 SIK786495:SIL786495 SSG786495:SSH786495 TCC786495:TCD786495 TLY786495:TLZ786495 TVU786495:TVV786495 UFQ786495:UFR786495 UPM786495:UPN786495 UZI786495:UZJ786495 VJE786495:VJF786495 VTA786495:VTB786495 WCW786495:WCX786495 WMS786495:WMT786495 WWO786495:WWP786495 AG852031:AH852031 KC852031:KD852031 TY852031:TZ852031 ADU852031:ADV852031 ANQ852031:ANR852031 AXM852031:AXN852031 BHI852031:BHJ852031 BRE852031:BRF852031 CBA852031:CBB852031 CKW852031:CKX852031 CUS852031:CUT852031 DEO852031:DEP852031 DOK852031:DOL852031 DYG852031:DYH852031 EIC852031:EID852031 ERY852031:ERZ852031 FBU852031:FBV852031 FLQ852031:FLR852031 FVM852031:FVN852031 GFI852031:GFJ852031 GPE852031:GPF852031 GZA852031:GZB852031 HIW852031:HIX852031 HSS852031:HST852031 ICO852031:ICP852031 IMK852031:IML852031 IWG852031:IWH852031 JGC852031:JGD852031 JPY852031:JPZ852031 JZU852031:JZV852031 KJQ852031:KJR852031 KTM852031:KTN852031 LDI852031:LDJ852031 LNE852031:LNF852031 LXA852031:LXB852031 MGW852031:MGX852031 MQS852031:MQT852031 NAO852031:NAP852031 NKK852031:NKL852031 NUG852031:NUH852031 OEC852031:OED852031 ONY852031:ONZ852031 OXU852031:OXV852031 PHQ852031:PHR852031 PRM852031:PRN852031 QBI852031:QBJ852031 QLE852031:QLF852031 QVA852031:QVB852031 REW852031:REX852031 ROS852031:ROT852031 RYO852031:RYP852031 SIK852031:SIL852031 SSG852031:SSH852031 TCC852031:TCD852031 TLY852031:TLZ852031 TVU852031:TVV852031 UFQ852031:UFR852031 UPM852031:UPN852031 UZI852031:UZJ852031 VJE852031:VJF852031 VTA852031:VTB852031 WCW852031:WCX852031 WMS852031:WMT852031 WWO852031:WWP852031 AG917567:AH917567 KC917567:KD917567 TY917567:TZ917567 ADU917567:ADV917567 ANQ917567:ANR917567 AXM917567:AXN917567 BHI917567:BHJ917567 BRE917567:BRF917567 CBA917567:CBB917567 CKW917567:CKX917567 CUS917567:CUT917567 DEO917567:DEP917567 DOK917567:DOL917567 DYG917567:DYH917567 EIC917567:EID917567 ERY917567:ERZ917567 FBU917567:FBV917567 FLQ917567:FLR917567 FVM917567:FVN917567 GFI917567:GFJ917567 GPE917567:GPF917567 GZA917567:GZB917567 HIW917567:HIX917567 HSS917567:HST917567 ICO917567:ICP917567 IMK917567:IML917567 IWG917567:IWH917567 JGC917567:JGD917567 JPY917567:JPZ917567 JZU917567:JZV917567 KJQ917567:KJR917567 KTM917567:KTN917567 LDI917567:LDJ917567 LNE917567:LNF917567 LXA917567:LXB917567 MGW917567:MGX917567 MQS917567:MQT917567 NAO917567:NAP917567 NKK917567:NKL917567 NUG917567:NUH917567 OEC917567:OED917567 ONY917567:ONZ917567 OXU917567:OXV917567 PHQ917567:PHR917567 PRM917567:PRN917567 QBI917567:QBJ917567 QLE917567:QLF917567 QVA917567:QVB917567 REW917567:REX917567 ROS917567:ROT917567 RYO917567:RYP917567 SIK917567:SIL917567 SSG917567:SSH917567 TCC917567:TCD917567 TLY917567:TLZ917567 TVU917567:TVV917567 UFQ917567:UFR917567 UPM917567:UPN917567 UZI917567:UZJ917567 VJE917567:VJF917567 VTA917567:VTB917567 WCW917567:WCX917567 WMS917567:WMT917567 WWO917567:WWP917567 AG983103:AH983103 KC983103:KD983103 TY983103:TZ983103 ADU983103:ADV983103 ANQ983103:ANR983103 AXM983103:AXN983103 BHI983103:BHJ983103 BRE983103:BRF983103 CBA983103:CBB983103 CKW983103:CKX983103 CUS983103:CUT983103 DEO983103:DEP983103 DOK983103:DOL983103 DYG983103:DYH983103 EIC983103:EID983103 ERY983103:ERZ983103 FBU983103:FBV983103 FLQ983103:FLR983103 FVM983103:FVN983103 GFI983103:GFJ983103 GPE983103:GPF983103 GZA983103:GZB983103 HIW983103:HIX983103 HSS983103:HST983103 ICO983103:ICP983103 IMK983103:IML983103 IWG983103:IWH983103 JGC983103:JGD983103 JPY983103:JPZ983103 JZU983103:JZV983103 KJQ983103:KJR983103 KTM983103:KTN983103 LDI983103:LDJ983103 LNE983103:LNF983103 LXA983103:LXB983103 MGW983103:MGX983103 MQS983103:MQT983103 NAO983103:NAP983103 NKK983103:NKL983103 NUG983103:NUH983103 OEC983103:OED983103 ONY983103:ONZ983103 OXU983103:OXV983103 PHQ983103:PHR983103 PRM983103:PRN983103 QBI983103:QBJ983103 QLE983103:QLF983103 QVA983103:QVB983103 REW983103:REX983103 ROS983103:ROT983103 RYO983103:RYP983103 SIK983103:SIL983103 SSG983103:SSH983103 TCC983103:TCD983103 TLY983103:TLZ983103 TVU983103:TVV983103 UFQ983103:UFR983103 UPM983103:UPN983103 UZI983103:UZJ983103 VJE983103:VJF983103 VTA983103:VTB983103 WCW983103:WCX983103 WMS983103:WMT983103 WWO983103:WWP983103 AH65600:AI65602 KD65600:KE65602 TZ65600:UA65602 ADV65600:ADW65602 ANR65600:ANS65602 AXN65600:AXO65602 BHJ65600:BHK65602 BRF65600:BRG65602 CBB65600:CBC65602 CKX65600:CKY65602 CUT65600:CUU65602 DEP65600:DEQ65602 DOL65600:DOM65602 DYH65600:DYI65602 EID65600:EIE65602 ERZ65600:ESA65602 FBV65600:FBW65602 FLR65600:FLS65602 FVN65600:FVO65602 GFJ65600:GFK65602 GPF65600:GPG65602 GZB65600:GZC65602 HIX65600:HIY65602 HST65600:HSU65602 ICP65600:ICQ65602 IML65600:IMM65602 IWH65600:IWI65602 JGD65600:JGE65602 JPZ65600:JQA65602 JZV65600:JZW65602 KJR65600:KJS65602 KTN65600:KTO65602 LDJ65600:LDK65602 LNF65600:LNG65602 LXB65600:LXC65602 MGX65600:MGY65602 MQT65600:MQU65602 NAP65600:NAQ65602 NKL65600:NKM65602 NUH65600:NUI65602 OED65600:OEE65602 ONZ65600:OOA65602 OXV65600:OXW65602 PHR65600:PHS65602 PRN65600:PRO65602 QBJ65600:QBK65602 QLF65600:QLG65602 QVB65600:QVC65602 REX65600:REY65602 ROT65600:ROU65602 RYP65600:RYQ65602 SIL65600:SIM65602 SSH65600:SSI65602 TCD65600:TCE65602 TLZ65600:TMA65602 TVV65600:TVW65602 UFR65600:UFS65602 UPN65600:UPO65602 UZJ65600:UZK65602 VJF65600:VJG65602 VTB65600:VTC65602 WCX65600:WCY65602 WMT65600:WMU65602 WWP65600:WWQ65602 AH131136:AI131138 KD131136:KE131138 TZ131136:UA131138 ADV131136:ADW131138 ANR131136:ANS131138 AXN131136:AXO131138 BHJ131136:BHK131138 BRF131136:BRG131138 CBB131136:CBC131138 CKX131136:CKY131138 CUT131136:CUU131138 DEP131136:DEQ131138 DOL131136:DOM131138 DYH131136:DYI131138 EID131136:EIE131138 ERZ131136:ESA131138 FBV131136:FBW131138 FLR131136:FLS131138 FVN131136:FVO131138 GFJ131136:GFK131138 GPF131136:GPG131138 GZB131136:GZC131138 HIX131136:HIY131138 HST131136:HSU131138 ICP131136:ICQ131138 IML131136:IMM131138 IWH131136:IWI131138 JGD131136:JGE131138 JPZ131136:JQA131138 JZV131136:JZW131138 KJR131136:KJS131138 KTN131136:KTO131138 LDJ131136:LDK131138 LNF131136:LNG131138 LXB131136:LXC131138 MGX131136:MGY131138 MQT131136:MQU131138 NAP131136:NAQ131138 NKL131136:NKM131138 NUH131136:NUI131138 OED131136:OEE131138 ONZ131136:OOA131138 OXV131136:OXW131138 PHR131136:PHS131138 PRN131136:PRO131138 QBJ131136:QBK131138 QLF131136:QLG131138 QVB131136:QVC131138 REX131136:REY131138 ROT131136:ROU131138 RYP131136:RYQ131138 SIL131136:SIM131138 SSH131136:SSI131138 TCD131136:TCE131138 TLZ131136:TMA131138 TVV131136:TVW131138 UFR131136:UFS131138 UPN131136:UPO131138 UZJ131136:UZK131138 VJF131136:VJG131138 VTB131136:VTC131138 WCX131136:WCY131138 WMT131136:WMU131138 WWP131136:WWQ131138 AH196672:AI196674 KD196672:KE196674 TZ196672:UA196674 ADV196672:ADW196674 ANR196672:ANS196674 AXN196672:AXO196674 BHJ196672:BHK196674 BRF196672:BRG196674 CBB196672:CBC196674 CKX196672:CKY196674 CUT196672:CUU196674 DEP196672:DEQ196674 DOL196672:DOM196674 DYH196672:DYI196674 EID196672:EIE196674 ERZ196672:ESA196674 FBV196672:FBW196674 FLR196672:FLS196674 FVN196672:FVO196674 GFJ196672:GFK196674 GPF196672:GPG196674 GZB196672:GZC196674 HIX196672:HIY196674 HST196672:HSU196674 ICP196672:ICQ196674 IML196672:IMM196674 IWH196672:IWI196674 JGD196672:JGE196674 JPZ196672:JQA196674 JZV196672:JZW196674 KJR196672:KJS196674 KTN196672:KTO196674 LDJ196672:LDK196674 LNF196672:LNG196674 LXB196672:LXC196674 MGX196672:MGY196674 MQT196672:MQU196674 NAP196672:NAQ196674 NKL196672:NKM196674 NUH196672:NUI196674 OED196672:OEE196674 ONZ196672:OOA196674 OXV196672:OXW196674 PHR196672:PHS196674 PRN196672:PRO196674 QBJ196672:QBK196674 QLF196672:QLG196674 QVB196672:QVC196674 REX196672:REY196674 ROT196672:ROU196674 RYP196672:RYQ196674 SIL196672:SIM196674 SSH196672:SSI196674 TCD196672:TCE196674 TLZ196672:TMA196674 TVV196672:TVW196674 UFR196672:UFS196674 UPN196672:UPO196674 UZJ196672:UZK196674 VJF196672:VJG196674 VTB196672:VTC196674 WCX196672:WCY196674 WMT196672:WMU196674 WWP196672:WWQ196674 AH262208:AI262210 KD262208:KE262210 TZ262208:UA262210 ADV262208:ADW262210 ANR262208:ANS262210 AXN262208:AXO262210 BHJ262208:BHK262210 BRF262208:BRG262210 CBB262208:CBC262210 CKX262208:CKY262210 CUT262208:CUU262210 DEP262208:DEQ262210 DOL262208:DOM262210 DYH262208:DYI262210 EID262208:EIE262210 ERZ262208:ESA262210 FBV262208:FBW262210 FLR262208:FLS262210 FVN262208:FVO262210 GFJ262208:GFK262210 GPF262208:GPG262210 GZB262208:GZC262210 HIX262208:HIY262210 HST262208:HSU262210 ICP262208:ICQ262210 IML262208:IMM262210 IWH262208:IWI262210 JGD262208:JGE262210 JPZ262208:JQA262210 JZV262208:JZW262210 KJR262208:KJS262210 KTN262208:KTO262210 LDJ262208:LDK262210 LNF262208:LNG262210 LXB262208:LXC262210 MGX262208:MGY262210 MQT262208:MQU262210 NAP262208:NAQ262210 NKL262208:NKM262210 NUH262208:NUI262210 OED262208:OEE262210 ONZ262208:OOA262210 OXV262208:OXW262210 PHR262208:PHS262210 PRN262208:PRO262210 QBJ262208:QBK262210 QLF262208:QLG262210 QVB262208:QVC262210 REX262208:REY262210 ROT262208:ROU262210 RYP262208:RYQ262210 SIL262208:SIM262210 SSH262208:SSI262210 TCD262208:TCE262210 TLZ262208:TMA262210 TVV262208:TVW262210 UFR262208:UFS262210 UPN262208:UPO262210 UZJ262208:UZK262210 VJF262208:VJG262210 VTB262208:VTC262210 WCX262208:WCY262210 WMT262208:WMU262210 WWP262208:WWQ262210 AH327744:AI327746 KD327744:KE327746 TZ327744:UA327746 ADV327744:ADW327746 ANR327744:ANS327746 AXN327744:AXO327746 BHJ327744:BHK327746 BRF327744:BRG327746 CBB327744:CBC327746 CKX327744:CKY327746 CUT327744:CUU327746 DEP327744:DEQ327746 DOL327744:DOM327746 DYH327744:DYI327746 EID327744:EIE327746 ERZ327744:ESA327746 FBV327744:FBW327746 FLR327744:FLS327746 FVN327744:FVO327746 GFJ327744:GFK327746 GPF327744:GPG327746 GZB327744:GZC327746 HIX327744:HIY327746 HST327744:HSU327746 ICP327744:ICQ327746 IML327744:IMM327746 IWH327744:IWI327746 JGD327744:JGE327746 JPZ327744:JQA327746 JZV327744:JZW327746 KJR327744:KJS327746 KTN327744:KTO327746 LDJ327744:LDK327746 LNF327744:LNG327746 LXB327744:LXC327746 MGX327744:MGY327746 MQT327744:MQU327746 NAP327744:NAQ327746 NKL327744:NKM327746 NUH327744:NUI327746 OED327744:OEE327746 ONZ327744:OOA327746 OXV327744:OXW327746 PHR327744:PHS327746 PRN327744:PRO327746 QBJ327744:QBK327746 QLF327744:QLG327746 QVB327744:QVC327746 REX327744:REY327746 ROT327744:ROU327746 RYP327744:RYQ327746 SIL327744:SIM327746 SSH327744:SSI327746 TCD327744:TCE327746 TLZ327744:TMA327746 TVV327744:TVW327746 UFR327744:UFS327746 UPN327744:UPO327746 UZJ327744:UZK327746 VJF327744:VJG327746 VTB327744:VTC327746 WCX327744:WCY327746 WMT327744:WMU327746 WWP327744:WWQ327746 AH393280:AI393282 KD393280:KE393282 TZ393280:UA393282 ADV393280:ADW393282 ANR393280:ANS393282 AXN393280:AXO393282 BHJ393280:BHK393282 BRF393280:BRG393282 CBB393280:CBC393282 CKX393280:CKY393282 CUT393280:CUU393282 DEP393280:DEQ393282 DOL393280:DOM393282 DYH393280:DYI393282 EID393280:EIE393282 ERZ393280:ESA393282 FBV393280:FBW393282 FLR393280:FLS393282 FVN393280:FVO393282 GFJ393280:GFK393282 GPF393280:GPG393282 GZB393280:GZC393282 HIX393280:HIY393282 HST393280:HSU393282 ICP393280:ICQ393282 IML393280:IMM393282 IWH393280:IWI393282 JGD393280:JGE393282 JPZ393280:JQA393282 JZV393280:JZW393282 KJR393280:KJS393282 KTN393280:KTO393282 LDJ393280:LDK393282 LNF393280:LNG393282 LXB393280:LXC393282 MGX393280:MGY393282 MQT393280:MQU393282 NAP393280:NAQ393282 NKL393280:NKM393282 NUH393280:NUI393282 OED393280:OEE393282 ONZ393280:OOA393282 OXV393280:OXW393282 PHR393280:PHS393282 PRN393280:PRO393282 QBJ393280:QBK393282 QLF393280:QLG393282 QVB393280:QVC393282 REX393280:REY393282 ROT393280:ROU393282 RYP393280:RYQ393282 SIL393280:SIM393282 SSH393280:SSI393282 TCD393280:TCE393282 TLZ393280:TMA393282 TVV393280:TVW393282 UFR393280:UFS393282 UPN393280:UPO393282 UZJ393280:UZK393282 VJF393280:VJG393282 VTB393280:VTC393282 WCX393280:WCY393282 WMT393280:WMU393282 WWP393280:WWQ393282 AH458816:AI458818 KD458816:KE458818 TZ458816:UA458818 ADV458816:ADW458818 ANR458816:ANS458818 AXN458816:AXO458818 BHJ458816:BHK458818 BRF458816:BRG458818 CBB458816:CBC458818 CKX458816:CKY458818 CUT458816:CUU458818 DEP458816:DEQ458818 DOL458816:DOM458818 DYH458816:DYI458818 EID458816:EIE458818 ERZ458816:ESA458818 FBV458816:FBW458818 FLR458816:FLS458818 FVN458816:FVO458818 GFJ458816:GFK458818 GPF458816:GPG458818 GZB458816:GZC458818 HIX458816:HIY458818 HST458816:HSU458818 ICP458816:ICQ458818 IML458816:IMM458818 IWH458816:IWI458818 JGD458816:JGE458818 JPZ458816:JQA458818 JZV458816:JZW458818 KJR458816:KJS458818 KTN458816:KTO458818 LDJ458816:LDK458818 LNF458816:LNG458818 LXB458816:LXC458818 MGX458816:MGY458818 MQT458816:MQU458818 NAP458816:NAQ458818 NKL458816:NKM458818 NUH458816:NUI458818 OED458816:OEE458818 ONZ458816:OOA458818 OXV458816:OXW458818 PHR458816:PHS458818 PRN458816:PRO458818 QBJ458816:QBK458818 QLF458816:QLG458818 QVB458816:QVC458818 REX458816:REY458818 ROT458816:ROU458818 RYP458816:RYQ458818 SIL458816:SIM458818 SSH458816:SSI458818 TCD458816:TCE458818 TLZ458816:TMA458818 TVV458816:TVW458818 UFR458816:UFS458818 UPN458816:UPO458818 UZJ458816:UZK458818 VJF458816:VJG458818 VTB458816:VTC458818 WCX458816:WCY458818 WMT458816:WMU458818 WWP458816:WWQ458818 AH524352:AI524354 KD524352:KE524354 TZ524352:UA524354 ADV524352:ADW524354 ANR524352:ANS524354 AXN524352:AXO524354 BHJ524352:BHK524354 BRF524352:BRG524354 CBB524352:CBC524354 CKX524352:CKY524354 CUT524352:CUU524354 DEP524352:DEQ524354 DOL524352:DOM524354 DYH524352:DYI524354 EID524352:EIE524354 ERZ524352:ESA524354 FBV524352:FBW524354 FLR524352:FLS524354 FVN524352:FVO524354 GFJ524352:GFK524354 GPF524352:GPG524354 GZB524352:GZC524354 HIX524352:HIY524354 HST524352:HSU524354 ICP524352:ICQ524354 IML524352:IMM524354 IWH524352:IWI524354 JGD524352:JGE524354 JPZ524352:JQA524354 JZV524352:JZW524354 KJR524352:KJS524354 KTN524352:KTO524354 LDJ524352:LDK524354 LNF524352:LNG524354 LXB524352:LXC524354 MGX524352:MGY524354 MQT524352:MQU524354 NAP524352:NAQ524354 NKL524352:NKM524354 NUH524352:NUI524354 OED524352:OEE524354 ONZ524352:OOA524354 OXV524352:OXW524354 PHR524352:PHS524354 PRN524352:PRO524354 QBJ524352:QBK524354 QLF524352:QLG524354 QVB524352:QVC524354 REX524352:REY524354 ROT524352:ROU524354 RYP524352:RYQ524354 SIL524352:SIM524354 SSH524352:SSI524354 TCD524352:TCE524354 TLZ524352:TMA524354 TVV524352:TVW524354 UFR524352:UFS524354 UPN524352:UPO524354 UZJ524352:UZK524354 VJF524352:VJG524354 VTB524352:VTC524354 WCX524352:WCY524354 WMT524352:WMU524354 WWP524352:WWQ524354 AH589888:AI589890 KD589888:KE589890 TZ589888:UA589890 ADV589888:ADW589890 ANR589888:ANS589890 AXN589888:AXO589890 BHJ589888:BHK589890 BRF589888:BRG589890 CBB589888:CBC589890 CKX589888:CKY589890 CUT589888:CUU589890 DEP589888:DEQ589890 DOL589888:DOM589890 DYH589888:DYI589890 EID589888:EIE589890 ERZ589888:ESA589890 FBV589888:FBW589890 FLR589888:FLS589890 FVN589888:FVO589890 GFJ589888:GFK589890 GPF589888:GPG589890 GZB589888:GZC589890 HIX589888:HIY589890 HST589888:HSU589890 ICP589888:ICQ589890 IML589888:IMM589890 IWH589888:IWI589890 JGD589888:JGE589890 JPZ589888:JQA589890 JZV589888:JZW589890 KJR589888:KJS589890 KTN589888:KTO589890 LDJ589888:LDK589890 LNF589888:LNG589890 LXB589888:LXC589890 MGX589888:MGY589890 MQT589888:MQU589890 NAP589888:NAQ589890 NKL589888:NKM589890 NUH589888:NUI589890 OED589888:OEE589890 ONZ589888:OOA589890 OXV589888:OXW589890 PHR589888:PHS589890 PRN589888:PRO589890 QBJ589888:QBK589890 QLF589888:QLG589890 QVB589888:QVC589890 REX589888:REY589890 ROT589888:ROU589890 RYP589888:RYQ589890 SIL589888:SIM589890 SSH589888:SSI589890 TCD589888:TCE589890 TLZ589888:TMA589890 TVV589888:TVW589890 UFR589888:UFS589890 UPN589888:UPO589890 UZJ589888:UZK589890 VJF589888:VJG589890 VTB589888:VTC589890 WCX589888:WCY589890 WMT589888:WMU589890 WWP589888:WWQ589890 AH655424:AI655426 KD655424:KE655426 TZ655424:UA655426 ADV655424:ADW655426 ANR655424:ANS655426 AXN655424:AXO655426 BHJ655424:BHK655426 BRF655424:BRG655426 CBB655424:CBC655426 CKX655424:CKY655426 CUT655424:CUU655426 DEP655424:DEQ655426 DOL655424:DOM655426 DYH655424:DYI655426 EID655424:EIE655426 ERZ655424:ESA655426 FBV655424:FBW655426 FLR655424:FLS655426 FVN655424:FVO655426 GFJ655424:GFK655426 GPF655424:GPG655426 GZB655424:GZC655426 HIX655424:HIY655426 HST655424:HSU655426 ICP655424:ICQ655426 IML655424:IMM655426 IWH655424:IWI655426 JGD655424:JGE655426 JPZ655424:JQA655426 JZV655424:JZW655426 KJR655424:KJS655426 KTN655424:KTO655426 LDJ655424:LDK655426 LNF655424:LNG655426 LXB655424:LXC655426 MGX655424:MGY655426 MQT655424:MQU655426 NAP655424:NAQ655426 NKL655424:NKM655426 NUH655424:NUI655426 OED655424:OEE655426 ONZ655424:OOA655426 OXV655424:OXW655426 PHR655424:PHS655426 PRN655424:PRO655426 QBJ655424:QBK655426 QLF655424:QLG655426 QVB655424:QVC655426 REX655424:REY655426 ROT655424:ROU655426 RYP655424:RYQ655426 SIL655424:SIM655426 SSH655424:SSI655426 TCD655424:TCE655426 TLZ655424:TMA655426 TVV655424:TVW655426 UFR655424:UFS655426 UPN655424:UPO655426 UZJ655424:UZK655426 VJF655424:VJG655426 VTB655424:VTC655426 WCX655424:WCY655426 WMT655424:WMU655426 WWP655424:WWQ655426 AH720960:AI720962 KD720960:KE720962 TZ720960:UA720962 ADV720960:ADW720962 ANR720960:ANS720962 AXN720960:AXO720962 BHJ720960:BHK720962 BRF720960:BRG720962 CBB720960:CBC720962 CKX720960:CKY720962 CUT720960:CUU720962 DEP720960:DEQ720962 DOL720960:DOM720962 DYH720960:DYI720962 EID720960:EIE720962 ERZ720960:ESA720962 FBV720960:FBW720962 FLR720960:FLS720962 FVN720960:FVO720962 GFJ720960:GFK720962 GPF720960:GPG720962 GZB720960:GZC720962 HIX720960:HIY720962 HST720960:HSU720962 ICP720960:ICQ720962 IML720960:IMM720962 IWH720960:IWI720962 JGD720960:JGE720962 JPZ720960:JQA720962 JZV720960:JZW720962 KJR720960:KJS720962 KTN720960:KTO720962 LDJ720960:LDK720962 LNF720960:LNG720962 LXB720960:LXC720962 MGX720960:MGY720962 MQT720960:MQU720962 NAP720960:NAQ720962 NKL720960:NKM720962 NUH720960:NUI720962 OED720960:OEE720962 ONZ720960:OOA720962 OXV720960:OXW720962 PHR720960:PHS720962 PRN720960:PRO720962 QBJ720960:QBK720962 QLF720960:QLG720962 QVB720960:QVC720962 REX720960:REY720962 ROT720960:ROU720962 RYP720960:RYQ720962 SIL720960:SIM720962 SSH720960:SSI720962 TCD720960:TCE720962 TLZ720960:TMA720962 TVV720960:TVW720962 UFR720960:UFS720962 UPN720960:UPO720962 UZJ720960:UZK720962 VJF720960:VJG720962 VTB720960:VTC720962 WCX720960:WCY720962 WMT720960:WMU720962 WWP720960:WWQ720962 AH786496:AI786498 KD786496:KE786498 TZ786496:UA786498 ADV786496:ADW786498 ANR786496:ANS786498 AXN786496:AXO786498 BHJ786496:BHK786498 BRF786496:BRG786498 CBB786496:CBC786498 CKX786496:CKY786498 CUT786496:CUU786498 DEP786496:DEQ786498 DOL786496:DOM786498 DYH786496:DYI786498 EID786496:EIE786498 ERZ786496:ESA786498 FBV786496:FBW786498 FLR786496:FLS786498 FVN786496:FVO786498 GFJ786496:GFK786498 GPF786496:GPG786498 GZB786496:GZC786498 HIX786496:HIY786498 HST786496:HSU786498 ICP786496:ICQ786498 IML786496:IMM786498 IWH786496:IWI786498 JGD786496:JGE786498 JPZ786496:JQA786498 JZV786496:JZW786498 KJR786496:KJS786498 KTN786496:KTO786498 LDJ786496:LDK786498 LNF786496:LNG786498 LXB786496:LXC786498 MGX786496:MGY786498 MQT786496:MQU786498 NAP786496:NAQ786498 NKL786496:NKM786498 NUH786496:NUI786498 OED786496:OEE786498 ONZ786496:OOA786498 OXV786496:OXW786498 PHR786496:PHS786498 PRN786496:PRO786498 QBJ786496:QBK786498 QLF786496:QLG786498 QVB786496:QVC786498 REX786496:REY786498 ROT786496:ROU786498 RYP786496:RYQ786498 SIL786496:SIM786498 SSH786496:SSI786498 TCD786496:TCE786498 TLZ786496:TMA786498 TVV786496:TVW786498 UFR786496:UFS786498 UPN786496:UPO786498 UZJ786496:UZK786498 VJF786496:VJG786498 VTB786496:VTC786498 WCX786496:WCY786498 WMT786496:WMU786498 WWP786496:WWQ786498 AH852032:AI852034 KD852032:KE852034 TZ852032:UA852034 ADV852032:ADW852034 ANR852032:ANS852034 AXN852032:AXO852034 BHJ852032:BHK852034 BRF852032:BRG852034 CBB852032:CBC852034 CKX852032:CKY852034 CUT852032:CUU852034 DEP852032:DEQ852034 DOL852032:DOM852034 DYH852032:DYI852034 EID852032:EIE852034 ERZ852032:ESA852034 FBV852032:FBW852034 FLR852032:FLS852034 FVN852032:FVO852034 GFJ852032:GFK852034 GPF852032:GPG852034 GZB852032:GZC852034 HIX852032:HIY852034 HST852032:HSU852034 ICP852032:ICQ852034 IML852032:IMM852034 IWH852032:IWI852034 JGD852032:JGE852034 JPZ852032:JQA852034 JZV852032:JZW852034 KJR852032:KJS852034 KTN852032:KTO852034 LDJ852032:LDK852034 LNF852032:LNG852034 LXB852032:LXC852034 MGX852032:MGY852034 MQT852032:MQU852034 NAP852032:NAQ852034 NKL852032:NKM852034 NUH852032:NUI852034 OED852032:OEE852034 ONZ852032:OOA852034 OXV852032:OXW852034 PHR852032:PHS852034 PRN852032:PRO852034 QBJ852032:QBK852034 QLF852032:QLG852034 QVB852032:QVC852034 REX852032:REY852034 ROT852032:ROU852034 RYP852032:RYQ852034 SIL852032:SIM852034 SSH852032:SSI852034 TCD852032:TCE852034 TLZ852032:TMA852034 TVV852032:TVW852034 UFR852032:UFS852034 UPN852032:UPO852034 UZJ852032:UZK852034 VJF852032:VJG852034 VTB852032:VTC852034 WCX852032:WCY852034 WMT852032:WMU852034 WWP852032:WWQ852034 AH917568:AI917570 KD917568:KE917570 TZ917568:UA917570 ADV917568:ADW917570 ANR917568:ANS917570 AXN917568:AXO917570 BHJ917568:BHK917570 BRF917568:BRG917570 CBB917568:CBC917570 CKX917568:CKY917570 CUT917568:CUU917570 DEP917568:DEQ917570 DOL917568:DOM917570 DYH917568:DYI917570 EID917568:EIE917570 ERZ917568:ESA917570 FBV917568:FBW917570 FLR917568:FLS917570 FVN917568:FVO917570 GFJ917568:GFK917570 GPF917568:GPG917570 GZB917568:GZC917570 HIX917568:HIY917570 HST917568:HSU917570 ICP917568:ICQ917570 IML917568:IMM917570 IWH917568:IWI917570 JGD917568:JGE917570 JPZ917568:JQA917570 JZV917568:JZW917570 KJR917568:KJS917570 KTN917568:KTO917570 LDJ917568:LDK917570 LNF917568:LNG917570 LXB917568:LXC917570 MGX917568:MGY917570 MQT917568:MQU917570 NAP917568:NAQ917570 NKL917568:NKM917570 NUH917568:NUI917570 OED917568:OEE917570 ONZ917568:OOA917570 OXV917568:OXW917570 PHR917568:PHS917570 PRN917568:PRO917570 QBJ917568:QBK917570 QLF917568:QLG917570 QVB917568:QVC917570 REX917568:REY917570 ROT917568:ROU917570 RYP917568:RYQ917570 SIL917568:SIM917570 SSH917568:SSI917570 TCD917568:TCE917570 TLZ917568:TMA917570 TVV917568:TVW917570 UFR917568:UFS917570 UPN917568:UPO917570 UZJ917568:UZK917570 VJF917568:VJG917570 VTB917568:VTC917570 WCX917568:WCY917570 WMT917568:WMU917570 WWP917568:WWQ917570 AH983104:AI983106 KD983104:KE983106 TZ983104:UA983106 ADV983104:ADW983106 ANR983104:ANS983106 AXN983104:AXO983106 BHJ983104:BHK983106 BRF983104:BRG983106 CBB983104:CBC983106 CKX983104:CKY983106 CUT983104:CUU983106 DEP983104:DEQ983106 DOL983104:DOM983106 DYH983104:DYI983106 EID983104:EIE983106 ERZ983104:ESA983106 FBV983104:FBW983106 FLR983104:FLS983106 FVN983104:FVO983106 GFJ983104:GFK983106 GPF983104:GPG983106 GZB983104:GZC983106 HIX983104:HIY983106 HST983104:HSU983106 ICP983104:ICQ983106 IML983104:IMM983106 IWH983104:IWI983106 JGD983104:JGE983106 JPZ983104:JQA983106 JZV983104:JZW983106 KJR983104:KJS983106 KTN983104:KTO983106 LDJ983104:LDK983106 LNF983104:LNG983106 LXB983104:LXC983106 MGX983104:MGY983106 MQT983104:MQU983106 NAP983104:NAQ983106 NKL983104:NKM983106 NUH983104:NUI983106 OED983104:OEE983106 ONZ983104:OOA983106 OXV983104:OXW983106 PHR983104:PHS983106 PRN983104:PRO983106 QBJ983104:QBK983106 QLF983104:QLG983106 QVB983104:QVC983106 REX983104:REY983106 ROT983104:ROU983106 RYP983104:RYQ983106 SIL983104:SIM983106 SSH983104:SSI983106 TCD983104:TCE983106 TLZ983104:TMA983106 TVV983104:TVW983106 UFR983104:UFS983106 UPN983104:UPO983106 UZJ983104:UZK983106 VJF983104:VJG983106 VTB983104:VTC983106 WCX983104:WCY983106 WMT983104:WMU983106 WWP983104:WWQ983106 AH65604:AI65604 KD65604:KE65604 TZ65604:UA65604 ADV65604:ADW65604 ANR65604:ANS65604 AXN65604:AXO65604 BHJ65604:BHK65604 BRF65604:BRG65604 CBB65604:CBC65604 CKX65604:CKY65604 CUT65604:CUU65604 DEP65604:DEQ65604 DOL65604:DOM65604 DYH65604:DYI65604 EID65604:EIE65604 ERZ65604:ESA65604 FBV65604:FBW65604 FLR65604:FLS65604 FVN65604:FVO65604 GFJ65604:GFK65604 GPF65604:GPG65604 GZB65604:GZC65604 HIX65604:HIY65604 HST65604:HSU65604 ICP65604:ICQ65604 IML65604:IMM65604 IWH65604:IWI65604 JGD65604:JGE65604 JPZ65604:JQA65604 JZV65604:JZW65604 KJR65604:KJS65604 KTN65604:KTO65604 LDJ65604:LDK65604 LNF65604:LNG65604 LXB65604:LXC65604 MGX65604:MGY65604 MQT65604:MQU65604 NAP65604:NAQ65604 NKL65604:NKM65604 NUH65604:NUI65604 OED65604:OEE65604 ONZ65604:OOA65604 OXV65604:OXW65604 PHR65604:PHS65604 PRN65604:PRO65604 QBJ65604:QBK65604 QLF65604:QLG65604 QVB65604:QVC65604 REX65604:REY65604 ROT65604:ROU65604 RYP65604:RYQ65604 SIL65604:SIM65604 SSH65604:SSI65604 TCD65604:TCE65604 TLZ65604:TMA65604 TVV65604:TVW65604 UFR65604:UFS65604 UPN65604:UPO65604 UZJ65604:UZK65604 VJF65604:VJG65604 VTB65604:VTC65604 WCX65604:WCY65604 WMT65604:WMU65604 WWP65604:WWQ65604 AH131140:AI131140 KD131140:KE131140 TZ131140:UA131140 ADV131140:ADW131140 ANR131140:ANS131140 AXN131140:AXO131140 BHJ131140:BHK131140 BRF131140:BRG131140 CBB131140:CBC131140 CKX131140:CKY131140 CUT131140:CUU131140 DEP131140:DEQ131140 DOL131140:DOM131140 DYH131140:DYI131140 EID131140:EIE131140 ERZ131140:ESA131140 FBV131140:FBW131140 FLR131140:FLS131140 FVN131140:FVO131140 GFJ131140:GFK131140 GPF131140:GPG131140 GZB131140:GZC131140 HIX131140:HIY131140 HST131140:HSU131140 ICP131140:ICQ131140 IML131140:IMM131140 IWH131140:IWI131140 JGD131140:JGE131140 JPZ131140:JQA131140 JZV131140:JZW131140 KJR131140:KJS131140 KTN131140:KTO131140 LDJ131140:LDK131140 LNF131140:LNG131140 LXB131140:LXC131140 MGX131140:MGY131140 MQT131140:MQU131140 NAP131140:NAQ131140 NKL131140:NKM131140 NUH131140:NUI131140 OED131140:OEE131140 ONZ131140:OOA131140 OXV131140:OXW131140 PHR131140:PHS131140 PRN131140:PRO131140 QBJ131140:QBK131140 QLF131140:QLG131140 QVB131140:QVC131140 REX131140:REY131140 ROT131140:ROU131140 RYP131140:RYQ131140 SIL131140:SIM131140 SSH131140:SSI131140 TCD131140:TCE131140 TLZ131140:TMA131140 TVV131140:TVW131140 UFR131140:UFS131140 UPN131140:UPO131140 UZJ131140:UZK131140 VJF131140:VJG131140 VTB131140:VTC131140 WCX131140:WCY131140 WMT131140:WMU131140 WWP131140:WWQ131140 AH196676:AI196676 KD196676:KE196676 TZ196676:UA196676 ADV196676:ADW196676 ANR196676:ANS196676 AXN196676:AXO196676 BHJ196676:BHK196676 BRF196676:BRG196676 CBB196676:CBC196676 CKX196676:CKY196676 CUT196676:CUU196676 DEP196676:DEQ196676 DOL196676:DOM196676 DYH196676:DYI196676 EID196676:EIE196676 ERZ196676:ESA196676 FBV196676:FBW196676 FLR196676:FLS196676 FVN196676:FVO196676 GFJ196676:GFK196676 GPF196676:GPG196676 GZB196676:GZC196676 HIX196676:HIY196676 HST196676:HSU196676 ICP196676:ICQ196676 IML196676:IMM196676 IWH196676:IWI196676 JGD196676:JGE196676 JPZ196676:JQA196676 JZV196676:JZW196676 KJR196676:KJS196676 KTN196676:KTO196676 LDJ196676:LDK196676 LNF196676:LNG196676 LXB196676:LXC196676 MGX196676:MGY196676 MQT196676:MQU196676 NAP196676:NAQ196676 NKL196676:NKM196676 NUH196676:NUI196676 OED196676:OEE196676 ONZ196676:OOA196676 OXV196676:OXW196676 PHR196676:PHS196676 PRN196676:PRO196676 QBJ196676:QBK196676 QLF196676:QLG196676 QVB196676:QVC196676 REX196676:REY196676 ROT196676:ROU196676 RYP196676:RYQ196676 SIL196676:SIM196676 SSH196676:SSI196676 TCD196676:TCE196676 TLZ196676:TMA196676 TVV196676:TVW196676 UFR196676:UFS196676 UPN196676:UPO196676 UZJ196676:UZK196676 VJF196676:VJG196676 VTB196676:VTC196676 WCX196676:WCY196676 WMT196676:WMU196676 WWP196676:WWQ196676 AH262212:AI262212 KD262212:KE262212 TZ262212:UA262212 ADV262212:ADW262212 ANR262212:ANS262212 AXN262212:AXO262212 BHJ262212:BHK262212 BRF262212:BRG262212 CBB262212:CBC262212 CKX262212:CKY262212 CUT262212:CUU262212 DEP262212:DEQ262212 DOL262212:DOM262212 DYH262212:DYI262212 EID262212:EIE262212 ERZ262212:ESA262212 FBV262212:FBW262212 FLR262212:FLS262212 FVN262212:FVO262212 GFJ262212:GFK262212 GPF262212:GPG262212 GZB262212:GZC262212 HIX262212:HIY262212 HST262212:HSU262212 ICP262212:ICQ262212 IML262212:IMM262212 IWH262212:IWI262212 JGD262212:JGE262212 JPZ262212:JQA262212 JZV262212:JZW262212 KJR262212:KJS262212 KTN262212:KTO262212 LDJ262212:LDK262212 LNF262212:LNG262212 LXB262212:LXC262212 MGX262212:MGY262212 MQT262212:MQU262212 NAP262212:NAQ262212 NKL262212:NKM262212 NUH262212:NUI262212 OED262212:OEE262212 ONZ262212:OOA262212 OXV262212:OXW262212 PHR262212:PHS262212 PRN262212:PRO262212 QBJ262212:QBK262212 QLF262212:QLG262212 QVB262212:QVC262212 REX262212:REY262212 ROT262212:ROU262212 RYP262212:RYQ262212 SIL262212:SIM262212 SSH262212:SSI262212 TCD262212:TCE262212 TLZ262212:TMA262212 TVV262212:TVW262212 UFR262212:UFS262212 UPN262212:UPO262212 UZJ262212:UZK262212 VJF262212:VJG262212 VTB262212:VTC262212 WCX262212:WCY262212 WMT262212:WMU262212 WWP262212:WWQ262212 AH327748:AI327748 KD327748:KE327748 TZ327748:UA327748 ADV327748:ADW327748 ANR327748:ANS327748 AXN327748:AXO327748 BHJ327748:BHK327748 BRF327748:BRG327748 CBB327748:CBC327748 CKX327748:CKY327748 CUT327748:CUU327748 DEP327748:DEQ327748 DOL327748:DOM327748 DYH327748:DYI327748 EID327748:EIE327748 ERZ327748:ESA327748 FBV327748:FBW327748 FLR327748:FLS327748 FVN327748:FVO327748 GFJ327748:GFK327748 GPF327748:GPG327748 GZB327748:GZC327748 HIX327748:HIY327748 HST327748:HSU327748 ICP327748:ICQ327748 IML327748:IMM327748 IWH327748:IWI327748 JGD327748:JGE327748 JPZ327748:JQA327748 JZV327748:JZW327748 KJR327748:KJS327748 KTN327748:KTO327748 LDJ327748:LDK327748 LNF327748:LNG327748 LXB327748:LXC327748 MGX327748:MGY327748 MQT327748:MQU327748 NAP327748:NAQ327748 NKL327748:NKM327748 NUH327748:NUI327748 OED327748:OEE327748 ONZ327748:OOA327748 OXV327748:OXW327748 PHR327748:PHS327748 PRN327748:PRO327748 QBJ327748:QBK327748 QLF327748:QLG327748 QVB327748:QVC327748 REX327748:REY327748 ROT327748:ROU327748 RYP327748:RYQ327748 SIL327748:SIM327748 SSH327748:SSI327748 TCD327748:TCE327748 TLZ327748:TMA327748 TVV327748:TVW327748 UFR327748:UFS327748 UPN327748:UPO327748 UZJ327748:UZK327748 VJF327748:VJG327748 VTB327748:VTC327748 WCX327748:WCY327748 WMT327748:WMU327748 WWP327748:WWQ327748 AH393284:AI393284 KD393284:KE393284 TZ393284:UA393284 ADV393284:ADW393284 ANR393284:ANS393284 AXN393284:AXO393284 BHJ393284:BHK393284 BRF393284:BRG393284 CBB393284:CBC393284 CKX393284:CKY393284 CUT393284:CUU393284 DEP393284:DEQ393284 DOL393284:DOM393284 DYH393284:DYI393284 EID393284:EIE393284 ERZ393284:ESA393284 FBV393284:FBW393284 FLR393284:FLS393284 FVN393284:FVO393284 GFJ393284:GFK393284 GPF393284:GPG393284 GZB393284:GZC393284 HIX393284:HIY393284 HST393284:HSU393284 ICP393284:ICQ393284 IML393284:IMM393284 IWH393284:IWI393284 JGD393284:JGE393284 JPZ393284:JQA393284 JZV393284:JZW393284 KJR393284:KJS393284 KTN393284:KTO393284 LDJ393284:LDK393284 LNF393284:LNG393284 LXB393284:LXC393284 MGX393284:MGY393284 MQT393284:MQU393284 NAP393284:NAQ393284 NKL393284:NKM393284 NUH393284:NUI393284 OED393284:OEE393284 ONZ393284:OOA393284 OXV393284:OXW393284 PHR393284:PHS393284 PRN393284:PRO393284 QBJ393284:QBK393284 QLF393284:QLG393284 QVB393284:QVC393284 REX393284:REY393284 ROT393284:ROU393284 RYP393284:RYQ393284 SIL393284:SIM393284 SSH393284:SSI393284 TCD393284:TCE393284 TLZ393284:TMA393284 TVV393284:TVW393284 UFR393284:UFS393284 UPN393284:UPO393284 UZJ393284:UZK393284 VJF393284:VJG393284 VTB393284:VTC393284 WCX393284:WCY393284 WMT393284:WMU393284 WWP393284:WWQ393284 AH458820:AI458820 KD458820:KE458820 TZ458820:UA458820 ADV458820:ADW458820 ANR458820:ANS458820 AXN458820:AXO458820 BHJ458820:BHK458820 BRF458820:BRG458820 CBB458820:CBC458820 CKX458820:CKY458820 CUT458820:CUU458820 DEP458820:DEQ458820 DOL458820:DOM458820 DYH458820:DYI458820 EID458820:EIE458820 ERZ458820:ESA458820 FBV458820:FBW458820 FLR458820:FLS458820 FVN458820:FVO458820 GFJ458820:GFK458820 GPF458820:GPG458820 GZB458820:GZC458820 HIX458820:HIY458820 HST458820:HSU458820 ICP458820:ICQ458820 IML458820:IMM458820 IWH458820:IWI458820 JGD458820:JGE458820 JPZ458820:JQA458820 JZV458820:JZW458820 KJR458820:KJS458820 KTN458820:KTO458820 LDJ458820:LDK458820 LNF458820:LNG458820 LXB458820:LXC458820 MGX458820:MGY458820 MQT458820:MQU458820 NAP458820:NAQ458820 NKL458820:NKM458820 NUH458820:NUI458820 OED458820:OEE458820 ONZ458820:OOA458820 OXV458820:OXW458820 PHR458820:PHS458820 PRN458820:PRO458820 QBJ458820:QBK458820 QLF458820:QLG458820 QVB458820:QVC458820 REX458820:REY458820 ROT458820:ROU458820 RYP458820:RYQ458820 SIL458820:SIM458820 SSH458820:SSI458820 TCD458820:TCE458820 TLZ458820:TMA458820 TVV458820:TVW458820 UFR458820:UFS458820 UPN458820:UPO458820 UZJ458820:UZK458820 VJF458820:VJG458820 VTB458820:VTC458820 WCX458820:WCY458820 WMT458820:WMU458820 WWP458820:WWQ458820 AH524356:AI524356 KD524356:KE524356 TZ524356:UA524356 ADV524356:ADW524356 ANR524356:ANS524356 AXN524356:AXO524356 BHJ524356:BHK524356 BRF524356:BRG524356 CBB524356:CBC524356 CKX524356:CKY524356 CUT524356:CUU524356 DEP524356:DEQ524356 DOL524356:DOM524356 DYH524356:DYI524356 EID524356:EIE524356 ERZ524356:ESA524356 FBV524356:FBW524356 FLR524356:FLS524356 FVN524356:FVO524356 GFJ524356:GFK524356 GPF524356:GPG524356 GZB524356:GZC524356 HIX524356:HIY524356 HST524356:HSU524356 ICP524356:ICQ524356 IML524356:IMM524356 IWH524356:IWI524356 JGD524356:JGE524356 JPZ524356:JQA524356 JZV524356:JZW524356 KJR524356:KJS524356 KTN524356:KTO524356 LDJ524356:LDK524356 LNF524356:LNG524356 LXB524356:LXC524356 MGX524356:MGY524356 MQT524356:MQU524356 NAP524356:NAQ524356 NKL524356:NKM524356 NUH524356:NUI524356 OED524356:OEE524356 ONZ524356:OOA524356 OXV524356:OXW524356 PHR524356:PHS524356 PRN524356:PRO524356 QBJ524356:QBK524356 QLF524356:QLG524356 QVB524356:QVC524356 REX524356:REY524356 ROT524356:ROU524356 RYP524356:RYQ524356 SIL524356:SIM524356 SSH524356:SSI524356 TCD524356:TCE524356 TLZ524356:TMA524356 TVV524356:TVW524356 UFR524356:UFS524356 UPN524356:UPO524356 UZJ524356:UZK524356 VJF524356:VJG524356 VTB524356:VTC524356 WCX524356:WCY524356 WMT524356:WMU524356 WWP524356:WWQ524356 AH589892:AI589892 KD589892:KE589892 TZ589892:UA589892 ADV589892:ADW589892 ANR589892:ANS589892 AXN589892:AXO589892 BHJ589892:BHK589892 BRF589892:BRG589892 CBB589892:CBC589892 CKX589892:CKY589892 CUT589892:CUU589892 DEP589892:DEQ589892 DOL589892:DOM589892 DYH589892:DYI589892 EID589892:EIE589892 ERZ589892:ESA589892 FBV589892:FBW589892 FLR589892:FLS589892 FVN589892:FVO589892 GFJ589892:GFK589892 GPF589892:GPG589892 GZB589892:GZC589892 HIX589892:HIY589892 HST589892:HSU589892 ICP589892:ICQ589892 IML589892:IMM589892 IWH589892:IWI589892 JGD589892:JGE589892 JPZ589892:JQA589892 JZV589892:JZW589892 KJR589892:KJS589892 KTN589892:KTO589892 LDJ589892:LDK589892 LNF589892:LNG589892 LXB589892:LXC589892 MGX589892:MGY589892 MQT589892:MQU589892 NAP589892:NAQ589892 NKL589892:NKM589892 NUH589892:NUI589892 OED589892:OEE589892 ONZ589892:OOA589892 OXV589892:OXW589892 PHR589892:PHS589892 PRN589892:PRO589892 QBJ589892:QBK589892 QLF589892:QLG589892 QVB589892:QVC589892 REX589892:REY589892 ROT589892:ROU589892 RYP589892:RYQ589892 SIL589892:SIM589892 SSH589892:SSI589892 TCD589892:TCE589892 TLZ589892:TMA589892 TVV589892:TVW589892 UFR589892:UFS589892 UPN589892:UPO589892 UZJ589892:UZK589892 VJF589892:VJG589892 VTB589892:VTC589892 WCX589892:WCY589892 WMT589892:WMU589892 WWP589892:WWQ589892 AH655428:AI655428 KD655428:KE655428 TZ655428:UA655428 ADV655428:ADW655428 ANR655428:ANS655428 AXN655428:AXO655428 BHJ655428:BHK655428 BRF655428:BRG655428 CBB655428:CBC655428 CKX655428:CKY655428 CUT655428:CUU655428 DEP655428:DEQ655428 DOL655428:DOM655428 DYH655428:DYI655428 EID655428:EIE655428 ERZ655428:ESA655428 FBV655428:FBW655428 FLR655428:FLS655428 FVN655428:FVO655428 GFJ655428:GFK655428 GPF655428:GPG655428 GZB655428:GZC655428 HIX655428:HIY655428 HST655428:HSU655428 ICP655428:ICQ655428 IML655428:IMM655428 IWH655428:IWI655428 JGD655428:JGE655428 JPZ655428:JQA655428 JZV655428:JZW655428 KJR655428:KJS655428 KTN655428:KTO655428 LDJ655428:LDK655428 LNF655428:LNG655428 LXB655428:LXC655428 MGX655428:MGY655428 MQT655428:MQU655428 NAP655428:NAQ655428 NKL655428:NKM655428 NUH655428:NUI655428 OED655428:OEE655428 ONZ655428:OOA655428 OXV655428:OXW655428 PHR655428:PHS655428 PRN655428:PRO655428 QBJ655428:QBK655428 QLF655428:QLG655428 QVB655428:QVC655428 REX655428:REY655428 ROT655428:ROU655428 RYP655428:RYQ655428 SIL655428:SIM655428 SSH655428:SSI655428 TCD655428:TCE655428 TLZ655428:TMA655428 TVV655428:TVW655428 UFR655428:UFS655428 UPN655428:UPO655428 UZJ655428:UZK655428 VJF655428:VJG655428 VTB655428:VTC655428 WCX655428:WCY655428 WMT655428:WMU655428 WWP655428:WWQ655428 AH720964:AI720964 KD720964:KE720964 TZ720964:UA720964 ADV720964:ADW720964 ANR720964:ANS720964 AXN720964:AXO720964 BHJ720964:BHK720964 BRF720964:BRG720964 CBB720964:CBC720964 CKX720964:CKY720964 CUT720964:CUU720964 DEP720964:DEQ720964 DOL720964:DOM720964 DYH720964:DYI720964 EID720964:EIE720964 ERZ720964:ESA720964 FBV720964:FBW720964 FLR720964:FLS720964 FVN720964:FVO720964 GFJ720964:GFK720964 GPF720964:GPG720964 GZB720964:GZC720964 HIX720964:HIY720964 HST720964:HSU720964 ICP720964:ICQ720964 IML720964:IMM720964 IWH720964:IWI720964 JGD720964:JGE720964 JPZ720964:JQA720964 JZV720964:JZW720964 KJR720964:KJS720964 KTN720964:KTO720964 LDJ720964:LDK720964 LNF720964:LNG720964 LXB720964:LXC720964 MGX720964:MGY720964 MQT720964:MQU720964 NAP720964:NAQ720964 NKL720964:NKM720964 NUH720964:NUI720964 OED720964:OEE720964 ONZ720964:OOA720964 OXV720964:OXW720964 PHR720964:PHS720964 PRN720964:PRO720964 QBJ720964:QBK720964 QLF720964:QLG720964 QVB720964:QVC720964 REX720964:REY720964 ROT720964:ROU720964 RYP720964:RYQ720964 SIL720964:SIM720964 SSH720964:SSI720964 TCD720964:TCE720964 TLZ720964:TMA720964 TVV720964:TVW720964 UFR720964:UFS720964 UPN720964:UPO720964 UZJ720964:UZK720964 VJF720964:VJG720964 VTB720964:VTC720964 WCX720964:WCY720964 WMT720964:WMU720964 WWP720964:WWQ720964 AH786500:AI786500 KD786500:KE786500 TZ786500:UA786500 ADV786500:ADW786500 ANR786500:ANS786500 AXN786500:AXO786500 BHJ786500:BHK786500 BRF786500:BRG786500 CBB786500:CBC786500 CKX786500:CKY786500 CUT786500:CUU786500 DEP786500:DEQ786500 DOL786500:DOM786500 DYH786500:DYI786500 EID786500:EIE786500 ERZ786500:ESA786500 FBV786500:FBW786500 FLR786500:FLS786500 FVN786500:FVO786500 GFJ786500:GFK786500 GPF786500:GPG786500 GZB786500:GZC786500 HIX786500:HIY786500 HST786500:HSU786500 ICP786500:ICQ786500 IML786500:IMM786500 IWH786500:IWI786500 JGD786500:JGE786500 JPZ786500:JQA786500 JZV786500:JZW786500 KJR786500:KJS786500 KTN786500:KTO786500 LDJ786500:LDK786500 LNF786500:LNG786500 LXB786500:LXC786500 MGX786500:MGY786500 MQT786500:MQU786500 NAP786500:NAQ786500 NKL786500:NKM786500 NUH786500:NUI786500 OED786500:OEE786500 ONZ786500:OOA786500 OXV786500:OXW786500 PHR786500:PHS786500 PRN786500:PRO786500 QBJ786500:QBK786500 QLF786500:QLG786500 QVB786500:QVC786500 REX786500:REY786500 ROT786500:ROU786500 RYP786500:RYQ786500 SIL786500:SIM786500 SSH786500:SSI786500 TCD786500:TCE786500 TLZ786500:TMA786500 TVV786500:TVW786500 UFR786500:UFS786500 UPN786500:UPO786500 UZJ786500:UZK786500 VJF786500:VJG786500 VTB786500:VTC786500 WCX786500:WCY786500 WMT786500:WMU786500 WWP786500:WWQ786500 AH852036:AI852036 KD852036:KE852036 TZ852036:UA852036 ADV852036:ADW852036 ANR852036:ANS852036 AXN852036:AXO852036 BHJ852036:BHK852036 BRF852036:BRG852036 CBB852036:CBC852036 CKX852036:CKY852036 CUT852036:CUU852036 DEP852036:DEQ852036 DOL852036:DOM852036 DYH852036:DYI852036 EID852036:EIE852036 ERZ852036:ESA852036 FBV852036:FBW852036 FLR852036:FLS852036 FVN852036:FVO852036 GFJ852036:GFK852036 GPF852036:GPG852036 GZB852036:GZC852036 HIX852036:HIY852036 HST852036:HSU852036 ICP852036:ICQ852036 IML852036:IMM852036 IWH852036:IWI852036 JGD852036:JGE852036 JPZ852036:JQA852036 JZV852036:JZW852036 KJR852036:KJS852036 KTN852036:KTO852036 LDJ852036:LDK852036 LNF852036:LNG852036 LXB852036:LXC852036 MGX852036:MGY852036 MQT852036:MQU852036 NAP852036:NAQ852036 NKL852036:NKM852036 NUH852036:NUI852036 OED852036:OEE852036 ONZ852036:OOA852036 OXV852036:OXW852036 PHR852036:PHS852036 PRN852036:PRO852036 QBJ852036:QBK852036 QLF852036:QLG852036 QVB852036:QVC852036 REX852036:REY852036 ROT852036:ROU852036 RYP852036:RYQ852036 SIL852036:SIM852036 SSH852036:SSI852036 TCD852036:TCE852036 TLZ852036:TMA852036 TVV852036:TVW852036 UFR852036:UFS852036 UPN852036:UPO852036 UZJ852036:UZK852036 VJF852036:VJG852036 VTB852036:VTC852036 WCX852036:WCY852036 WMT852036:WMU852036 WWP852036:WWQ852036 AH917572:AI917572 KD917572:KE917572 TZ917572:UA917572 ADV917572:ADW917572 ANR917572:ANS917572 AXN917572:AXO917572 BHJ917572:BHK917572 BRF917572:BRG917572 CBB917572:CBC917572 CKX917572:CKY917572 CUT917572:CUU917572 DEP917572:DEQ917572 DOL917572:DOM917572 DYH917572:DYI917572 EID917572:EIE917572 ERZ917572:ESA917572 FBV917572:FBW917572 FLR917572:FLS917572 FVN917572:FVO917572 GFJ917572:GFK917572 GPF917572:GPG917572 GZB917572:GZC917572 HIX917572:HIY917572 HST917572:HSU917572 ICP917572:ICQ917572 IML917572:IMM917572 IWH917572:IWI917572 JGD917572:JGE917572 JPZ917572:JQA917572 JZV917572:JZW917572 KJR917572:KJS917572 KTN917572:KTO917572 LDJ917572:LDK917572 LNF917572:LNG917572 LXB917572:LXC917572 MGX917572:MGY917572 MQT917572:MQU917572 NAP917572:NAQ917572 NKL917572:NKM917572 NUH917572:NUI917572 OED917572:OEE917572 ONZ917572:OOA917572 OXV917572:OXW917572 PHR917572:PHS917572 PRN917572:PRO917572 QBJ917572:QBK917572 QLF917572:QLG917572 QVB917572:QVC917572 REX917572:REY917572 ROT917572:ROU917572 RYP917572:RYQ917572 SIL917572:SIM917572 SSH917572:SSI917572 TCD917572:TCE917572 TLZ917572:TMA917572 TVV917572:TVW917572 UFR917572:UFS917572 UPN917572:UPO917572 UZJ917572:UZK917572 VJF917572:VJG917572 VTB917572:VTC917572 WCX917572:WCY917572 WMT917572:WMU917572 WWP917572:WWQ917572 AH983108:AI983108 KD983108:KE983108 TZ983108:UA983108 ADV983108:ADW983108 ANR983108:ANS983108 AXN983108:AXO983108 BHJ983108:BHK983108 BRF983108:BRG983108 CBB983108:CBC983108 CKX983108:CKY983108 CUT983108:CUU983108 DEP983108:DEQ983108 DOL983108:DOM983108 DYH983108:DYI983108 EID983108:EIE983108 ERZ983108:ESA983108 FBV983108:FBW983108 FLR983108:FLS983108 FVN983108:FVO983108 GFJ983108:GFK983108 GPF983108:GPG983108 GZB983108:GZC983108 HIX983108:HIY983108 HST983108:HSU983108 ICP983108:ICQ983108 IML983108:IMM983108 IWH983108:IWI983108 JGD983108:JGE983108 JPZ983108:JQA983108 JZV983108:JZW983108 KJR983108:KJS983108 KTN983108:KTO983108 LDJ983108:LDK983108 LNF983108:LNG983108 LXB983108:LXC983108 MGX983108:MGY983108 MQT983108:MQU983108 NAP983108:NAQ983108 NKL983108:NKM983108 NUH983108:NUI983108 OED983108:OEE983108 ONZ983108:OOA983108 OXV983108:OXW983108 PHR983108:PHS983108 PRN983108:PRO983108 QBJ983108:QBK983108 QLF983108:QLG983108 QVB983108:QVC983108 REX983108:REY983108 ROT983108:ROU983108 RYP983108:RYQ983108 SIL983108:SIM983108 SSH983108:SSI983108 TCD983108:TCE983108 TLZ983108:TMA983108 TVV983108:TVW983108 UFR983108:UFS983108 UPN983108:UPO983108 UZJ983108:UZK983108 VJF983108:VJG983108 VTB983108:VTC983108 WCX983108:WCY983108 WMT983108:WMU983108 WWP983108:WWQ983108 AF65594 AG65595 AF131130 AG131131 AF196666 AG196667 AF262202 AG262203 AF327738 AG327739 AF393274 AG393275 AF458810 AG458811 AF524346 AG524347 AF589882 AG589883 AF655418 AG655419 AF720954 AG720955 AF786490 AG786491 AF852026 AG852027 AF917562 AG917563 AF983098 AG983099 WWQ30:WWR30 WMU30:WMV30 WCY30:WCZ30 VTC30:VTD30 VJG30:VJH30 UZK30:UZL30 UPO30:UPP30 UFS30:UFT30 TVW30:TVX30 TMA30:TMB30 TCE30:TCF30 SSI30:SSJ30 SIM30:SIN30 RYQ30:RYR30 ROU30:ROV30 REY30:REZ30 QVC30:QVD30 QLG30:QLH30 QBK30:QBL30 PRO30:PRP30 PHS30:PHT30 OXW30:OXX30 OOA30:OOB30 OEE30:OEF30 NUI30:NUJ30 NKM30:NKN30 NAQ30:NAR30 MQU30:MQV30 MGY30:MGZ30 LXC30:LXD30 LNG30:LNH30 LDK30:LDL30 KTO30:KTP30 KJS30:KJT30 JZW30:JZX30 JQA30:JQB30 JGE30:JGF30 IWI30:IWJ30 IMM30:IMN30 ICQ30:ICR30 HSU30:HSV30 HIY30:HIZ30 GZC30:GZD30 GPG30:GPH30 GFK30:GFL30 FVO30:FVP30 FLS30:FLT30 FBW30:FBX30 ESA30:ESB30 EIE30:EIF30 DYI30:DYJ30 DOM30:DON30 DEQ30:DER30 CUU30:CUV30 CKY30:CKZ30 CBC30:CBD30 BRG30:BRH30 BHK30:BHL30 AXO30:AXP30 ANS30:ANT30 ADW30:ADX30 UA30:UB30 KE30:KF30 AI30:AJ30 AI84:AJ86 UA41:UB48 KE41:KF48 AI41:AJ48 WWQ41:WWR48 WMU41:WMV48 WCY41:WCZ48 VTC41:VTD48 VJG41:VJH48 UZK41:UZL48 UPO41:UPP48 UFS41:UFT48 TVW41:TVX48 TMA41:TMB48 TCE41:TCF48 SSI41:SSJ48 SIM41:SIN48 RYQ41:RYR48 ROU41:ROV48 REY41:REZ48 QVC41:QVD48 QLG41:QLH48 QBK41:QBL48 PRO41:PRP48 PHS41:PHT48 OXW41:OXX48 OOA41:OOB48 OEE41:OEF48 NUI41:NUJ48 NKM41:NKN48 NAQ41:NAR48 MQU41:MQV48 MGY41:MGZ48 LXC41:LXD48 LNG41:LNH48 LDK41:LDL48 KTO41:KTP48 KJS41:KJT48 JZW41:JZX48 JQA41:JQB48 JGE41:JGF48 IWI41:IWJ48 IMM41:IMN48 ICQ41:ICR48 HSU41:HSV48 HIY41:HIZ48 GZC41:GZD48 GPG41:GPH48 GFK41:GFL48 FVO41:FVP48 FLS41:FLT48 FBW41:FBX48 ESA41:ESB48 EIE41:EIF48 DYI41:DYJ48 DOM41:DON48 DEQ41:DER48 CUU41:CUV48 CKY41:CKZ48 CBC41:CBD48 BRG41:BRH48 BHK41:BHL48 AXO41:AXP48 ANS41:ANT48 ADW41:ADX48 KE84:KF86 UA84:UB86 ADW84:ADX86 ANS84:ANT86 AXO84:AXP86 BHK84:BHL86 BRG84:BRH86 CBC84:CBD86 CKY84:CKZ86 CUU84:CUV86 DEQ84:DER86 DOM84:DON86 DYI84:DYJ86 EIE84:EIF86 ESA84:ESB86 FBW84:FBX86 FLS84:FLT86 FVO84:FVP86 GFK84:GFL86 GPG84:GPH86 GZC84:GZD86 HIY84:HIZ86 HSU84:HSV86 ICQ84:ICR86 IMM84:IMN86 IWI84:IWJ86 JGE84:JGF86 JQA84:JQB86 JZW84:JZX86 KJS84:KJT86 KTO84:KTP86 LDK84:LDL86 LNG84:LNH86 LXC84:LXD86 MGY84:MGZ86 MQU84:MQV86 NAQ84:NAR86 NKM84:NKN86 NUI84:NUJ86 OEE84:OEF86 OOA84:OOB86 OXW84:OXX86 PHS84:PHT86 PRO84:PRP86 QBK84:QBL86 QLG84:QLH86 QVC84:QVD86 REY84:REZ86 ROU84:ROV86 RYQ84:RYR86 SIM84:SIN86 SSI84:SSJ86 TCE84:TCF86 TMA84:TMB86 TVW84:TVX86 UFS84:UFT86 UPO84:UPP86 UZK84:UZL86 VJG84:VJH86 VTC84:VTD86 WCY84:WCZ86 WMU84:WMV86 AXO55:AXP63 ANS55:ANT63 ADW55:ADX63 UA55:UB63 KE55:KF63 AI55:AJ63 WWQ55:WWR63 WMU55:WMV63 WCY55:WCZ63 VTC55:VTD63 VJG55:VJH63 UZK55:UZL63 UPO55:UPP63 UFS55:UFT63 TVW55:TVX63 TMA55:TMB63 TCE55:TCF63 SSI55:SSJ63 SIM55:SIN63 RYQ55:RYR63 ROU55:ROV63 REY55:REZ63 QVC55:QVD63 QLG55:QLH63 QBK55:QBL63 PRO55:PRP63 PHS55:PHT63 OXW55:OXX63 OOA55:OOB63 OEE55:OEF63 NUI55:NUJ63 NKM55:NKN63 NAQ55:NAR63 MQU55:MQV63 MGY55:MGZ63 LXC55:LXD63 LNG55:LNH63 LDK55:LDL63 KTO55:KTP63 KJS55:KJT63 JZW55:JZX63 JQA55:JQB63 JGE55:JGF63 IWI55:IWJ63 IMM55:IMN63 ICQ55:ICR63 HSU55:HSV63 HIY55:HIZ63 GZC55:GZD63 GPG55:GPH63 GFK55:GFL63 FVO55:FVP63 FLS55:FLT63 FBW55:FBX63 ESA55:ESB63 EIE55:EIF63 DYI55:DYJ63 DOM55:DON63 DEQ55:DER63 CUU55:CUV63 CKY55:CKZ63 CBC55:CBD63 BRG55:BRH63 BHK55:BHL63 WWQ84:WWR86 AI113:AJ115 KE113:KF115 UA113:UB115 ADW113:ADX115 ANS113:ANT115 AXO113:AXP115 BHK113:BHL115 BRG113:BRH115 CBC113:CBD115 CKY113:CKZ115 CUU113:CUV115 DEQ113:DER115 DOM113:DON115 DYI113:DYJ115 EIE113:EIF115 ESA113:ESB115 FBW113:FBX115 FLS113:FLT115 FVO113:FVP115 GFK113:GFL115 GPG113:GPH115 GZC113:GZD115 HIY113:HIZ115 HSU113:HSV115 ICQ113:ICR115 IMM113:IMN115 IWI113:IWJ115 JGE113:JGF115 JQA113:JQB115 JZW113:JZX115 KJS113:KJT115 KTO113:KTP115 LDK113:LDL115 LNG113:LNH115 LXC113:LXD115 MGY113:MGZ115 MQU113:MQV115 NAQ113:NAR115 NKM113:NKN115 NUI113:NUJ115 OEE113:OEF115 OOA113:OOB115 OXW113:OXX115 PHS113:PHT115 PRO113:PRP115 QBK113:QBL115 QLG113:QLH115 QVC113:QVD115 REY113:REZ115 ROU113:ROV115 RYQ113:RYR115 SIM113:SIN115 SSI113:SSJ115 TCE113:TCF115 TMA113:TMB115 TVW113:TVX115 UFS113:UFT115 UPO113:UPP115 UZK113:UZL115 VJG113:VJH115 VTC113:VTD115 WCY113:WCZ115 WMU113:WMV115 WWQ113:WWR115"/>
  </dataValidations>
  <printOptions horizontalCentered="1"/>
  <pageMargins left="0.78740157480314965" right="0.59055118110236227" top="0.27" bottom="0.24" header="0.2" footer="0.2"/>
  <pageSetup paperSize="9" scale="74" fitToHeight="2" orientation="portrait" r:id="rId1"/>
  <rowBreaks count="1" manualBreakCount="1">
    <brk id="69" max="28"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T123"/>
  <sheetViews>
    <sheetView view="pageBreakPreview" zoomScale="85" zoomScaleNormal="100" zoomScaleSheetLayoutView="85" workbookViewId="0">
      <selection activeCell="B77" sqref="B77:V78"/>
    </sheetView>
  </sheetViews>
  <sheetFormatPr defaultRowHeight="13.5"/>
  <cols>
    <col min="1" max="30" width="3.625" style="35" customWidth="1"/>
    <col min="31" max="32" width="2.875" style="35" customWidth="1"/>
    <col min="33" max="40" width="5.625" style="35" customWidth="1"/>
    <col min="41" max="41" width="9" style="35"/>
    <col min="42" max="46" width="9" style="35" customWidth="1"/>
    <col min="47" max="47" width="11.125" style="35" customWidth="1"/>
    <col min="48" max="48" width="9" style="35" customWidth="1"/>
    <col min="49" max="256" width="9" style="35"/>
    <col min="257" max="257" width="5.125" style="35" customWidth="1"/>
    <col min="258" max="258" width="9.625" style="35" customWidth="1"/>
    <col min="259" max="259" width="5.125" style="35" customWidth="1"/>
    <col min="260" max="260" width="5.375" style="35" customWidth="1"/>
    <col min="261" max="284" width="5.125" style="35" customWidth="1"/>
    <col min="285" max="286" width="9" style="35"/>
    <col min="287" max="287" width="3.625" style="35" customWidth="1"/>
    <col min="288" max="296" width="5.625" style="35" customWidth="1"/>
    <col min="297" max="512" width="9" style="35"/>
    <col min="513" max="513" width="5.125" style="35" customWidth="1"/>
    <col min="514" max="514" width="9.625" style="35" customWidth="1"/>
    <col min="515" max="515" width="5.125" style="35" customWidth="1"/>
    <col min="516" max="516" width="5.375" style="35" customWidth="1"/>
    <col min="517" max="540" width="5.125" style="35" customWidth="1"/>
    <col min="541" max="542" width="9" style="35"/>
    <col min="543" max="543" width="3.625" style="35" customWidth="1"/>
    <col min="544" max="552" width="5.625" style="35" customWidth="1"/>
    <col min="553" max="768" width="9" style="35"/>
    <col min="769" max="769" width="5.125" style="35" customWidth="1"/>
    <col min="770" max="770" width="9.625" style="35" customWidth="1"/>
    <col min="771" max="771" width="5.125" style="35" customWidth="1"/>
    <col min="772" max="772" width="5.375" style="35" customWidth="1"/>
    <col min="773" max="796" width="5.125" style="35" customWidth="1"/>
    <col min="797" max="798" width="9" style="35"/>
    <col min="799" max="799" width="3.625" style="35" customWidth="1"/>
    <col min="800" max="808" width="5.625" style="35" customWidth="1"/>
    <col min="809" max="1024" width="9" style="35"/>
    <col min="1025" max="1025" width="5.125" style="35" customWidth="1"/>
    <col min="1026" max="1026" width="9.625" style="35" customWidth="1"/>
    <col min="1027" max="1027" width="5.125" style="35" customWidth="1"/>
    <col min="1028" max="1028" width="5.375" style="35" customWidth="1"/>
    <col min="1029" max="1052" width="5.125" style="35" customWidth="1"/>
    <col min="1053" max="1054" width="9" style="35"/>
    <col min="1055" max="1055" width="3.625" style="35" customWidth="1"/>
    <col min="1056" max="1064" width="5.625" style="35" customWidth="1"/>
    <col min="1065" max="1280" width="9" style="35"/>
    <col min="1281" max="1281" width="5.125" style="35" customWidth="1"/>
    <col min="1282" max="1282" width="9.625" style="35" customWidth="1"/>
    <col min="1283" max="1283" width="5.125" style="35" customWidth="1"/>
    <col min="1284" max="1284" width="5.375" style="35" customWidth="1"/>
    <col min="1285" max="1308" width="5.125" style="35" customWidth="1"/>
    <col min="1309" max="1310" width="9" style="35"/>
    <col min="1311" max="1311" width="3.625" style="35" customWidth="1"/>
    <col min="1312" max="1320" width="5.625" style="35" customWidth="1"/>
    <col min="1321" max="1536" width="9" style="35"/>
    <col min="1537" max="1537" width="5.125" style="35" customWidth="1"/>
    <col min="1538" max="1538" width="9.625" style="35" customWidth="1"/>
    <col min="1539" max="1539" width="5.125" style="35" customWidth="1"/>
    <col min="1540" max="1540" width="5.375" style="35" customWidth="1"/>
    <col min="1541" max="1564" width="5.125" style="35" customWidth="1"/>
    <col min="1565" max="1566" width="9" style="35"/>
    <col min="1567" max="1567" width="3.625" style="35" customWidth="1"/>
    <col min="1568" max="1576" width="5.625" style="35" customWidth="1"/>
    <col min="1577" max="1792" width="9" style="35"/>
    <col min="1793" max="1793" width="5.125" style="35" customWidth="1"/>
    <col min="1794" max="1794" width="9.625" style="35" customWidth="1"/>
    <col min="1795" max="1795" width="5.125" style="35" customWidth="1"/>
    <col min="1796" max="1796" width="5.375" style="35" customWidth="1"/>
    <col min="1797" max="1820" width="5.125" style="35" customWidth="1"/>
    <col min="1821" max="1822" width="9" style="35"/>
    <col min="1823" max="1823" width="3.625" style="35" customWidth="1"/>
    <col min="1824" max="1832" width="5.625" style="35" customWidth="1"/>
    <col min="1833" max="2048" width="9" style="35"/>
    <col min="2049" max="2049" width="5.125" style="35" customWidth="1"/>
    <col min="2050" max="2050" width="9.625" style="35" customWidth="1"/>
    <col min="2051" max="2051" width="5.125" style="35" customWidth="1"/>
    <col min="2052" max="2052" width="5.375" style="35" customWidth="1"/>
    <col min="2053" max="2076" width="5.125" style="35" customWidth="1"/>
    <col min="2077" max="2078" width="9" style="35"/>
    <col min="2079" max="2079" width="3.625" style="35" customWidth="1"/>
    <col min="2080" max="2088" width="5.625" style="35" customWidth="1"/>
    <col min="2089" max="2304" width="9" style="35"/>
    <col min="2305" max="2305" width="5.125" style="35" customWidth="1"/>
    <col min="2306" max="2306" width="9.625" style="35" customWidth="1"/>
    <col min="2307" max="2307" width="5.125" style="35" customWidth="1"/>
    <col min="2308" max="2308" width="5.375" style="35" customWidth="1"/>
    <col min="2309" max="2332" width="5.125" style="35" customWidth="1"/>
    <col min="2333" max="2334" width="9" style="35"/>
    <col min="2335" max="2335" width="3.625" style="35" customWidth="1"/>
    <col min="2336" max="2344" width="5.625" style="35" customWidth="1"/>
    <col min="2345" max="2560" width="9" style="35"/>
    <col min="2561" max="2561" width="5.125" style="35" customWidth="1"/>
    <col min="2562" max="2562" width="9.625" style="35" customWidth="1"/>
    <col min="2563" max="2563" width="5.125" style="35" customWidth="1"/>
    <col min="2564" max="2564" width="5.375" style="35" customWidth="1"/>
    <col min="2565" max="2588" width="5.125" style="35" customWidth="1"/>
    <col min="2589" max="2590" width="9" style="35"/>
    <col min="2591" max="2591" width="3.625" style="35" customWidth="1"/>
    <col min="2592" max="2600" width="5.625" style="35" customWidth="1"/>
    <col min="2601" max="2816" width="9" style="35"/>
    <col min="2817" max="2817" width="5.125" style="35" customWidth="1"/>
    <col min="2818" max="2818" width="9.625" style="35" customWidth="1"/>
    <col min="2819" max="2819" width="5.125" style="35" customWidth="1"/>
    <col min="2820" max="2820" width="5.375" style="35" customWidth="1"/>
    <col min="2821" max="2844" width="5.125" style="35" customWidth="1"/>
    <col min="2845" max="2846" width="9" style="35"/>
    <col min="2847" max="2847" width="3.625" style="35" customWidth="1"/>
    <col min="2848" max="2856" width="5.625" style="35" customWidth="1"/>
    <col min="2857" max="3072" width="9" style="35"/>
    <col min="3073" max="3073" width="5.125" style="35" customWidth="1"/>
    <col min="3074" max="3074" width="9.625" style="35" customWidth="1"/>
    <col min="3075" max="3075" width="5.125" style="35" customWidth="1"/>
    <col min="3076" max="3076" width="5.375" style="35" customWidth="1"/>
    <col min="3077" max="3100" width="5.125" style="35" customWidth="1"/>
    <col min="3101" max="3102" width="9" style="35"/>
    <col min="3103" max="3103" width="3.625" style="35" customWidth="1"/>
    <col min="3104" max="3112" width="5.625" style="35" customWidth="1"/>
    <col min="3113" max="3328" width="9" style="35"/>
    <col min="3329" max="3329" width="5.125" style="35" customWidth="1"/>
    <col min="3330" max="3330" width="9.625" style="35" customWidth="1"/>
    <col min="3331" max="3331" width="5.125" style="35" customWidth="1"/>
    <col min="3332" max="3332" width="5.375" style="35" customWidth="1"/>
    <col min="3333" max="3356" width="5.125" style="35" customWidth="1"/>
    <col min="3357" max="3358" width="9" style="35"/>
    <col min="3359" max="3359" width="3.625" style="35" customWidth="1"/>
    <col min="3360" max="3368" width="5.625" style="35" customWidth="1"/>
    <col min="3369" max="3584" width="9" style="35"/>
    <col min="3585" max="3585" width="5.125" style="35" customWidth="1"/>
    <col min="3586" max="3586" width="9.625" style="35" customWidth="1"/>
    <col min="3587" max="3587" width="5.125" style="35" customWidth="1"/>
    <col min="3588" max="3588" width="5.375" style="35" customWidth="1"/>
    <col min="3589" max="3612" width="5.125" style="35" customWidth="1"/>
    <col min="3613" max="3614" width="9" style="35"/>
    <col min="3615" max="3615" width="3.625" style="35" customWidth="1"/>
    <col min="3616" max="3624" width="5.625" style="35" customWidth="1"/>
    <col min="3625" max="3840" width="9" style="35"/>
    <col min="3841" max="3841" width="5.125" style="35" customWidth="1"/>
    <col min="3842" max="3842" width="9.625" style="35" customWidth="1"/>
    <col min="3843" max="3843" width="5.125" style="35" customWidth="1"/>
    <col min="3844" max="3844" width="5.375" style="35" customWidth="1"/>
    <col min="3845" max="3868" width="5.125" style="35" customWidth="1"/>
    <col min="3869" max="3870" width="9" style="35"/>
    <col min="3871" max="3871" width="3.625" style="35" customWidth="1"/>
    <col min="3872" max="3880" width="5.625" style="35" customWidth="1"/>
    <col min="3881" max="4096" width="9" style="35"/>
    <col min="4097" max="4097" width="5.125" style="35" customWidth="1"/>
    <col min="4098" max="4098" width="9.625" style="35" customWidth="1"/>
    <col min="4099" max="4099" width="5.125" style="35" customWidth="1"/>
    <col min="4100" max="4100" width="5.375" style="35" customWidth="1"/>
    <col min="4101" max="4124" width="5.125" style="35" customWidth="1"/>
    <col min="4125" max="4126" width="9" style="35"/>
    <col min="4127" max="4127" width="3.625" style="35" customWidth="1"/>
    <col min="4128" max="4136" width="5.625" style="35" customWidth="1"/>
    <col min="4137" max="4352" width="9" style="35"/>
    <col min="4353" max="4353" width="5.125" style="35" customWidth="1"/>
    <col min="4354" max="4354" width="9.625" style="35" customWidth="1"/>
    <col min="4355" max="4355" width="5.125" style="35" customWidth="1"/>
    <col min="4356" max="4356" width="5.375" style="35" customWidth="1"/>
    <col min="4357" max="4380" width="5.125" style="35" customWidth="1"/>
    <col min="4381" max="4382" width="9" style="35"/>
    <col min="4383" max="4383" width="3.625" style="35" customWidth="1"/>
    <col min="4384" max="4392" width="5.625" style="35" customWidth="1"/>
    <col min="4393" max="4608" width="9" style="35"/>
    <col min="4609" max="4609" width="5.125" style="35" customWidth="1"/>
    <col min="4610" max="4610" width="9.625" style="35" customWidth="1"/>
    <col min="4611" max="4611" width="5.125" style="35" customWidth="1"/>
    <col min="4612" max="4612" width="5.375" style="35" customWidth="1"/>
    <col min="4613" max="4636" width="5.125" style="35" customWidth="1"/>
    <col min="4637" max="4638" width="9" style="35"/>
    <col min="4639" max="4639" width="3.625" style="35" customWidth="1"/>
    <col min="4640" max="4648" width="5.625" style="35" customWidth="1"/>
    <col min="4649" max="4864" width="9" style="35"/>
    <col min="4865" max="4865" width="5.125" style="35" customWidth="1"/>
    <col min="4866" max="4866" width="9.625" style="35" customWidth="1"/>
    <col min="4867" max="4867" width="5.125" style="35" customWidth="1"/>
    <col min="4868" max="4868" width="5.375" style="35" customWidth="1"/>
    <col min="4869" max="4892" width="5.125" style="35" customWidth="1"/>
    <col min="4893" max="4894" width="9" style="35"/>
    <col min="4895" max="4895" width="3.625" style="35" customWidth="1"/>
    <col min="4896" max="4904" width="5.625" style="35" customWidth="1"/>
    <col min="4905" max="5120" width="9" style="35"/>
    <col min="5121" max="5121" width="5.125" style="35" customWidth="1"/>
    <col min="5122" max="5122" width="9.625" style="35" customWidth="1"/>
    <col min="5123" max="5123" width="5.125" style="35" customWidth="1"/>
    <col min="5124" max="5124" width="5.375" style="35" customWidth="1"/>
    <col min="5125" max="5148" width="5.125" style="35" customWidth="1"/>
    <col min="5149" max="5150" width="9" style="35"/>
    <col min="5151" max="5151" width="3.625" style="35" customWidth="1"/>
    <col min="5152" max="5160" width="5.625" style="35" customWidth="1"/>
    <col min="5161" max="5376" width="9" style="35"/>
    <col min="5377" max="5377" width="5.125" style="35" customWidth="1"/>
    <col min="5378" max="5378" width="9.625" style="35" customWidth="1"/>
    <col min="5379" max="5379" width="5.125" style="35" customWidth="1"/>
    <col min="5380" max="5380" width="5.375" style="35" customWidth="1"/>
    <col min="5381" max="5404" width="5.125" style="35" customWidth="1"/>
    <col min="5405" max="5406" width="9" style="35"/>
    <col min="5407" max="5407" width="3.625" style="35" customWidth="1"/>
    <col min="5408" max="5416" width="5.625" style="35" customWidth="1"/>
    <col min="5417" max="5632" width="9" style="35"/>
    <col min="5633" max="5633" width="5.125" style="35" customWidth="1"/>
    <col min="5634" max="5634" width="9.625" style="35" customWidth="1"/>
    <col min="5635" max="5635" width="5.125" style="35" customWidth="1"/>
    <col min="5636" max="5636" width="5.375" style="35" customWidth="1"/>
    <col min="5637" max="5660" width="5.125" style="35" customWidth="1"/>
    <col min="5661" max="5662" width="9" style="35"/>
    <col min="5663" max="5663" width="3.625" style="35" customWidth="1"/>
    <col min="5664" max="5672" width="5.625" style="35" customWidth="1"/>
    <col min="5673" max="5888" width="9" style="35"/>
    <col min="5889" max="5889" width="5.125" style="35" customWidth="1"/>
    <col min="5890" max="5890" width="9.625" style="35" customWidth="1"/>
    <col min="5891" max="5891" width="5.125" style="35" customWidth="1"/>
    <col min="5892" max="5892" width="5.375" style="35" customWidth="1"/>
    <col min="5893" max="5916" width="5.125" style="35" customWidth="1"/>
    <col min="5917" max="5918" width="9" style="35"/>
    <col min="5919" max="5919" width="3.625" style="35" customWidth="1"/>
    <col min="5920" max="5928" width="5.625" style="35" customWidth="1"/>
    <col min="5929" max="6144" width="9" style="35"/>
    <col min="6145" max="6145" width="5.125" style="35" customWidth="1"/>
    <col min="6146" max="6146" width="9.625" style="35" customWidth="1"/>
    <col min="6147" max="6147" width="5.125" style="35" customWidth="1"/>
    <col min="6148" max="6148" width="5.375" style="35" customWidth="1"/>
    <col min="6149" max="6172" width="5.125" style="35" customWidth="1"/>
    <col min="6173" max="6174" width="9" style="35"/>
    <col min="6175" max="6175" width="3.625" style="35" customWidth="1"/>
    <col min="6176" max="6184" width="5.625" style="35" customWidth="1"/>
    <col min="6185" max="6400" width="9" style="35"/>
    <col min="6401" max="6401" width="5.125" style="35" customWidth="1"/>
    <col min="6402" max="6402" width="9.625" style="35" customWidth="1"/>
    <col min="6403" max="6403" width="5.125" style="35" customWidth="1"/>
    <col min="6404" max="6404" width="5.375" style="35" customWidth="1"/>
    <col min="6405" max="6428" width="5.125" style="35" customWidth="1"/>
    <col min="6429" max="6430" width="9" style="35"/>
    <col min="6431" max="6431" width="3.625" style="35" customWidth="1"/>
    <col min="6432" max="6440" width="5.625" style="35" customWidth="1"/>
    <col min="6441" max="6656" width="9" style="35"/>
    <col min="6657" max="6657" width="5.125" style="35" customWidth="1"/>
    <col min="6658" max="6658" width="9.625" style="35" customWidth="1"/>
    <col min="6659" max="6659" width="5.125" style="35" customWidth="1"/>
    <col min="6660" max="6660" width="5.375" style="35" customWidth="1"/>
    <col min="6661" max="6684" width="5.125" style="35" customWidth="1"/>
    <col min="6685" max="6686" width="9" style="35"/>
    <col min="6687" max="6687" width="3.625" style="35" customWidth="1"/>
    <col min="6688" max="6696" width="5.625" style="35" customWidth="1"/>
    <col min="6697" max="6912" width="9" style="35"/>
    <col min="6913" max="6913" width="5.125" style="35" customWidth="1"/>
    <col min="6914" max="6914" width="9.625" style="35" customWidth="1"/>
    <col min="6915" max="6915" width="5.125" style="35" customWidth="1"/>
    <col min="6916" max="6916" width="5.375" style="35" customWidth="1"/>
    <col min="6917" max="6940" width="5.125" style="35" customWidth="1"/>
    <col min="6941" max="6942" width="9" style="35"/>
    <col min="6943" max="6943" width="3.625" style="35" customWidth="1"/>
    <col min="6944" max="6952" width="5.625" style="35" customWidth="1"/>
    <col min="6953" max="7168" width="9" style="35"/>
    <col min="7169" max="7169" width="5.125" style="35" customWidth="1"/>
    <col min="7170" max="7170" width="9.625" style="35" customWidth="1"/>
    <col min="7171" max="7171" width="5.125" style="35" customWidth="1"/>
    <col min="7172" max="7172" width="5.375" style="35" customWidth="1"/>
    <col min="7173" max="7196" width="5.125" style="35" customWidth="1"/>
    <col min="7197" max="7198" width="9" style="35"/>
    <col min="7199" max="7199" width="3.625" style="35" customWidth="1"/>
    <col min="7200" max="7208" width="5.625" style="35" customWidth="1"/>
    <col min="7209" max="7424" width="9" style="35"/>
    <col min="7425" max="7425" width="5.125" style="35" customWidth="1"/>
    <col min="7426" max="7426" width="9.625" style="35" customWidth="1"/>
    <col min="7427" max="7427" width="5.125" style="35" customWidth="1"/>
    <col min="7428" max="7428" width="5.375" style="35" customWidth="1"/>
    <col min="7429" max="7452" width="5.125" style="35" customWidth="1"/>
    <col min="7453" max="7454" width="9" style="35"/>
    <col min="7455" max="7455" width="3.625" style="35" customWidth="1"/>
    <col min="7456" max="7464" width="5.625" style="35" customWidth="1"/>
    <col min="7465" max="7680" width="9" style="35"/>
    <col min="7681" max="7681" width="5.125" style="35" customWidth="1"/>
    <col min="7682" max="7682" width="9.625" style="35" customWidth="1"/>
    <col min="7683" max="7683" width="5.125" style="35" customWidth="1"/>
    <col min="7684" max="7684" width="5.375" style="35" customWidth="1"/>
    <col min="7685" max="7708" width="5.125" style="35" customWidth="1"/>
    <col min="7709" max="7710" width="9" style="35"/>
    <col min="7711" max="7711" width="3.625" style="35" customWidth="1"/>
    <col min="7712" max="7720" width="5.625" style="35" customWidth="1"/>
    <col min="7721" max="7936" width="9" style="35"/>
    <col min="7937" max="7937" width="5.125" style="35" customWidth="1"/>
    <col min="7938" max="7938" width="9.625" style="35" customWidth="1"/>
    <col min="7939" max="7939" width="5.125" style="35" customWidth="1"/>
    <col min="7940" max="7940" width="5.375" style="35" customWidth="1"/>
    <col min="7941" max="7964" width="5.125" style="35" customWidth="1"/>
    <col min="7965" max="7966" width="9" style="35"/>
    <col min="7967" max="7967" width="3.625" style="35" customWidth="1"/>
    <col min="7968" max="7976" width="5.625" style="35" customWidth="1"/>
    <col min="7977" max="8192" width="9" style="35"/>
    <col min="8193" max="8193" width="5.125" style="35" customWidth="1"/>
    <col min="8194" max="8194" width="9.625" style="35" customWidth="1"/>
    <col min="8195" max="8195" width="5.125" style="35" customWidth="1"/>
    <col min="8196" max="8196" width="5.375" style="35" customWidth="1"/>
    <col min="8197" max="8220" width="5.125" style="35" customWidth="1"/>
    <col min="8221" max="8222" width="9" style="35"/>
    <col min="8223" max="8223" width="3.625" style="35" customWidth="1"/>
    <col min="8224" max="8232" width="5.625" style="35" customWidth="1"/>
    <col min="8233" max="8448" width="9" style="35"/>
    <col min="8449" max="8449" width="5.125" style="35" customWidth="1"/>
    <col min="8450" max="8450" width="9.625" style="35" customWidth="1"/>
    <col min="8451" max="8451" width="5.125" style="35" customWidth="1"/>
    <col min="8452" max="8452" width="5.375" style="35" customWidth="1"/>
    <col min="8453" max="8476" width="5.125" style="35" customWidth="1"/>
    <col min="8477" max="8478" width="9" style="35"/>
    <col min="8479" max="8479" width="3.625" style="35" customWidth="1"/>
    <col min="8480" max="8488" width="5.625" style="35" customWidth="1"/>
    <col min="8489" max="8704" width="9" style="35"/>
    <col min="8705" max="8705" width="5.125" style="35" customWidth="1"/>
    <col min="8706" max="8706" width="9.625" style="35" customWidth="1"/>
    <col min="8707" max="8707" width="5.125" style="35" customWidth="1"/>
    <col min="8708" max="8708" width="5.375" style="35" customWidth="1"/>
    <col min="8709" max="8732" width="5.125" style="35" customWidth="1"/>
    <col min="8733" max="8734" width="9" style="35"/>
    <col min="8735" max="8735" width="3.625" style="35" customWidth="1"/>
    <col min="8736" max="8744" width="5.625" style="35" customWidth="1"/>
    <col min="8745" max="8960" width="9" style="35"/>
    <col min="8961" max="8961" width="5.125" style="35" customWidth="1"/>
    <col min="8962" max="8962" width="9.625" style="35" customWidth="1"/>
    <col min="8963" max="8963" width="5.125" style="35" customWidth="1"/>
    <col min="8964" max="8964" width="5.375" style="35" customWidth="1"/>
    <col min="8965" max="8988" width="5.125" style="35" customWidth="1"/>
    <col min="8989" max="8990" width="9" style="35"/>
    <col min="8991" max="8991" width="3.625" style="35" customWidth="1"/>
    <col min="8992" max="9000" width="5.625" style="35" customWidth="1"/>
    <col min="9001" max="9216" width="9" style="35"/>
    <col min="9217" max="9217" width="5.125" style="35" customWidth="1"/>
    <col min="9218" max="9218" width="9.625" style="35" customWidth="1"/>
    <col min="9219" max="9219" width="5.125" style="35" customWidth="1"/>
    <col min="9220" max="9220" width="5.375" style="35" customWidth="1"/>
    <col min="9221" max="9244" width="5.125" style="35" customWidth="1"/>
    <col min="9245" max="9246" width="9" style="35"/>
    <col min="9247" max="9247" width="3.625" style="35" customWidth="1"/>
    <col min="9248" max="9256" width="5.625" style="35" customWidth="1"/>
    <col min="9257" max="9472" width="9" style="35"/>
    <col min="9473" max="9473" width="5.125" style="35" customWidth="1"/>
    <col min="9474" max="9474" width="9.625" style="35" customWidth="1"/>
    <col min="9475" max="9475" width="5.125" style="35" customWidth="1"/>
    <col min="9476" max="9476" width="5.375" style="35" customWidth="1"/>
    <col min="9477" max="9500" width="5.125" style="35" customWidth="1"/>
    <col min="9501" max="9502" width="9" style="35"/>
    <col min="9503" max="9503" width="3.625" style="35" customWidth="1"/>
    <col min="9504" max="9512" width="5.625" style="35" customWidth="1"/>
    <col min="9513" max="9728" width="9" style="35"/>
    <col min="9729" max="9729" width="5.125" style="35" customWidth="1"/>
    <col min="9730" max="9730" width="9.625" style="35" customWidth="1"/>
    <col min="9731" max="9731" width="5.125" style="35" customWidth="1"/>
    <col min="9732" max="9732" width="5.375" style="35" customWidth="1"/>
    <col min="9733" max="9756" width="5.125" style="35" customWidth="1"/>
    <col min="9757" max="9758" width="9" style="35"/>
    <col min="9759" max="9759" width="3.625" style="35" customWidth="1"/>
    <col min="9760" max="9768" width="5.625" style="35" customWidth="1"/>
    <col min="9769" max="9984" width="9" style="35"/>
    <col min="9985" max="9985" width="5.125" style="35" customWidth="1"/>
    <col min="9986" max="9986" width="9.625" style="35" customWidth="1"/>
    <col min="9987" max="9987" width="5.125" style="35" customWidth="1"/>
    <col min="9988" max="9988" width="5.375" style="35" customWidth="1"/>
    <col min="9989" max="10012" width="5.125" style="35" customWidth="1"/>
    <col min="10013" max="10014" width="9" style="35"/>
    <col min="10015" max="10015" width="3.625" style="35" customWidth="1"/>
    <col min="10016" max="10024" width="5.625" style="35" customWidth="1"/>
    <col min="10025" max="10240" width="9" style="35"/>
    <col min="10241" max="10241" width="5.125" style="35" customWidth="1"/>
    <col min="10242" max="10242" width="9.625" style="35" customWidth="1"/>
    <col min="10243" max="10243" width="5.125" style="35" customWidth="1"/>
    <col min="10244" max="10244" width="5.375" style="35" customWidth="1"/>
    <col min="10245" max="10268" width="5.125" style="35" customWidth="1"/>
    <col min="10269" max="10270" width="9" style="35"/>
    <col min="10271" max="10271" width="3.625" style="35" customWidth="1"/>
    <col min="10272" max="10280" width="5.625" style="35" customWidth="1"/>
    <col min="10281" max="10496" width="9" style="35"/>
    <col min="10497" max="10497" width="5.125" style="35" customWidth="1"/>
    <col min="10498" max="10498" width="9.625" style="35" customWidth="1"/>
    <col min="10499" max="10499" width="5.125" style="35" customWidth="1"/>
    <col min="10500" max="10500" width="5.375" style="35" customWidth="1"/>
    <col min="10501" max="10524" width="5.125" style="35" customWidth="1"/>
    <col min="10525" max="10526" width="9" style="35"/>
    <col min="10527" max="10527" width="3.625" style="35" customWidth="1"/>
    <col min="10528" max="10536" width="5.625" style="35" customWidth="1"/>
    <col min="10537" max="10752" width="9" style="35"/>
    <col min="10753" max="10753" width="5.125" style="35" customWidth="1"/>
    <col min="10754" max="10754" width="9.625" style="35" customWidth="1"/>
    <col min="10755" max="10755" width="5.125" style="35" customWidth="1"/>
    <col min="10756" max="10756" width="5.375" style="35" customWidth="1"/>
    <col min="10757" max="10780" width="5.125" style="35" customWidth="1"/>
    <col min="10781" max="10782" width="9" style="35"/>
    <col min="10783" max="10783" width="3.625" style="35" customWidth="1"/>
    <col min="10784" max="10792" width="5.625" style="35" customWidth="1"/>
    <col min="10793" max="11008" width="9" style="35"/>
    <col min="11009" max="11009" width="5.125" style="35" customWidth="1"/>
    <col min="11010" max="11010" width="9.625" style="35" customWidth="1"/>
    <col min="11011" max="11011" width="5.125" style="35" customWidth="1"/>
    <col min="11012" max="11012" width="5.375" style="35" customWidth="1"/>
    <col min="11013" max="11036" width="5.125" style="35" customWidth="1"/>
    <col min="11037" max="11038" width="9" style="35"/>
    <col min="11039" max="11039" width="3.625" style="35" customWidth="1"/>
    <col min="11040" max="11048" width="5.625" style="35" customWidth="1"/>
    <col min="11049" max="11264" width="9" style="35"/>
    <col min="11265" max="11265" width="5.125" style="35" customWidth="1"/>
    <col min="11266" max="11266" width="9.625" style="35" customWidth="1"/>
    <col min="11267" max="11267" width="5.125" style="35" customWidth="1"/>
    <col min="11268" max="11268" width="5.375" style="35" customWidth="1"/>
    <col min="11269" max="11292" width="5.125" style="35" customWidth="1"/>
    <col min="11293" max="11294" width="9" style="35"/>
    <col min="11295" max="11295" width="3.625" style="35" customWidth="1"/>
    <col min="11296" max="11304" width="5.625" style="35" customWidth="1"/>
    <col min="11305" max="11520" width="9" style="35"/>
    <col min="11521" max="11521" width="5.125" style="35" customWidth="1"/>
    <col min="11522" max="11522" width="9.625" style="35" customWidth="1"/>
    <col min="11523" max="11523" width="5.125" style="35" customWidth="1"/>
    <col min="11524" max="11524" width="5.375" style="35" customWidth="1"/>
    <col min="11525" max="11548" width="5.125" style="35" customWidth="1"/>
    <col min="11549" max="11550" width="9" style="35"/>
    <col min="11551" max="11551" width="3.625" style="35" customWidth="1"/>
    <col min="11552" max="11560" width="5.625" style="35" customWidth="1"/>
    <col min="11561" max="11776" width="9" style="35"/>
    <col min="11777" max="11777" width="5.125" style="35" customWidth="1"/>
    <col min="11778" max="11778" width="9.625" style="35" customWidth="1"/>
    <col min="11779" max="11779" width="5.125" style="35" customWidth="1"/>
    <col min="11780" max="11780" width="5.375" style="35" customWidth="1"/>
    <col min="11781" max="11804" width="5.125" style="35" customWidth="1"/>
    <col min="11805" max="11806" width="9" style="35"/>
    <col min="11807" max="11807" width="3.625" style="35" customWidth="1"/>
    <col min="11808" max="11816" width="5.625" style="35" customWidth="1"/>
    <col min="11817" max="12032" width="9" style="35"/>
    <col min="12033" max="12033" width="5.125" style="35" customWidth="1"/>
    <col min="12034" max="12034" width="9.625" style="35" customWidth="1"/>
    <col min="12035" max="12035" width="5.125" style="35" customWidth="1"/>
    <col min="12036" max="12036" width="5.375" style="35" customWidth="1"/>
    <col min="12037" max="12060" width="5.125" style="35" customWidth="1"/>
    <col min="12061" max="12062" width="9" style="35"/>
    <col min="12063" max="12063" width="3.625" style="35" customWidth="1"/>
    <col min="12064" max="12072" width="5.625" style="35" customWidth="1"/>
    <col min="12073" max="12288" width="9" style="35"/>
    <col min="12289" max="12289" width="5.125" style="35" customWidth="1"/>
    <col min="12290" max="12290" width="9.625" style="35" customWidth="1"/>
    <col min="12291" max="12291" width="5.125" style="35" customWidth="1"/>
    <col min="12292" max="12292" width="5.375" style="35" customWidth="1"/>
    <col min="12293" max="12316" width="5.125" style="35" customWidth="1"/>
    <col min="12317" max="12318" width="9" style="35"/>
    <col min="12319" max="12319" width="3.625" style="35" customWidth="1"/>
    <col min="12320" max="12328" width="5.625" style="35" customWidth="1"/>
    <col min="12329" max="12544" width="9" style="35"/>
    <col min="12545" max="12545" width="5.125" style="35" customWidth="1"/>
    <col min="12546" max="12546" width="9.625" style="35" customWidth="1"/>
    <col min="12547" max="12547" width="5.125" style="35" customWidth="1"/>
    <col min="12548" max="12548" width="5.375" style="35" customWidth="1"/>
    <col min="12549" max="12572" width="5.125" style="35" customWidth="1"/>
    <col min="12573" max="12574" width="9" style="35"/>
    <col min="12575" max="12575" width="3.625" style="35" customWidth="1"/>
    <col min="12576" max="12584" width="5.625" style="35" customWidth="1"/>
    <col min="12585" max="12800" width="9" style="35"/>
    <col min="12801" max="12801" width="5.125" style="35" customWidth="1"/>
    <col min="12802" max="12802" width="9.625" style="35" customWidth="1"/>
    <col min="12803" max="12803" width="5.125" style="35" customWidth="1"/>
    <col min="12804" max="12804" width="5.375" style="35" customWidth="1"/>
    <col min="12805" max="12828" width="5.125" style="35" customWidth="1"/>
    <col min="12829" max="12830" width="9" style="35"/>
    <col min="12831" max="12831" width="3.625" style="35" customWidth="1"/>
    <col min="12832" max="12840" width="5.625" style="35" customWidth="1"/>
    <col min="12841" max="13056" width="9" style="35"/>
    <col min="13057" max="13057" width="5.125" style="35" customWidth="1"/>
    <col min="13058" max="13058" width="9.625" style="35" customWidth="1"/>
    <col min="13059" max="13059" width="5.125" style="35" customWidth="1"/>
    <col min="13060" max="13060" width="5.375" style="35" customWidth="1"/>
    <col min="13061" max="13084" width="5.125" style="35" customWidth="1"/>
    <col min="13085" max="13086" width="9" style="35"/>
    <col min="13087" max="13087" width="3.625" style="35" customWidth="1"/>
    <col min="13088" max="13096" width="5.625" style="35" customWidth="1"/>
    <col min="13097" max="13312" width="9" style="35"/>
    <col min="13313" max="13313" width="5.125" style="35" customWidth="1"/>
    <col min="13314" max="13314" width="9.625" style="35" customWidth="1"/>
    <col min="13315" max="13315" width="5.125" style="35" customWidth="1"/>
    <col min="13316" max="13316" width="5.375" style="35" customWidth="1"/>
    <col min="13317" max="13340" width="5.125" style="35" customWidth="1"/>
    <col min="13341" max="13342" width="9" style="35"/>
    <col min="13343" max="13343" width="3.625" style="35" customWidth="1"/>
    <col min="13344" max="13352" width="5.625" style="35" customWidth="1"/>
    <col min="13353" max="13568" width="9" style="35"/>
    <col min="13569" max="13569" width="5.125" style="35" customWidth="1"/>
    <col min="13570" max="13570" width="9.625" style="35" customWidth="1"/>
    <col min="13571" max="13571" width="5.125" style="35" customWidth="1"/>
    <col min="13572" max="13572" width="5.375" style="35" customWidth="1"/>
    <col min="13573" max="13596" width="5.125" style="35" customWidth="1"/>
    <col min="13597" max="13598" width="9" style="35"/>
    <col min="13599" max="13599" width="3.625" style="35" customWidth="1"/>
    <col min="13600" max="13608" width="5.625" style="35" customWidth="1"/>
    <col min="13609" max="13824" width="9" style="35"/>
    <col min="13825" max="13825" width="5.125" style="35" customWidth="1"/>
    <col min="13826" max="13826" width="9.625" style="35" customWidth="1"/>
    <col min="13827" max="13827" width="5.125" style="35" customWidth="1"/>
    <col min="13828" max="13828" width="5.375" style="35" customWidth="1"/>
    <col min="13829" max="13852" width="5.125" style="35" customWidth="1"/>
    <col min="13853" max="13854" width="9" style="35"/>
    <col min="13855" max="13855" width="3.625" style="35" customWidth="1"/>
    <col min="13856" max="13864" width="5.625" style="35" customWidth="1"/>
    <col min="13865" max="14080" width="9" style="35"/>
    <col min="14081" max="14081" width="5.125" style="35" customWidth="1"/>
    <col min="14082" max="14082" width="9.625" style="35" customWidth="1"/>
    <col min="14083" max="14083" width="5.125" style="35" customWidth="1"/>
    <col min="14084" max="14084" width="5.375" style="35" customWidth="1"/>
    <col min="14085" max="14108" width="5.125" style="35" customWidth="1"/>
    <col min="14109" max="14110" width="9" style="35"/>
    <col min="14111" max="14111" width="3.625" style="35" customWidth="1"/>
    <col min="14112" max="14120" width="5.625" style="35" customWidth="1"/>
    <col min="14121" max="14336" width="9" style="35"/>
    <col min="14337" max="14337" width="5.125" style="35" customWidth="1"/>
    <col min="14338" max="14338" width="9.625" style="35" customWidth="1"/>
    <col min="14339" max="14339" width="5.125" style="35" customWidth="1"/>
    <col min="14340" max="14340" width="5.375" style="35" customWidth="1"/>
    <col min="14341" max="14364" width="5.125" style="35" customWidth="1"/>
    <col min="14365" max="14366" width="9" style="35"/>
    <col min="14367" max="14367" width="3.625" style="35" customWidth="1"/>
    <col min="14368" max="14376" width="5.625" style="35" customWidth="1"/>
    <col min="14377" max="14592" width="9" style="35"/>
    <col min="14593" max="14593" width="5.125" style="35" customWidth="1"/>
    <col min="14594" max="14594" width="9.625" style="35" customWidth="1"/>
    <col min="14595" max="14595" width="5.125" style="35" customWidth="1"/>
    <col min="14596" max="14596" width="5.375" style="35" customWidth="1"/>
    <col min="14597" max="14620" width="5.125" style="35" customWidth="1"/>
    <col min="14621" max="14622" width="9" style="35"/>
    <col min="14623" max="14623" width="3.625" style="35" customWidth="1"/>
    <col min="14624" max="14632" width="5.625" style="35" customWidth="1"/>
    <col min="14633" max="14848" width="9" style="35"/>
    <col min="14849" max="14849" width="5.125" style="35" customWidth="1"/>
    <col min="14850" max="14850" width="9.625" style="35" customWidth="1"/>
    <col min="14851" max="14851" width="5.125" style="35" customWidth="1"/>
    <col min="14852" max="14852" width="5.375" style="35" customWidth="1"/>
    <col min="14853" max="14876" width="5.125" style="35" customWidth="1"/>
    <col min="14877" max="14878" width="9" style="35"/>
    <col min="14879" max="14879" width="3.625" style="35" customWidth="1"/>
    <col min="14880" max="14888" width="5.625" style="35" customWidth="1"/>
    <col min="14889" max="15104" width="9" style="35"/>
    <col min="15105" max="15105" width="5.125" style="35" customWidth="1"/>
    <col min="15106" max="15106" width="9.625" style="35" customWidth="1"/>
    <col min="15107" max="15107" width="5.125" style="35" customWidth="1"/>
    <col min="15108" max="15108" width="5.375" style="35" customWidth="1"/>
    <col min="15109" max="15132" width="5.125" style="35" customWidth="1"/>
    <col min="15133" max="15134" width="9" style="35"/>
    <col min="15135" max="15135" width="3.625" style="35" customWidth="1"/>
    <col min="15136" max="15144" width="5.625" style="35" customWidth="1"/>
    <col min="15145" max="15360" width="9" style="35"/>
    <col min="15361" max="15361" width="5.125" style="35" customWidth="1"/>
    <col min="15362" max="15362" width="9.625" style="35" customWidth="1"/>
    <col min="15363" max="15363" width="5.125" style="35" customWidth="1"/>
    <col min="15364" max="15364" width="5.375" style="35" customWidth="1"/>
    <col min="15365" max="15388" width="5.125" style="35" customWidth="1"/>
    <col min="15389" max="15390" width="9" style="35"/>
    <col min="15391" max="15391" width="3.625" style="35" customWidth="1"/>
    <col min="15392" max="15400" width="5.625" style="35" customWidth="1"/>
    <col min="15401" max="15616" width="9" style="35"/>
    <col min="15617" max="15617" width="5.125" style="35" customWidth="1"/>
    <col min="15618" max="15618" width="9.625" style="35" customWidth="1"/>
    <col min="15619" max="15619" width="5.125" style="35" customWidth="1"/>
    <col min="15620" max="15620" width="5.375" style="35" customWidth="1"/>
    <col min="15621" max="15644" width="5.125" style="35" customWidth="1"/>
    <col min="15645" max="15646" width="9" style="35"/>
    <col min="15647" max="15647" width="3.625" style="35" customWidth="1"/>
    <col min="15648" max="15656" width="5.625" style="35" customWidth="1"/>
    <col min="15657" max="15872" width="9" style="35"/>
    <col min="15873" max="15873" width="5.125" style="35" customWidth="1"/>
    <col min="15874" max="15874" width="9.625" style="35" customWidth="1"/>
    <col min="15875" max="15875" width="5.125" style="35" customWidth="1"/>
    <col min="15876" max="15876" width="5.375" style="35" customWidth="1"/>
    <col min="15877" max="15900" width="5.125" style="35" customWidth="1"/>
    <col min="15901" max="15902" width="9" style="35"/>
    <col min="15903" max="15903" width="3.625" style="35" customWidth="1"/>
    <col min="15904" max="15912" width="5.625" style="35" customWidth="1"/>
    <col min="15913" max="16128" width="9" style="35"/>
    <col min="16129" max="16129" width="5.125" style="35" customWidth="1"/>
    <col min="16130" max="16130" width="9.625" style="35" customWidth="1"/>
    <col min="16131" max="16131" width="5.125" style="35" customWidth="1"/>
    <col min="16132" max="16132" width="5.375" style="35" customWidth="1"/>
    <col min="16133" max="16156" width="5.125" style="35" customWidth="1"/>
    <col min="16157" max="16158" width="9" style="35"/>
    <col min="16159" max="16159" width="3.625" style="35" customWidth="1"/>
    <col min="16160" max="16168" width="5.625" style="35" customWidth="1"/>
    <col min="16169" max="16384" width="9" style="35"/>
  </cols>
  <sheetData>
    <row r="1" spans="1:46" ht="18" customHeight="1">
      <c r="AM1" s="33"/>
      <c r="AN1" s="33"/>
      <c r="AQ1" s="33"/>
      <c r="AR1" s="33"/>
    </row>
    <row r="2" spans="1:46" ht="18" customHeight="1">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6"/>
      <c r="AC2" s="250" t="s">
        <v>244</v>
      </c>
      <c r="AD2" s="30"/>
      <c r="AE2" s="250"/>
      <c r="AF2" s="1"/>
      <c r="AG2" s="1"/>
      <c r="AH2" s="1"/>
      <c r="AI2" s="1"/>
      <c r="AM2" s="33"/>
      <c r="AN2" s="33"/>
      <c r="AQ2" s="33"/>
      <c r="AR2" s="33"/>
      <c r="AT2" s="3"/>
    </row>
    <row r="3" spans="1:46" ht="18" customHeight="1">
      <c r="A3" s="1053" t="s">
        <v>250</v>
      </c>
      <c r="B3" s="1493"/>
      <c r="C3" s="1493"/>
      <c r="D3" s="1493"/>
      <c r="E3" s="1493"/>
      <c r="F3" s="1493"/>
      <c r="G3" s="1493"/>
      <c r="H3" s="1493"/>
      <c r="I3" s="1493"/>
      <c r="J3" s="1493"/>
      <c r="K3" s="1493"/>
      <c r="L3" s="1493"/>
      <c r="M3" s="1493"/>
      <c r="N3" s="1493"/>
      <c r="O3" s="1493"/>
      <c r="P3" s="1493"/>
      <c r="Q3" s="1493"/>
      <c r="R3" s="1493"/>
      <c r="S3" s="1493"/>
      <c r="T3" s="1493"/>
      <c r="U3" s="1493"/>
      <c r="V3" s="1493"/>
      <c r="W3" s="1493"/>
      <c r="X3" s="1493"/>
      <c r="Y3" s="1493"/>
      <c r="Z3" s="1493"/>
      <c r="AA3" s="1493"/>
      <c r="AB3" s="1493"/>
      <c r="AC3" s="1493"/>
      <c r="AD3" s="194"/>
      <c r="AE3" s="195"/>
      <c r="AF3" s="195"/>
      <c r="AG3" s="1"/>
      <c r="AH3" s="1"/>
      <c r="AI3" s="1"/>
      <c r="AM3" s="33"/>
      <c r="AN3" s="33"/>
      <c r="AQ3" s="33"/>
      <c r="AR3" s="33"/>
      <c r="AT3" s="3"/>
    </row>
    <row r="4" spans="1:46" ht="9.9499999999999993" customHeight="1" thickBot="1">
      <c r="A4" s="196"/>
      <c r="B4" s="196"/>
      <c r="C4" s="196"/>
      <c r="D4" s="196"/>
      <c r="E4" s="196"/>
      <c r="F4" s="196"/>
      <c r="G4" s="196"/>
      <c r="H4" s="196"/>
      <c r="I4" s="196"/>
      <c r="J4" s="196"/>
      <c r="K4" s="196"/>
      <c r="L4" s="196"/>
      <c r="M4" s="196"/>
      <c r="N4" s="196"/>
      <c r="O4" s="196"/>
      <c r="P4" s="196"/>
      <c r="Q4" s="196"/>
      <c r="R4" s="196"/>
      <c r="S4" s="196"/>
      <c r="T4" s="196"/>
      <c r="U4" s="196"/>
      <c r="V4" s="196"/>
      <c r="W4" s="196"/>
      <c r="X4" s="196"/>
      <c r="Y4" s="196"/>
      <c r="Z4" s="196"/>
      <c r="AA4" s="196"/>
      <c r="AB4" s="196"/>
      <c r="AC4" s="196"/>
      <c r="AD4" s="196"/>
      <c r="AE4" s="197"/>
      <c r="AF4" s="197"/>
      <c r="AG4" s="1"/>
      <c r="AH4" s="1"/>
      <c r="AI4" s="1"/>
      <c r="AM4" s="33"/>
      <c r="AN4" s="33"/>
      <c r="AQ4" s="33"/>
      <c r="AR4" s="33"/>
    </row>
    <row r="5" spans="1:46" ht="18" customHeight="1" thickTop="1" thickBot="1">
      <c r="A5" s="196"/>
      <c r="B5" s="1494" t="s">
        <v>110</v>
      </c>
      <c r="C5" s="1495"/>
      <c r="D5" s="1495"/>
      <c r="E5" s="1495"/>
      <c r="F5" s="1496"/>
      <c r="G5" s="28"/>
      <c r="H5" s="28"/>
      <c r="I5" s="28"/>
      <c r="J5" s="28"/>
      <c r="K5" s="28"/>
      <c r="L5" s="28"/>
      <c r="M5" s="28"/>
      <c r="N5" s="28"/>
      <c r="O5" s="28"/>
      <c r="P5" s="28"/>
      <c r="Q5" s="28"/>
      <c r="R5" s="28"/>
      <c r="S5" s="1061" t="s">
        <v>29</v>
      </c>
      <c r="T5" s="1062"/>
      <c r="U5" s="1062"/>
      <c r="V5" s="1063"/>
      <c r="W5" s="413" t="s">
        <v>123</v>
      </c>
      <c r="X5" s="598"/>
      <c r="Y5" s="598"/>
      <c r="Z5" s="598"/>
      <c r="AA5" s="598"/>
      <c r="AB5" s="598"/>
      <c r="AC5" s="599"/>
      <c r="AD5" s="28"/>
      <c r="AE5" s="28"/>
      <c r="AF5" s="1"/>
      <c r="AG5" s="1"/>
      <c r="AH5" s="1"/>
      <c r="AI5" s="1"/>
      <c r="AM5" s="33"/>
      <c r="AN5" s="33"/>
      <c r="AQ5" s="33"/>
      <c r="AR5" s="33"/>
    </row>
    <row r="6" spans="1:46" ht="18" customHeight="1" thickBot="1">
      <c r="A6" s="196"/>
      <c r="B6" s="1497"/>
      <c r="C6" s="1498"/>
      <c r="D6" s="1498"/>
      <c r="E6" s="1498"/>
      <c r="F6" s="1499"/>
      <c r="G6" s="28"/>
      <c r="H6" s="28"/>
      <c r="I6" s="28"/>
      <c r="J6" s="28"/>
      <c r="K6" s="28"/>
      <c r="L6" s="28"/>
      <c r="M6" s="28"/>
      <c r="N6" s="28"/>
      <c r="O6" s="28"/>
      <c r="P6" s="28"/>
      <c r="Q6" s="28"/>
      <c r="R6" s="28"/>
      <c r="S6" s="1061" t="s">
        <v>28</v>
      </c>
      <c r="T6" s="1062"/>
      <c r="U6" s="1062"/>
      <c r="V6" s="1062"/>
      <c r="W6" s="1064" t="s">
        <v>207</v>
      </c>
      <c r="X6" s="1065"/>
      <c r="Y6" s="1065"/>
      <c r="Z6" s="1065"/>
      <c r="AA6" s="1065"/>
      <c r="AB6" s="1065"/>
      <c r="AC6" s="1066"/>
      <c r="AD6" s="28"/>
      <c r="AE6" s="28"/>
      <c r="AF6" s="1"/>
      <c r="AG6" s="1"/>
      <c r="AH6" s="1"/>
      <c r="AI6" s="1"/>
      <c r="AM6" s="33"/>
      <c r="AN6" s="33"/>
      <c r="AQ6" s="33"/>
      <c r="AR6" s="33"/>
    </row>
    <row r="7" spans="1:46" ht="18" customHeight="1" thickTop="1" thickBot="1">
      <c r="A7" s="196"/>
      <c r="B7" s="28"/>
      <c r="C7" s="28"/>
      <c r="D7" s="28"/>
      <c r="E7" s="28"/>
      <c r="F7" s="28"/>
      <c r="G7" s="28"/>
      <c r="H7" s="28"/>
      <c r="I7" s="28"/>
      <c r="J7" s="28"/>
      <c r="K7" s="28"/>
      <c r="L7" s="28"/>
      <c r="M7" s="28"/>
      <c r="N7" s="28"/>
      <c r="O7" s="28"/>
      <c r="P7" s="28"/>
      <c r="Q7" s="28"/>
      <c r="R7" s="28"/>
      <c r="S7" s="1061" t="s">
        <v>148</v>
      </c>
      <c r="T7" s="1062"/>
      <c r="U7" s="1062"/>
      <c r="V7" s="1062"/>
      <c r="W7" s="1085" t="s">
        <v>180</v>
      </c>
      <c r="X7" s="1086"/>
      <c r="Y7" s="1086"/>
      <c r="Z7" s="1086"/>
      <c r="AA7" s="1086"/>
      <c r="AB7" s="1086"/>
      <c r="AC7" s="1087"/>
      <c r="AD7" s="28"/>
      <c r="AE7" s="28"/>
      <c r="AF7" s="1"/>
      <c r="AG7" s="1"/>
      <c r="AH7" s="1"/>
      <c r="AI7" s="1"/>
      <c r="AM7" s="33"/>
      <c r="AN7" s="33"/>
      <c r="AQ7" s="33"/>
      <c r="AR7" s="33"/>
    </row>
    <row r="8" spans="1:46" ht="18" customHeight="1">
      <c r="A8" s="28" t="s">
        <v>177</v>
      </c>
      <c r="B8" s="28"/>
      <c r="C8" s="28"/>
      <c r="D8" s="28"/>
      <c r="E8" s="28"/>
      <c r="F8" s="28"/>
      <c r="G8" s="28"/>
      <c r="H8" s="28"/>
      <c r="I8" s="28"/>
      <c r="J8" s="28"/>
      <c r="K8" s="28"/>
      <c r="L8" s="28"/>
      <c r="M8" s="28"/>
      <c r="N8" s="28"/>
      <c r="O8" s="28"/>
      <c r="P8" s="28"/>
      <c r="Q8" s="28"/>
      <c r="R8" s="28"/>
      <c r="S8" s="28"/>
      <c r="T8" s="28"/>
      <c r="U8" s="28"/>
      <c r="V8" s="28"/>
      <c r="W8" s="28"/>
      <c r="X8" s="28"/>
      <c r="Y8" s="28"/>
      <c r="Z8" s="28"/>
      <c r="AA8" s="28"/>
      <c r="AB8" s="26"/>
      <c r="AC8" s="28"/>
      <c r="AD8" s="28"/>
      <c r="AE8" s="250"/>
      <c r="AF8" s="1"/>
      <c r="AG8" s="1"/>
      <c r="AH8" s="1"/>
      <c r="AI8" s="1"/>
      <c r="AM8" s="33"/>
      <c r="AN8" s="33"/>
      <c r="AQ8" s="33"/>
      <c r="AR8" s="33"/>
    </row>
    <row r="9" spans="1:46" ht="18" customHeight="1">
      <c r="A9" s="35" t="s">
        <v>30</v>
      </c>
      <c r="B9" s="28"/>
      <c r="C9" s="1"/>
      <c r="D9" s="1"/>
      <c r="E9" s="1"/>
      <c r="F9" s="1"/>
      <c r="G9" s="1"/>
      <c r="H9" s="1"/>
      <c r="I9" s="1"/>
      <c r="J9" s="1"/>
      <c r="K9" s="1"/>
      <c r="L9" s="1"/>
      <c r="M9" s="1"/>
      <c r="N9" s="1"/>
      <c r="O9" s="1"/>
      <c r="P9" s="1"/>
      <c r="Q9" s="1"/>
      <c r="R9" s="1"/>
      <c r="S9" s="1"/>
      <c r="T9" s="1"/>
      <c r="U9" s="1"/>
      <c r="V9" s="1"/>
      <c r="W9" s="1"/>
      <c r="X9" s="1"/>
      <c r="Y9" s="1"/>
      <c r="Z9" s="1"/>
      <c r="AA9" s="1"/>
      <c r="AB9" s="7"/>
      <c r="AC9" s="1"/>
      <c r="AD9" s="1"/>
      <c r="AE9" s="250"/>
      <c r="AF9" s="1"/>
      <c r="AG9" s="1"/>
      <c r="AH9" s="1"/>
      <c r="AI9" s="1"/>
      <c r="AM9" s="33"/>
      <c r="AN9" s="33"/>
      <c r="AQ9" s="33"/>
      <c r="AR9" s="33"/>
    </row>
    <row r="10" spans="1:46" ht="18" customHeight="1" thickBot="1">
      <c r="A10" s="1"/>
      <c r="B10" s="391" t="s">
        <v>124</v>
      </c>
      <c r="C10" s="1479"/>
      <c r="D10" s="1479"/>
      <c r="E10" s="1479"/>
      <c r="F10" s="1479"/>
      <c r="G10" s="1480"/>
      <c r="H10" s="391" t="s">
        <v>35</v>
      </c>
      <c r="I10" s="1072"/>
      <c r="J10" s="1072"/>
      <c r="K10" s="1072"/>
      <c r="L10" s="1072"/>
      <c r="M10" s="1072"/>
      <c r="N10" s="1073"/>
      <c r="O10" s="1090" t="s">
        <v>32</v>
      </c>
      <c r="P10" s="1088"/>
      <c r="Q10" s="1088"/>
      <c r="R10" s="1088"/>
      <c r="S10" s="1088"/>
      <c r="T10" s="1089"/>
      <c r="W10" s="33"/>
      <c r="X10" s="33"/>
    </row>
    <row r="11" spans="1:46" ht="18" customHeight="1" thickBot="1">
      <c r="A11" s="1"/>
      <c r="B11" s="1091">
        <v>90</v>
      </c>
      <c r="C11" s="1092"/>
      <c r="D11" s="1092"/>
      <c r="E11" s="1092"/>
      <c r="F11" s="1092"/>
      <c r="G11" s="1093"/>
      <c r="H11" s="1094" t="s">
        <v>34</v>
      </c>
      <c r="I11" s="1079"/>
      <c r="J11" s="1079"/>
      <c r="K11" s="1079"/>
      <c r="L11" s="1079"/>
      <c r="M11" s="1079"/>
      <c r="N11" s="1095"/>
      <c r="O11" s="1096" t="s">
        <v>33</v>
      </c>
      <c r="P11" s="1097"/>
      <c r="Q11" s="1097"/>
      <c r="R11" s="1097"/>
      <c r="S11" s="1097"/>
      <c r="T11" s="1098"/>
      <c r="U11" s="149"/>
      <c r="V11" s="149"/>
      <c r="W11" s="149"/>
      <c r="X11" s="255"/>
      <c r="Y11" s="256"/>
      <c r="Z11" s="256"/>
      <c r="AA11" s="256"/>
      <c r="AB11" s="256"/>
      <c r="AF11" s="33"/>
      <c r="AG11" s="33"/>
      <c r="AJ11" s="33"/>
      <c r="AK11" s="33"/>
    </row>
    <row r="12" spans="1:46" ht="18" customHeight="1">
      <c r="A12" s="1"/>
      <c r="B12" s="28" t="s">
        <v>52</v>
      </c>
      <c r="C12" s="255"/>
      <c r="D12" s="255"/>
      <c r="E12" s="255"/>
      <c r="F12" s="255"/>
      <c r="G12" s="256"/>
      <c r="H12" s="256"/>
      <c r="I12" s="256"/>
      <c r="J12" s="256"/>
      <c r="K12" s="40"/>
      <c r="L12" s="40"/>
      <c r="M12" s="40"/>
      <c r="N12" s="40"/>
      <c r="O12" s="40"/>
      <c r="P12" s="42"/>
      <c r="Q12" s="42"/>
      <c r="R12" s="42"/>
      <c r="S12" s="149"/>
      <c r="T12" s="8"/>
      <c r="U12" s="149"/>
      <c r="V12" s="149"/>
      <c r="W12" s="149"/>
      <c r="X12" s="255"/>
      <c r="Y12" s="256"/>
      <c r="Z12" s="256"/>
      <c r="AA12" s="256"/>
      <c r="AB12" s="256"/>
      <c r="AF12" s="33"/>
      <c r="AG12" s="33"/>
      <c r="AJ12" s="33"/>
      <c r="AK12" s="33"/>
    </row>
    <row r="13" spans="1:46" ht="18" customHeight="1">
      <c r="A13" s="35" t="s">
        <v>31</v>
      </c>
      <c r="L13" s="1"/>
      <c r="M13" s="1"/>
      <c r="N13" s="1"/>
      <c r="O13" s="1"/>
      <c r="P13" s="1"/>
      <c r="Q13" s="1"/>
      <c r="R13" s="1"/>
      <c r="S13" s="1"/>
      <c r="T13" s="1"/>
      <c r="U13" s="1"/>
      <c r="V13" s="1"/>
      <c r="W13" s="1"/>
      <c r="X13" s="1"/>
      <c r="Y13" s="1"/>
      <c r="Z13" s="1"/>
      <c r="AA13" s="1"/>
      <c r="AB13" s="1"/>
      <c r="AC13" s="1"/>
      <c r="AE13" s="250"/>
      <c r="AF13" s="1"/>
      <c r="AG13" s="1"/>
      <c r="AH13" s="1"/>
      <c r="AI13" s="1"/>
      <c r="AM13" s="33"/>
      <c r="AN13" s="33"/>
      <c r="AQ13" s="33"/>
      <c r="AR13" s="33"/>
    </row>
    <row r="14" spans="1:46" ht="18" customHeight="1">
      <c r="B14" s="440" t="s">
        <v>36</v>
      </c>
      <c r="C14" s="1088"/>
      <c r="D14" s="1088"/>
      <c r="E14" s="1088"/>
      <c r="F14" s="1088"/>
      <c r="G14" s="1089"/>
      <c r="H14" s="440" t="s">
        <v>37</v>
      </c>
      <c r="I14" s="1088"/>
      <c r="J14" s="1088"/>
      <c r="K14" s="1088"/>
      <c r="L14" s="1088"/>
      <c r="M14" s="1088"/>
      <c r="N14" s="1088"/>
      <c r="O14" s="1088"/>
      <c r="P14" s="1088"/>
      <c r="Q14" s="1089"/>
      <c r="R14" s="643" t="s">
        <v>39</v>
      </c>
      <c r="S14" s="1115"/>
      <c r="T14" s="1115"/>
      <c r="U14" s="1115"/>
      <c r="V14" s="1115"/>
      <c r="W14" s="1115"/>
      <c r="X14" s="428" t="s">
        <v>40</v>
      </c>
      <c r="Y14" s="1067"/>
      <c r="Z14" s="1067"/>
      <c r="AA14" s="1067"/>
      <c r="AB14" s="1068"/>
      <c r="AC14" s="10"/>
      <c r="AD14" s="10"/>
      <c r="AE14" s="11"/>
      <c r="AF14" s="12"/>
      <c r="AG14" s="12"/>
      <c r="AH14" s="2"/>
      <c r="AI14" s="1"/>
      <c r="AK14" s="1"/>
      <c r="AL14" s="1"/>
      <c r="AM14" s="1"/>
      <c r="AP14" s="33"/>
      <c r="AQ14" s="33"/>
      <c r="AR14" s="33"/>
    </row>
    <row r="15" spans="1:46" ht="18" customHeight="1" thickBot="1">
      <c r="B15" s="1112"/>
      <c r="C15" s="1113"/>
      <c r="D15" s="1113"/>
      <c r="E15" s="1113"/>
      <c r="F15" s="1113"/>
      <c r="G15" s="1114"/>
      <c r="H15" s="1"/>
      <c r="I15" s="1"/>
      <c r="J15" s="1"/>
      <c r="K15" s="1"/>
      <c r="L15" s="1"/>
      <c r="M15" s="85"/>
      <c r="N15" s="434" t="s">
        <v>38</v>
      </c>
      <c r="O15" s="1072"/>
      <c r="P15" s="1072"/>
      <c r="Q15" s="1073"/>
      <c r="R15" s="1116"/>
      <c r="S15" s="1117"/>
      <c r="T15" s="1117"/>
      <c r="U15" s="1117"/>
      <c r="V15" s="1117"/>
      <c r="W15" s="1117"/>
      <c r="X15" s="1069"/>
      <c r="Y15" s="1070"/>
      <c r="Z15" s="1070"/>
      <c r="AA15" s="1070"/>
      <c r="AB15" s="1071"/>
      <c r="AC15" s="10"/>
      <c r="AD15" s="10"/>
      <c r="AE15" s="8"/>
      <c r="AF15" s="2"/>
      <c r="AG15" s="2"/>
      <c r="AH15" s="2"/>
      <c r="AI15" s="1"/>
      <c r="AK15" s="1"/>
      <c r="AL15" s="1"/>
      <c r="AM15" s="1"/>
      <c r="AP15" s="33"/>
      <c r="AQ15" s="33"/>
      <c r="AR15" s="33"/>
    </row>
    <row r="16" spans="1:46" ht="18" customHeight="1" thickBot="1">
      <c r="B16" s="1074">
        <v>0.12</v>
      </c>
      <c r="C16" s="1075"/>
      <c r="D16" s="1075"/>
      <c r="E16" s="1075"/>
      <c r="F16" s="1075"/>
      <c r="G16" s="1076"/>
      <c r="H16" s="1077">
        <v>7.0000000000000007E-2</v>
      </c>
      <c r="I16" s="1075"/>
      <c r="J16" s="1075"/>
      <c r="K16" s="1075"/>
      <c r="L16" s="1075"/>
      <c r="M16" s="1076"/>
      <c r="N16" s="1078" t="s">
        <v>41</v>
      </c>
      <c r="O16" s="1079"/>
      <c r="P16" s="1079"/>
      <c r="Q16" s="1080"/>
      <c r="R16" s="450">
        <f>B16+H16</f>
        <v>0.19</v>
      </c>
      <c r="S16" s="1081"/>
      <c r="T16" s="1081"/>
      <c r="U16" s="1081"/>
      <c r="V16" s="1081"/>
      <c r="W16" s="1081"/>
      <c r="X16" s="1082">
        <v>12</v>
      </c>
      <c r="Y16" s="1083"/>
      <c r="Z16" s="1083"/>
      <c r="AA16" s="1083"/>
      <c r="AB16" s="1084"/>
      <c r="AC16" s="10"/>
      <c r="AD16" s="10"/>
      <c r="AE16" s="8"/>
      <c r="AF16" s="2"/>
      <c r="AG16" s="2"/>
      <c r="AH16" s="2"/>
      <c r="AI16" s="1"/>
      <c r="AK16" s="1"/>
      <c r="AL16" s="1"/>
      <c r="AM16" s="1"/>
      <c r="AP16" s="33"/>
      <c r="AQ16" s="33"/>
      <c r="AR16" s="33"/>
    </row>
    <row r="17" spans="1:45" ht="18" customHeight="1">
      <c r="B17" s="1"/>
      <c r="C17" s="1"/>
      <c r="D17" s="1"/>
      <c r="E17" s="1"/>
      <c r="F17" s="1"/>
      <c r="L17" s="1"/>
      <c r="M17" s="1"/>
      <c r="N17" s="1"/>
      <c r="O17" s="1"/>
      <c r="P17" s="1"/>
      <c r="Q17" s="1"/>
      <c r="R17" s="1"/>
      <c r="S17" s="1"/>
      <c r="T17" s="1"/>
      <c r="U17" s="1"/>
      <c r="V17" s="1"/>
      <c r="W17" s="1"/>
      <c r="X17" s="1"/>
      <c r="Y17" s="1"/>
      <c r="Z17" s="1"/>
      <c r="AA17" s="1"/>
      <c r="AB17" s="1"/>
      <c r="AC17" s="1"/>
      <c r="AE17" s="250"/>
      <c r="AF17" s="1"/>
      <c r="AG17" s="250"/>
      <c r="AH17" s="1"/>
      <c r="AI17" s="1"/>
      <c r="AJ17" s="1"/>
      <c r="AK17" s="1"/>
      <c r="AM17" s="33"/>
      <c r="AN17" s="33"/>
    </row>
    <row r="18" spans="1:45" ht="18" customHeight="1">
      <c r="A18" s="1" t="s">
        <v>42</v>
      </c>
      <c r="B18" s="1"/>
      <c r="C18" s="1"/>
      <c r="D18" s="1"/>
      <c r="E18" s="1"/>
      <c r="F18" s="1"/>
      <c r="G18" s="1"/>
      <c r="H18" s="1"/>
      <c r="I18" s="1"/>
      <c r="J18" s="1"/>
      <c r="K18" s="1"/>
      <c r="L18" s="1"/>
      <c r="M18" s="1"/>
      <c r="N18" s="1"/>
      <c r="O18" s="1"/>
      <c r="P18" s="1"/>
      <c r="Q18" s="1"/>
      <c r="R18" s="1"/>
      <c r="S18" s="1"/>
      <c r="T18" s="1"/>
      <c r="U18" s="1"/>
      <c r="V18" s="1"/>
      <c r="W18" s="1"/>
      <c r="X18" s="1"/>
      <c r="Y18" s="1"/>
      <c r="Z18" s="1"/>
      <c r="AA18" s="1"/>
      <c r="AB18" s="1"/>
      <c r="AS18" s="1"/>
    </row>
    <row r="19" spans="1:45" ht="18" customHeight="1" thickBot="1">
      <c r="A19" s="1"/>
      <c r="B19" s="1099" t="s">
        <v>21</v>
      </c>
      <c r="C19" s="1502"/>
      <c r="D19" s="1502"/>
      <c r="E19" s="1502"/>
      <c r="F19" s="1502"/>
      <c r="G19" s="1502"/>
      <c r="H19" s="1503"/>
      <c r="I19" s="440" t="s">
        <v>22</v>
      </c>
      <c r="J19" s="1088"/>
      <c r="K19" s="1088"/>
      <c r="L19" s="1088"/>
      <c r="M19" s="1089"/>
      <c r="N19" s="440" t="s">
        <v>23</v>
      </c>
      <c r="O19" s="1088"/>
      <c r="P19" s="1088"/>
      <c r="Q19" s="1088"/>
      <c r="R19" s="1089"/>
      <c r="S19" s="1099" t="s">
        <v>24</v>
      </c>
      <c r="T19" s="1502"/>
      <c r="U19" s="1502"/>
      <c r="V19" s="1502"/>
      <c r="W19" s="1503"/>
      <c r="AM19" s="1"/>
    </row>
    <row r="20" spans="1:45" ht="18" customHeight="1">
      <c r="A20" s="1"/>
      <c r="B20" s="1099" t="s">
        <v>17</v>
      </c>
      <c r="C20" s="1502"/>
      <c r="D20" s="1502"/>
      <c r="E20" s="1502"/>
      <c r="F20" s="1502"/>
      <c r="G20" s="1502"/>
      <c r="H20" s="1502"/>
      <c r="I20" s="1104">
        <v>10</v>
      </c>
      <c r="J20" s="1504"/>
      <c r="K20" s="1504"/>
      <c r="L20" s="1504"/>
      <c r="M20" s="1802"/>
      <c r="N20" s="1107">
        <v>2</v>
      </c>
      <c r="O20" s="1504"/>
      <c r="P20" s="1504"/>
      <c r="Q20" s="1504"/>
      <c r="R20" s="1505"/>
      <c r="S20" s="1109">
        <f>I20+N20</f>
        <v>12</v>
      </c>
      <c r="T20" s="1506"/>
      <c r="U20" s="1506"/>
      <c r="V20" s="1506"/>
      <c r="W20" s="1803"/>
      <c r="AM20" s="1"/>
    </row>
    <row r="21" spans="1:45" ht="18" customHeight="1">
      <c r="A21" s="1"/>
      <c r="B21" s="1099" t="s">
        <v>18</v>
      </c>
      <c r="C21" s="1502"/>
      <c r="D21" s="1502"/>
      <c r="E21" s="1502"/>
      <c r="F21" s="1502"/>
      <c r="G21" s="1502"/>
      <c r="H21" s="1502"/>
      <c r="I21" s="1127">
        <v>20</v>
      </c>
      <c r="J21" s="1506"/>
      <c r="K21" s="1506"/>
      <c r="L21" s="1506"/>
      <c r="M21" s="1803"/>
      <c r="N21" s="1126">
        <v>3</v>
      </c>
      <c r="O21" s="1506"/>
      <c r="P21" s="1506"/>
      <c r="Q21" s="1506"/>
      <c r="R21" s="1507"/>
      <c r="S21" s="1109">
        <f>I21+N21</f>
        <v>23</v>
      </c>
      <c r="T21" s="1506"/>
      <c r="U21" s="1506"/>
      <c r="V21" s="1506"/>
      <c r="W21" s="1803"/>
      <c r="AM21" s="1"/>
    </row>
    <row r="22" spans="1:45" ht="18" customHeight="1">
      <c r="A22" s="1"/>
      <c r="B22" s="1099" t="s">
        <v>19</v>
      </c>
      <c r="C22" s="1502"/>
      <c r="D22" s="1502"/>
      <c r="E22" s="1502"/>
      <c r="F22" s="1502"/>
      <c r="G22" s="1502"/>
      <c r="H22" s="1502"/>
      <c r="I22" s="1127">
        <v>15</v>
      </c>
      <c r="J22" s="1506"/>
      <c r="K22" s="1506"/>
      <c r="L22" s="1506"/>
      <c r="M22" s="1803"/>
      <c r="N22" s="1126">
        <v>5</v>
      </c>
      <c r="O22" s="1506"/>
      <c r="P22" s="1506"/>
      <c r="Q22" s="1506"/>
      <c r="R22" s="1507"/>
      <c r="S22" s="1109">
        <f>I22+N22</f>
        <v>20</v>
      </c>
      <c r="T22" s="1506"/>
      <c r="U22" s="1506"/>
      <c r="V22" s="1506"/>
      <c r="W22" s="1803"/>
      <c r="AM22" s="1"/>
    </row>
    <row r="23" spans="1:45" ht="18" customHeight="1" thickBot="1">
      <c r="A23" s="1"/>
      <c r="B23" s="1099" t="s">
        <v>20</v>
      </c>
      <c r="C23" s="1502"/>
      <c r="D23" s="1502"/>
      <c r="E23" s="1502"/>
      <c r="F23" s="1502"/>
      <c r="G23" s="1502"/>
      <c r="H23" s="1502"/>
      <c r="I23" s="1118">
        <v>30</v>
      </c>
      <c r="J23" s="1508"/>
      <c r="K23" s="1508"/>
      <c r="L23" s="1508"/>
      <c r="M23" s="1804"/>
      <c r="N23" s="1121">
        <v>5</v>
      </c>
      <c r="O23" s="1508"/>
      <c r="P23" s="1508"/>
      <c r="Q23" s="1508"/>
      <c r="R23" s="1509"/>
      <c r="S23" s="1109">
        <f>I23+N23</f>
        <v>35</v>
      </c>
      <c r="T23" s="1506"/>
      <c r="U23" s="1506"/>
      <c r="V23" s="1506"/>
      <c r="W23" s="1803"/>
      <c r="AM23" s="1"/>
    </row>
    <row r="24" spans="1:45" ht="18" customHeight="1">
      <c r="A24" s="1"/>
      <c r="B24" s="1099" t="s">
        <v>16</v>
      </c>
      <c r="C24" s="1502"/>
      <c r="D24" s="1502"/>
      <c r="E24" s="1502"/>
      <c r="F24" s="1502"/>
      <c r="G24" s="1502"/>
      <c r="H24" s="1503"/>
      <c r="I24" s="1123">
        <f>SUM(I20:M23)</f>
        <v>75</v>
      </c>
      <c r="J24" s="1510"/>
      <c r="K24" s="1510"/>
      <c r="L24" s="1510"/>
      <c r="M24" s="1511"/>
      <c r="N24" s="1123">
        <f>SUM(N20:R23)</f>
        <v>15</v>
      </c>
      <c r="O24" s="1510"/>
      <c r="P24" s="1510"/>
      <c r="Q24" s="1510"/>
      <c r="R24" s="1511"/>
      <c r="S24" s="1126">
        <f>SUM(S20:W23)</f>
        <v>90</v>
      </c>
      <c r="T24" s="1506"/>
      <c r="U24" s="1506"/>
      <c r="V24" s="1506"/>
      <c r="W24" s="1803"/>
      <c r="AM24" s="1"/>
    </row>
    <row r="25" spans="1:45" ht="18" customHeight="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S25" s="1"/>
    </row>
    <row r="26" spans="1:45" ht="18" customHeight="1">
      <c r="A26" s="1" t="s">
        <v>45</v>
      </c>
      <c r="B26" s="1"/>
      <c r="C26" s="1"/>
      <c r="D26" s="1"/>
      <c r="E26" s="1"/>
      <c r="F26" s="1"/>
      <c r="G26" s="1"/>
      <c r="H26" s="1"/>
      <c r="I26" s="1"/>
      <c r="J26" s="1"/>
      <c r="K26" s="1"/>
      <c r="L26" s="1"/>
      <c r="M26" s="1"/>
      <c r="N26" s="1"/>
      <c r="O26" s="1"/>
      <c r="P26" s="1"/>
      <c r="Q26" s="1"/>
      <c r="R26" s="1"/>
      <c r="S26" s="1"/>
      <c r="T26" s="1"/>
      <c r="U26" s="1"/>
      <c r="V26" s="1"/>
      <c r="W26" s="1"/>
      <c r="X26" s="1"/>
      <c r="Y26" s="1"/>
      <c r="Z26" s="1"/>
      <c r="AA26" s="1"/>
      <c r="AB26" s="1"/>
      <c r="AS26" s="1"/>
    </row>
    <row r="27" spans="1:45" ht="6" customHeight="1">
      <c r="A27" s="1"/>
      <c r="R27" s="1"/>
    </row>
    <row r="28" spans="1:45" ht="18" customHeight="1">
      <c r="B28" s="440" t="s">
        <v>1</v>
      </c>
      <c r="C28" s="441"/>
      <c r="D28" s="441"/>
      <c r="E28" s="441"/>
      <c r="F28" s="441"/>
      <c r="G28" s="441"/>
      <c r="H28" s="441"/>
      <c r="I28" s="441"/>
      <c r="J28" s="441"/>
      <c r="K28" s="441"/>
      <c r="L28" s="428" t="s">
        <v>43</v>
      </c>
      <c r="M28" s="1133"/>
      <c r="N28" s="440" t="s">
        <v>2</v>
      </c>
      <c r="O28" s="1102"/>
      <c r="P28" s="1102"/>
      <c r="Q28" s="1102"/>
      <c r="R28" s="1102"/>
      <c r="S28" s="1102"/>
      <c r="T28" s="1102"/>
      <c r="U28" s="1102"/>
      <c r="V28" s="1102"/>
      <c r="W28" s="1102"/>
      <c r="X28" s="1102"/>
      <c r="Y28" s="1102"/>
      <c r="Z28" s="1102"/>
      <c r="AA28" s="1102"/>
      <c r="AB28" s="1102"/>
      <c r="AC28" s="1103"/>
      <c r="AD28" s="255"/>
      <c r="AE28" s="255"/>
      <c r="AF28" s="255"/>
      <c r="AG28" s="255"/>
      <c r="AH28" s="1"/>
      <c r="AQ28" s="198"/>
    </row>
    <row r="29" spans="1:45" ht="18" customHeight="1">
      <c r="B29" s="1129"/>
      <c r="C29" s="1130"/>
      <c r="D29" s="1130"/>
      <c r="E29" s="1130"/>
      <c r="F29" s="1130"/>
      <c r="G29" s="1130"/>
      <c r="H29" s="1130"/>
      <c r="I29" s="1130"/>
      <c r="J29" s="1130"/>
      <c r="K29" s="1130"/>
      <c r="L29" s="1134"/>
      <c r="M29" s="1135"/>
      <c r="N29" s="1099" t="s">
        <v>0</v>
      </c>
      <c r="O29" s="1136"/>
      <c r="P29" s="1136"/>
      <c r="Q29" s="1137"/>
      <c r="R29" s="1099" t="s">
        <v>12</v>
      </c>
      <c r="S29" s="1136"/>
      <c r="T29" s="1136"/>
      <c r="U29" s="1137"/>
      <c r="V29" s="1099" t="s">
        <v>3</v>
      </c>
      <c r="W29" s="1136"/>
      <c r="X29" s="1136"/>
      <c r="Y29" s="1137"/>
      <c r="Z29" s="1099" t="s">
        <v>4</v>
      </c>
      <c r="AA29" s="1136"/>
      <c r="AB29" s="1136"/>
      <c r="AC29" s="1137"/>
      <c r="AD29" s="1"/>
      <c r="AE29" s="1"/>
      <c r="AF29" s="1"/>
      <c r="AG29" s="1"/>
      <c r="AH29" s="198"/>
      <c r="AI29" s="198"/>
      <c r="AJ29" s="1"/>
    </row>
    <row r="30" spans="1:45" ht="18" customHeight="1" thickBot="1">
      <c r="B30" s="1131"/>
      <c r="C30" s="1132"/>
      <c r="D30" s="1132"/>
      <c r="E30" s="1132"/>
      <c r="F30" s="1132"/>
      <c r="G30" s="1132"/>
      <c r="H30" s="1132"/>
      <c r="I30" s="1132"/>
      <c r="J30" s="1132"/>
      <c r="K30" s="1132"/>
      <c r="L30" s="1134"/>
      <c r="M30" s="1135"/>
      <c r="N30" s="391" t="s">
        <v>5</v>
      </c>
      <c r="O30" s="1138"/>
      <c r="P30" s="1139" t="s">
        <v>6</v>
      </c>
      <c r="Q30" s="1140"/>
      <c r="R30" s="391" t="s">
        <v>5</v>
      </c>
      <c r="S30" s="1138"/>
      <c r="T30" s="1139" t="s">
        <v>6</v>
      </c>
      <c r="U30" s="1140"/>
      <c r="V30" s="391" t="s">
        <v>5</v>
      </c>
      <c r="W30" s="1138"/>
      <c r="X30" s="1139" t="s">
        <v>6</v>
      </c>
      <c r="Y30" s="1140"/>
      <c r="Z30" s="391" t="s">
        <v>5</v>
      </c>
      <c r="AA30" s="1138"/>
      <c r="AB30" s="1139" t="s">
        <v>6</v>
      </c>
      <c r="AC30" s="1140"/>
      <c r="AI30" s="198"/>
      <c r="AJ30" s="199"/>
      <c r="AK30" s="1"/>
    </row>
    <row r="31" spans="1:45" ht="18" customHeight="1" thickBot="1">
      <c r="B31" s="1591" t="s">
        <v>151</v>
      </c>
      <c r="C31" s="1591" t="s">
        <v>25</v>
      </c>
      <c r="D31" s="1805" t="s">
        <v>152</v>
      </c>
      <c r="E31" s="1160"/>
      <c r="F31" s="1160"/>
      <c r="G31" s="1160"/>
      <c r="H31" s="1160"/>
      <c r="I31" s="1160"/>
      <c r="J31" s="1160"/>
      <c r="K31" s="1160"/>
      <c r="L31" s="1514" t="s">
        <v>11</v>
      </c>
      <c r="M31" s="1515"/>
      <c r="N31" s="1806">
        <v>1590</v>
      </c>
      <c r="O31" s="1142"/>
      <c r="P31" s="1143">
        <v>1540</v>
      </c>
      <c r="Q31" s="1144"/>
      <c r="R31" s="1141">
        <v>920</v>
      </c>
      <c r="S31" s="1142"/>
      <c r="T31" s="1143">
        <v>870</v>
      </c>
      <c r="U31" s="1144"/>
      <c r="V31" s="1817">
        <v>450</v>
      </c>
      <c r="W31" s="1818"/>
      <c r="X31" s="1819">
        <v>400</v>
      </c>
      <c r="Y31" s="1820"/>
      <c r="Z31" s="1141">
        <v>390</v>
      </c>
      <c r="AA31" s="1142"/>
      <c r="AB31" s="1143">
        <v>340</v>
      </c>
      <c r="AC31" s="1149"/>
      <c r="AF31" s="1"/>
      <c r="AQ31" s="198"/>
      <c r="AR31" s="199"/>
    </row>
    <row r="32" spans="1:45" ht="18" customHeight="1" thickBot="1">
      <c r="B32" s="1592"/>
      <c r="C32" s="1546"/>
      <c r="D32" s="1805" t="s">
        <v>7</v>
      </c>
      <c r="E32" s="1160"/>
      <c r="F32" s="1160"/>
      <c r="G32" s="1160"/>
      <c r="H32" s="1160"/>
      <c r="I32" s="1160"/>
      <c r="J32" s="1160"/>
      <c r="K32" s="1160"/>
      <c r="L32" s="1483" t="s">
        <v>11</v>
      </c>
      <c r="M32" s="1517"/>
      <c r="N32" s="1693"/>
      <c r="O32" s="1694"/>
      <c r="P32" s="1695"/>
      <c r="Q32" s="1696"/>
      <c r="R32" s="1697"/>
      <c r="S32" s="1694"/>
      <c r="T32" s="1695"/>
      <c r="U32" s="1693"/>
      <c r="V32" s="1813">
        <v>60</v>
      </c>
      <c r="W32" s="1814"/>
      <c r="X32" s="1815">
        <v>60</v>
      </c>
      <c r="Y32" s="1816"/>
      <c r="Z32" s="1693"/>
      <c r="AA32" s="1694"/>
      <c r="AB32" s="1695"/>
      <c r="AC32" s="1696"/>
      <c r="AF32" s="1"/>
      <c r="AG32" s="1"/>
      <c r="AH32" s="1"/>
      <c r="AI32" s="1"/>
      <c r="AJ32" s="1"/>
      <c r="AK32" s="1"/>
      <c r="AL32" s="1"/>
      <c r="AM32" s="1"/>
      <c r="AN32" s="1"/>
      <c r="AO32" s="1"/>
      <c r="AP32" s="1"/>
      <c r="AQ32" s="198"/>
      <c r="AR32" s="199"/>
      <c r="AS32" s="1"/>
    </row>
    <row r="33" spans="2:45" ht="18" customHeight="1">
      <c r="B33" s="1592"/>
      <c r="C33" s="1546"/>
      <c r="D33" s="1807" t="s">
        <v>13</v>
      </c>
      <c r="E33" s="1362"/>
      <c r="F33" s="1362"/>
      <c r="G33" s="1362"/>
      <c r="H33" s="1362"/>
      <c r="I33" s="1362"/>
      <c r="J33" s="1362"/>
      <c r="K33" s="1362"/>
      <c r="L33" s="1483" t="s">
        <v>11</v>
      </c>
      <c r="M33" s="1517"/>
      <c r="N33" s="1152">
        <f>IF(L33="○",IF(L35/S24&lt;10,INT(L35/S24),ROUNDDOWN(L35/S24,-1)),0)</f>
        <v>20</v>
      </c>
      <c r="O33" s="1152"/>
      <c r="P33" s="1152"/>
      <c r="Q33" s="1152"/>
      <c r="R33" s="1152"/>
      <c r="S33" s="1152"/>
      <c r="T33" s="1152"/>
      <c r="U33" s="1152"/>
      <c r="V33" s="1156"/>
      <c r="W33" s="1156"/>
      <c r="X33" s="1156"/>
      <c r="Y33" s="1156"/>
      <c r="Z33" s="1152"/>
      <c r="AA33" s="1152"/>
      <c r="AB33" s="1152"/>
      <c r="AC33" s="1684"/>
      <c r="AF33" s="1"/>
      <c r="AH33" s="1"/>
      <c r="AI33" s="1"/>
      <c r="AJ33" s="1"/>
      <c r="AK33" s="1"/>
      <c r="AL33" s="1"/>
      <c r="AM33" s="1"/>
      <c r="AN33" s="1"/>
      <c r="AO33" s="1"/>
      <c r="AP33" s="1"/>
      <c r="AQ33" s="198"/>
      <c r="AR33" s="199"/>
    </row>
    <row r="34" spans="2:45" ht="18" customHeight="1">
      <c r="B34" s="1592"/>
      <c r="C34" s="1546"/>
      <c r="D34" s="204"/>
      <c r="E34" s="1158" t="s">
        <v>44</v>
      </c>
      <c r="F34" s="1808"/>
      <c r="G34" s="1808"/>
      <c r="H34" s="1808"/>
      <c r="I34" s="1808"/>
      <c r="J34" s="1808"/>
      <c r="K34" s="1808"/>
      <c r="L34" s="1809">
        <v>250</v>
      </c>
      <c r="M34" s="1128"/>
      <c r="N34" s="1156"/>
      <c r="O34" s="1156"/>
      <c r="P34" s="1156"/>
      <c r="Q34" s="1156"/>
      <c r="R34" s="1156"/>
      <c r="S34" s="1156"/>
      <c r="T34" s="1156"/>
      <c r="U34" s="1156"/>
      <c r="V34" s="1156"/>
      <c r="W34" s="1156"/>
      <c r="X34" s="1156"/>
      <c r="Y34" s="1156"/>
      <c r="Z34" s="1156"/>
      <c r="AA34" s="1156"/>
      <c r="AB34" s="1156"/>
      <c r="AC34" s="1685"/>
      <c r="AF34" s="1"/>
      <c r="AH34" s="1"/>
      <c r="AI34" s="1"/>
      <c r="AJ34" s="1"/>
      <c r="AK34" s="1"/>
      <c r="AL34" s="1"/>
      <c r="AM34" s="1"/>
      <c r="AN34" s="1"/>
      <c r="AO34" s="1"/>
      <c r="AP34" s="1"/>
      <c r="AQ34" s="198"/>
      <c r="AR34" s="199"/>
    </row>
    <row r="35" spans="2:45" ht="18" customHeight="1" thickBot="1">
      <c r="B35" s="1592"/>
      <c r="C35" s="1546"/>
      <c r="D35" s="205"/>
      <c r="E35" s="1163" t="s">
        <v>125</v>
      </c>
      <c r="F35" s="1810"/>
      <c r="G35" s="1810"/>
      <c r="H35" s="1810"/>
      <c r="I35" s="1810"/>
      <c r="J35" s="1810"/>
      <c r="K35" s="1810"/>
      <c r="L35" s="1811">
        <v>2520</v>
      </c>
      <c r="M35" s="1812"/>
      <c r="N35" s="1156"/>
      <c r="O35" s="1156"/>
      <c r="P35" s="1156"/>
      <c r="Q35" s="1156"/>
      <c r="R35" s="1156"/>
      <c r="S35" s="1156"/>
      <c r="T35" s="1156"/>
      <c r="U35" s="1156"/>
      <c r="V35" s="1156"/>
      <c r="W35" s="1156"/>
      <c r="X35" s="1156"/>
      <c r="Y35" s="1156"/>
      <c r="Z35" s="1156"/>
      <c r="AA35" s="1156"/>
      <c r="AB35" s="1156"/>
      <c r="AC35" s="1685"/>
      <c r="AF35" s="1"/>
      <c r="AH35" s="22"/>
      <c r="AI35" s="22"/>
      <c r="AJ35" s="22"/>
      <c r="AK35" s="22"/>
      <c r="AL35" s="22"/>
      <c r="AM35" s="22"/>
      <c r="AN35" s="22"/>
      <c r="AO35" s="22"/>
      <c r="AP35" s="22"/>
      <c r="AQ35" s="198"/>
      <c r="AR35" s="199"/>
    </row>
    <row r="36" spans="2:45" ht="18" customHeight="1" thickBot="1">
      <c r="B36" s="1592"/>
      <c r="C36" s="1546"/>
      <c r="D36" s="200" t="s">
        <v>8</v>
      </c>
      <c r="E36" s="19"/>
      <c r="F36" s="19"/>
      <c r="G36" s="19"/>
      <c r="H36" s="206"/>
      <c r="I36" s="19"/>
      <c r="J36" s="19"/>
      <c r="K36" s="19"/>
      <c r="L36" s="1483" t="s">
        <v>11</v>
      </c>
      <c r="M36" s="1137"/>
      <c r="N36" s="1821">
        <v>50</v>
      </c>
      <c r="O36" s="1822"/>
      <c r="P36" s="1822"/>
      <c r="Q36" s="1822"/>
      <c r="R36" s="1822"/>
      <c r="S36" s="1822"/>
      <c r="T36" s="1822"/>
      <c r="U36" s="1822"/>
      <c r="V36" s="1822"/>
      <c r="W36" s="1822"/>
      <c r="X36" s="1822"/>
      <c r="Y36" s="1822"/>
      <c r="Z36" s="1822"/>
      <c r="AA36" s="1822"/>
      <c r="AB36" s="1822"/>
      <c r="AC36" s="1823"/>
      <c r="AF36" s="1"/>
      <c r="AG36" s="1"/>
      <c r="AH36" s="1"/>
      <c r="AI36" s="1"/>
      <c r="AJ36" s="1"/>
      <c r="AK36" s="1"/>
      <c r="AL36" s="1"/>
      <c r="AM36" s="1"/>
      <c r="AN36" s="1"/>
      <c r="AO36" s="1"/>
      <c r="AP36" s="1"/>
      <c r="AQ36" s="198"/>
      <c r="AR36" s="199"/>
      <c r="AS36" s="1"/>
    </row>
    <row r="37" spans="2:45" ht="18" customHeight="1">
      <c r="B37" s="1592"/>
      <c r="C37" s="1546"/>
      <c r="D37" s="1824" t="s">
        <v>62</v>
      </c>
      <c r="E37" s="1825"/>
      <c r="F37" s="1825"/>
      <c r="G37" s="1825"/>
      <c r="H37" s="1825"/>
      <c r="I37" s="1825"/>
      <c r="J37" s="1825"/>
      <c r="K37" s="1825"/>
      <c r="L37" s="1483" t="s">
        <v>11</v>
      </c>
      <c r="M37" s="1136"/>
      <c r="N37" s="1776">
        <f>IF(L37="○",L38*L39,0)</f>
        <v>30</v>
      </c>
      <c r="O37" s="1777"/>
      <c r="P37" s="1777"/>
      <c r="Q37" s="1777"/>
      <c r="R37" s="1777"/>
      <c r="S37" s="1777"/>
      <c r="T37" s="1777"/>
      <c r="U37" s="1777"/>
      <c r="V37" s="1777"/>
      <c r="W37" s="1777"/>
      <c r="X37" s="1777"/>
      <c r="Y37" s="1777"/>
      <c r="Z37" s="1777"/>
      <c r="AA37" s="1777"/>
      <c r="AB37" s="1777"/>
      <c r="AC37" s="1778"/>
      <c r="AF37" s="1"/>
      <c r="AG37" s="1"/>
      <c r="AH37" s="1"/>
      <c r="AI37" s="1"/>
      <c r="AJ37" s="1"/>
      <c r="AK37" s="1"/>
      <c r="AL37" s="1"/>
      <c r="AM37" s="1"/>
      <c r="AN37" s="1"/>
      <c r="AO37" s="1"/>
      <c r="AP37" s="1"/>
      <c r="AQ37" s="198"/>
      <c r="AR37" s="199"/>
      <c r="AS37" s="1"/>
    </row>
    <row r="38" spans="2:45" ht="18" customHeight="1">
      <c r="B38" s="1592"/>
      <c r="C38" s="1546"/>
      <c r="D38" s="257"/>
      <c r="E38" s="1527" t="s">
        <v>54</v>
      </c>
      <c r="F38" s="1482"/>
      <c r="G38" s="1482"/>
      <c r="H38" s="1482"/>
      <c r="I38" s="1482"/>
      <c r="J38" s="1482"/>
      <c r="K38" s="1482"/>
      <c r="L38" s="1528">
        <v>30</v>
      </c>
      <c r="M38" s="1826"/>
      <c r="N38" s="1779"/>
      <c r="O38" s="1156"/>
      <c r="P38" s="1156"/>
      <c r="Q38" s="1156"/>
      <c r="R38" s="1156"/>
      <c r="S38" s="1156"/>
      <c r="T38" s="1156"/>
      <c r="U38" s="1156"/>
      <c r="V38" s="1156"/>
      <c r="W38" s="1156"/>
      <c r="X38" s="1156"/>
      <c r="Y38" s="1156"/>
      <c r="Z38" s="1156"/>
      <c r="AA38" s="1156"/>
      <c r="AB38" s="1156"/>
      <c r="AC38" s="1685"/>
      <c r="AF38" s="1"/>
      <c r="AG38" s="1"/>
      <c r="AH38" s="1"/>
      <c r="AI38" s="1"/>
      <c r="AJ38" s="1"/>
      <c r="AK38" s="1"/>
      <c r="AL38" s="1"/>
      <c r="AM38" s="1"/>
      <c r="AN38" s="1"/>
      <c r="AO38" s="1"/>
      <c r="AP38" s="1"/>
      <c r="AQ38" s="198"/>
      <c r="AR38" s="199"/>
      <c r="AS38" s="1"/>
    </row>
    <row r="39" spans="2:45" ht="18" customHeight="1" thickBot="1">
      <c r="B39" s="1592"/>
      <c r="C39" s="1546"/>
      <c r="D39" s="258"/>
      <c r="E39" s="1527" t="s">
        <v>71</v>
      </c>
      <c r="F39" s="1482"/>
      <c r="G39" s="1482"/>
      <c r="H39" s="1482"/>
      <c r="I39" s="1482"/>
      <c r="J39" s="1482"/>
      <c r="K39" s="1482"/>
      <c r="L39" s="1827">
        <v>1</v>
      </c>
      <c r="M39" s="1828"/>
      <c r="N39" s="1780"/>
      <c r="O39" s="1781"/>
      <c r="P39" s="1781"/>
      <c r="Q39" s="1781"/>
      <c r="R39" s="1781"/>
      <c r="S39" s="1781"/>
      <c r="T39" s="1781"/>
      <c r="U39" s="1781"/>
      <c r="V39" s="1781"/>
      <c r="W39" s="1781"/>
      <c r="X39" s="1781"/>
      <c r="Y39" s="1781"/>
      <c r="Z39" s="1781"/>
      <c r="AA39" s="1781"/>
      <c r="AB39" s="1781"/>
      <c r="AC39" s="1782"/>
      <c r="AF39" s="1"/>
      <c r="AG39" s="1"/>
      <c r="AH39" s="1"/>
      <c r="AI39" s="1"/>
      <c r="AJ39" s="1"/>
      <c r="AK39" s="1"/>
      <c r="AL39" s="1"/>
      <c r="AM39" s="1"/>
      <c r="AN39" s="1"/>
      <c r="AO39" s="1"/>
      <c r="AP39" s="1"/>
      <c r="AQ39" s="198"/>
      <c r="AR39" s="199"/>
      <c r="AS39" s="1"/>
    </row>
    <row r="40" spans="2:45" ht="18" customHeight="1" thickTop="1" thickBot="1">
      <c r="B40" s="1592"/>
      <c r="C40" s="1547"/>
      <c r="D40" s="537" t="s">
        <v>26</v>
      </c>
      <c r="E40" s="538"/>
      <c r="F40" s="538"/>
      <c r="G40" s="538"/>
      <c r="H40" s="538"/>
      <c r="I40" s="538"/>
      <c r="J40" s="538"/>
      <c r="K40" s="538"/>
      <c r="L40" s="539"/>
      <c r="M40" s="540"/>
      <c r="N40" s="1785">
        <f>SUM(N31,N32,$N33,$N36,$N37)</f>
        <v>1690</v>
      </c>
      <c r="O40" s="1838"/>
      <c r="P40" s="1700">
        <f t="shared" ref="P40" si="0">SUM(P31,P32,$N33,$N36,$N37)</f>
        <v>1640</v>
      </c>
      <c r="Q40" s="1829"/>
      <c r="R40" s="1702">
        <f t="shared" ref="R40" si="1">SUM(R31,R32,$N33,$N36,$N37)</f>
        <v>1020</v>
      </c>
      <c r="S40" s="1830"/>
      <c r="T40" s="1700">
        <f t="shared" ref="T40" si="2">SUM(T31,T32,$N33,$N36,$N37)</f>
        <v>970</v>
      </c>
      <c r="U40" s="1829"/>
      <c r="V40" s="1702">
        <f t="shared" ref="V40" si="3">SUM(V31,V32,$N33,$N36,$N37)</f>
        <v>610</v>
      </c>
      <c r="W40" s="1830"/>
      <c r="X40" s="1700">
        <f t="shared" ref="X40" si="4">SUM(X31,X32,$N33,$N36,$N37)</f>
        <v>560</v>
      </c>
      <c r="Y40" s="1829"/>
      <c r="Z40" s="1702">
        <f t="shared" ref="Z40" si="5">SUM(Z31,Z32,$N33,$N36,$N37)</f>
        <v>490</v>
      </c>
      <c r="AA40" s="1830"/>
      <c r="AB40" s="1720">
        <f>SUM(AB31,AB32,$N33,$N36,$N37)</f>
        <v>440</v>
      </c>
      <c r="AC40" s="1831"/>
      <c r="AE40" s="209"/>
      <c r="AJ40" s="209"/>
      <c r="AS40" s="1"/>
    </row>
    <row r="41" spans="2:45" ht="18" customHeight="1">
      <c r="B41" s="1592"/>
      <c r="C41" s="1591" t="s">
        <v>55</v>
      </c>
      <c r="D41" s="1555" t="s">
        <v>53</v>
      </c>
      <c r="E41" s="1165"/>
      <c r="F41" s="1165"/>
      <c r="G41" s="1165"/>
      <c r="H41" s="1165"/>
      <c r="I41" s="1165"/>
      <c r="J41" s="1165"/>
      <c r="K41" s="1165"/>
      <c r="L41" s="1514" t="s">
        <v>11</v>
      </c>
      <c r="M41" s="1550"/>
      <c r="N41" s="1832">
        <v>20</v>
      </c>
      <c r="O41" s="1833"/>
      <c r="P41" s="1833"/>
      <c r="Q41" s="1833"/>
      <c r="R41" s="1833"/>
      <c r="S41" s="1833"/>
      <c r="T41" s="1833"/>
      <c r="U41" s="1833"/>
      <c r="V41" s="1833"/>
      <c r="W41" s="1833"/>
      <c r="X41" s="1833"/>
      <c r="Y41" s="1833"/>
      <c r="Z41" s="1833"/>
      <c r="AA41" s="1833"/>
      <c r="AB41" s="1833"/>
      <c r="AC41" s="1834"/>
      <c r="AE41" s="252"/>
      <c r="AF41" s="253"/>
      <c r="AG41" s="253"/>
      <c r="AI41" s="198"/>
      <c r="AJ41" s="199"/>
      <c r="AK41" s="1"/>
    </row>
    <row r="42" spans="2:45" ht="24" customHeight="1" thickBot="1">
      <c r="B42" s="1592"/>
      <c r="C42" s="1546"/>
      <c r="D42" s="1548" t="s">
        <v>73</v>
      </c>
      <c r="E42" s="1160"/>
      <c r="F42" s="1160"/>
      <c r="G42" s="1160"/>
      <c r="H42" s="1160"/>
      <c r="I42" s="1160"/>
      <c r="J42" s="1160"/>
      <c r="K42" s="1160"/>
      <c r="L42" s="1483" t="s">
        <v>11</v>
      </c>
      <c r="M42" s="1136"/>
      <c r="N42" s="1835">
        <v>-10</v>
      </c>
      <c r="O42" s="1836"/>
      <c r="P42" s="1836"/>
      <c r="Q42" s="1836"/>
      <c r="R42" s="1836"/>
      <c r="S42" s="1836"/>
      <c r="T42" s="1836"/>
      <c r="U42" s="1836"/>
      <c r="V42" s="1836"/>
      <c r="W42" s="1836"/>
      <c r="X42" s="1836"/>
      <c r="Y42" s="1836"/>
      <c r="Z42" s="1836"/>
      <c r="AA42" s="1836"/>
      <c r="AB42" s="1836"/>
      <c r="AC42" s="1837"/>
      <c r="AE42" s="252"/>
      <c r="AF42" s="253"/>
      <c r="AG42" s="253"/>
      <c r="AI42" s="198"/>
      <c r="AJ42" s="199"/>
      <c r="AK42" s="1"/>
    </row>
    <row r="43" spans="2:45" ht="18" customHeight="1">
      <c r="B43" s="1592"/>
      <c r="C43" s="1546"/>
      <c r="D43" s="1849" t="s">
        <v>47</v>
      </c>
      <c r="E43" s="1549"/>
      <c r="F43" s="1549"/>
      <c r="G43" s="1549"/>
      <c r="H43" s="1549"/>
      <c r="I43" s="1549"/>
      <c r="J43" s="1549"/>
      <c r="K43" s="1549"/>
      <c r="L43" s="1483" t="s">
        <v>11</v>
      </c>
      <c r="M43" s="1136"/>
      <c r="N43" s="1850">
        <f>-IF(L43="○",L44*L45,0)</f>
        <v>-40</v>
      </c>
      <c r="O43" s="1851"/>
      <c r="P43" s="1851"/>
      <c r="Q43" s="1851"/>
      <c r="R43" s="1851"/>
      <c r="S43" s="1851"/>
      <c r="T43" s="1851"/>
      <c r="U43" s="1851"/>
      <c r="V43" s="1851"/>
      <c r="W43" s="1851"/>
      <c r="X43" s="1851"/>
      <c r="Y43" s="1851"/>
      <c r="Z43" s="1851"/>
      <c r="AA43" s="1851"/>
      <c r="AB43" s="1851"/>
      <c r="AC43" s="1852"/>
      <c r="AE43" s="252"/>
      <c r="AF43" s="253"/>
      <c r="AG43" s="253"/>
      <c r="AI43" s="198"/>
      <c r="AJ43" s="199"/>
      <c r="AK43" s="1"/>
    </row>
    <row r="44" spans="2:45" ht="18" customHeight="1">
      <c r="B44" s="1592"/>
      <c r="C44" s="1546"/>
      <c r="D44" s="260"/>
      <c r="E44" s="1846" t="s">
        <v>54</v>
      </c>
      <c r="F44" s="1549"/>
      <c r="G44" s="1549"/>
      <c r="H44" s="1549"/>
      <c r="I44" s="1549"/>
      <c r="J44" s="1549"/>
      <c r="K44" s="1549"/>
      <c r="L44" s="1564">
        <v>40</v>
      </c>
      <c r="M44" s="1856"/>
      <c r="N44" s="1843"/>
      <c r="O44" s="1844"/>
      <c r="P44" s="1844"/>
      <c r="Q44" s="1844"/>
      <c r="R44" s="1844"/>
      <c r="S44" s="1844"/>
      <c r="T44" s="1844"/>
      <c r="U44" s="1844"/>
      <c r="V44" s="1844"/>
      <c r="W44" s="1844"/>
      <c r="X44" s="1844"/>
      <c r="Y44" s="1844"/>
      <c r="Z44" s="1844"/>
      <c r="AA44" s="1844"/>
      <c r="AB44" s="1844"/>
      <c r="AC44" s="1845"/>
      <c r="AE44" s="252"/>
      <c r="AF44" s="253"/>
      <c r="AG44" s="253"/>
      <c r="AI44" s="198"/>
      <c r="AJ44" s="199"/>
      <c r="AK44" s="1"/>
    </row>
    <row r="45" spans="2:45" ht="18" customHeight="1">
      <c r="B45" s="1592"/>
      <c r="C45" s="1546"/>
      <c r="D45" s="267"/>
      <c r="E45" s="1563" t="s">
        <v>56</v>
      </c>
      <c r="F45" s="1549"/>
      <c r="G45" s="1549"/>
      <c r="H45" s="1549"/>
      <c r="I45" s="1549"/>
      <c r="J45" s="1549"/>
      <c r="K45" s="1549"/>
      <c r="L45" s="1566">
        <v>1</v>
      </c>
      <c r="M45" s="1848"/>
      <c r="N45" s="1853"/>
      <c r="O45" s="1854"/>
      <c r="P45" s="1854"/>
      <c r="Q45" s="1854"/>
      <c r="R45" s="1854"/>
      <c r="S45" s="1854"/>
      <c r="T45" s="1854"/>
      <c r="U45" s="1854"/>
      <c r="V45" s="1854"/>
      <c r="W45" s="1854"/>
      <c r="X45" s="1854"/>
      <c r="Y45" s="1854"/>
      <c r="Z45" s="1854"/>
      <c r="AA45" s="1854"/>
      <c r="AB45" s="1854"/>
      <c r="AC45" s="1855"/>
      <c r="AE45" s="252"/>
      <c r="AF45" s="253"/>
      <c r="AG45" s="253"/>
      <c r="AI45" s="198"/>
      <c r="AJ45" s="199"/>
      <c r="AK45" s="1"/>
    </row>
    <row r="46" spans="2:45" ht="18" customHeight="1">
      <c r="B46" s="1592"/>
      <c r="C46" s="1546"/>
      <c r="D46" s="1567" t="s">
        <v>48</v>
      </c>
      <c r="E46" s="1839"/>
      <c r="F46" s="1839"/>
      <c r="G46" s="1839"/>
      <c r="H46" s="1839"/>
      <c r="I46" s="1839"/>
      <c r="J46" s="1839"/>
      <c r="K46" s="1839"/>
      <c r="L46" s="1483" t="s">
        <v>11</v>
      </c>
      <c r="M46" s="1136"/>
      <c r="N46" s="1840">
        <f>-IF(L46="○",L47*L48,0)</f>
        <v>-20</v>
      </c>
      <c r="O46" s="1841"/>
      <c r="P46" s="1841"/>
      <c r="Q46" s="1841"/>
      <c r="R46" s="1841"/>
      <c r="S46" s="1841"/>
      <c r="T46" s="1841"/>
      <c r="U46" s="1841"/>
      <c r="V46" s="1841"/>
      <c r="W46" s="1841"/>
      <c r="X46" s="1841"/>
      <c r="Y46" s="1841"/>
      <c r="Z46" s="1841"/>
      <c r="AA46" s="1841"/>
      <c r="AB46" s="1841"/>
      <c r="AC46" s="1842"/>
      <c r="AE46" s="252"/>
      <c r="AF46" s="253"/>
      <c r="AG46" s="253"/>
      <c r="AI46" s="198"/>
      <c r="AJ46" s="199"/>
      <c r="AK46" s="1"/>
    </row>
    <row r="47" spans="2:45" ht="18" customHeight="1">
      <c r="B47" s="1592"/>
      <c r="C47" s="1546"/>
      <c r="D47" s="260"/>
      <c r="E47" s="1846" t="s">
        <v>54</v>
      </c>
      <c r="F47" s="1160"/>
      <c r="G47" s="1160"/>
      <c r="H47" s="1160"/>
      <c r="I47" s="1160"/>
      <c r="J47" s="1160"/>
      <c r="K47" s="1160"/>
      <c r="L47" s="1571">
        <v>20</v>
      </c>
      <c r="M47" s="1826"/>
      <c r="N47" s="1843"/>
      <c r="O47" s="1844"/>
      <c r="P47" s="1844"/>
      <c r="Q47" s="1844"/>
      <c r="R47" s="1844"/>
      <c r="S47" s="1844"/>
      <c r="T47" s="1844"/>
      <c r="U47" s="1844"/>
      <c r="V47" s="1844"/>
      <c r="W47" s="1844"/>
      <c r="X47" s="1844"/>
      <c r="Y47" s="1844"/>
      <c r="Z47" s="1844"/>
      <c r="AA47" s="1844"/>
      <c r="AB47" s="1844"/>
      <c r="AC47" s="1845"/>
      <c r="AE47" s="252"/>
      <c r="AF47" s="253"/>
      <c r="AG47" s="253"/>
      <c r="AI47" s="198"/>
      <c r="AJ47" s="199"/>
      <c r="AK47" s="1"/>
    </row>
    <row r="48" spans="2:45" ht="18" customHeight="1" thickBot="1">
      <c r="B48" s="1592"/>
      <c r="C48" s="1546"/>
      <c r="D48" s="267"/>
      <c r="E48" s="1847" t="s">
        <v>57</v>
      </c>
      <c r="F48" s="1247"/>
      <c r="G48" s="1247"/>
      <c r="H48" s="1247"/>
      <c r="I48" s="1247"/>
      <c r="J48" s="1247"/>
      <c r="K48" s="1247"/>
      <c r="L48" s="1566">
        <v>1</v>
      </c>
      <c r="M48" s="1848"/>
      <c r="N48" s="1843"/>
      <c r="O48" s="1844"/>
      <c r="P48" s="1844"/>
      <c r="Q48" s="1844"/>
      <c r="R48" s="1844"/>
      <c r="S48" s="1844"/>
      <c r="T48" s="1844"/>
      <c r="U48" s="1844"/>
      <c r="V48" s="1844"/>
      <c r="W48" s="1844"/>
      <c r="X48" s="1844"/>
      <c r="Y48" s="1844"/>
      <c r="Z48" s="1844"/>
      <c r="AA48" s="1844"/>
      <c r="AB48" s="1844"/>
      <c r="AC48" s="1845"/>
      <c r="AE48" s="252"/>
      <c r="AF48" s="253"/>
      <c r="AG48" s="253"/>
      <c r="AI48" s="198"/>
      <c r="AJ48" s="199"/>
      <c r="AK48" s="1"/>
    </row>
    <row r="49" spans="2:45" ht="18" customHeight="1" thickTop="1" thickBot="1">
      <c r="B49" s="1592"/>
      <c r="C49" s="1547"/>
      <c r="D49" s="546" t="s">
        <v>50</v>
      </c>
      <c r="E49" s="547"/>
      <c r="F49" s="547"/>
      <c r="G49" s="547"/>
      <c r="H49" s="547"/>
      <c r="I49" s="547"/>
      <c r="J49" s="547"/>
      <c r="K49" s="547"/>
      <c r="L49" s="1459"/>
      <c r="M49" s="1460"/>
      <c r="N49" s="1647">
        <f>SUM($N41,$N42,$N43,$N46)</f>
        <v>-50</v>
      </c>
      <c r="O49" s="1864"/>
      <c r="P49" s="1861">
        <f>SUM($N41,$N42,$N43,$N46)</f>
        <v>-50</v>
      </c>
      <c r="Q49" s="1862"/>
      <c r="R49" s="1862">
        <f>SUM($N41,$N42,$N43,$N46)</f>
        <v>-50</v>
      </c>
      <c r="S49" s="1863"/>
      <c r="T49" s="1861">
        <f>SUM($N41,$N42,$N43,$N46)</f>
        <v>-50</v>
      </c>
      <c r="U49" s="1862"/>
      <c r="V49" s="1862">
        <f>SUM($N41,$N42,$N43,$N46)</f>
        <v>-50</v>
      </c>
      <c r="W49" s="1863"/>
      <c r="X49" s="1861">
        <f>SUM($N41,$N42,$N43,$N46)</f>
        <v>-50</v>
      </c>
      <c r="Y49" s="1862"/>
      <c r="Z49" s="1862">
        <f>SUM($N41,$N42,$N43,$N46)</f>
        <v>-50</v>
      </c>
      <c r="AA49" s="1863"/>
      <c r="AB49" s="1864">
        <f>SUM($N41,$N42,$N43,$N46)</f>
        <v>-50</v>
      </c>
      <c r="AC49" s="1861"/>
      <c r="AF49" s="1"/>
      <c r="AG49" s="1"/>
      <c r="AQ49" s="198"/>
      <c r="AR49" s="199"/>
      <c r="AS49" s="1"/>
    </row>
    <row r="50" spans="2:45" ht="18" customHeight="1">
      <c r="B50" s="1592"/>
      <c r="C50" s="1298" t="s">
        <v>58</v>
      </c>
      <c r="D50" s="1805" t="s">
        <v>14</v>
      </c>
      <c r="E50" s="1160"/>
      <c r="F50" s="1160"/>
      <c r="G50" s="1160"/>
      <c r="H50" s="1160"/>
      <c r="I50" s="1160"/>
      <c r="J50" s="881">
        <v>240</v>
      </c>
      <c r="K50" s="881"/>
      <c r="L50" s="1514" t="s">
        <v>27</v>
      </c>
      <c r="M50" s="1576"/>
      <c r="N50" s="1211">
        <f>IF(L50="○",IF($J50/$S$24&lt;10,INT($J50/$S$24),ROUNDDOWN($J50/$S$24,-1)),0)</f>
        <v>0</v>
      </c>
      <c r="O50" s="1211"/>
      <c r="P50" s="1211"/>
      <c r="Q50" s="1211"/>
      <c r="R50" s="1211"/>
      <c r="S50" s="1211"/>
      <c r="T50" s="1211"/>
      <c r="U50" s="1211"/>
      <c r="V50" s="1211"/>
      <c r="W50" s="1211"/>
      <c r="X50" s="1211"/>
      <c r="Y50" s="1211"/>
      <c r="Z50" s="1211"/>
      <c r="AA50" s="1211"/>
      <c r="AB50" s="1211"/>
      <c r="AC50" s="1783"/>
      <c r="AS50" s="1"/>
    </row>
    <row r="51" spans="2:45" ht="18" customHeight="1">
      <c r="B51" s="1592"/>
      <c r="C51" s="1865"/>
      <c r="D51" s="1805" t="s">
        <v>15</v>
      </c>
      <c r="E51" s="1160"/>
      <c r="F51" s="1160"/>
      <c r="G51" s="1160"/>
      <c r="H51" s="1160"/>
      <c r="I51" s="1160"/>
      <c r="J51" s="881">
        <v>160</v>
      </c>
      <c r="K51" s="881"/>
      <c r="L51" s="1483" t="s">
        <v>11</v>
      </c>
      <c r="M51" s="1517"/>
      <c r="N51" s="1211">
        <f>IF(L51="○",IF($J51/$S$24&lt;10,INT($J51/$S$24),ROUNDDOWN($J51/$S$24,-1)),0)</f>
        <v>1</v>
      </c>
      <c r="O51" s="1211"/>
      <c r="P51" s="1211"/>
      <c r="Q51" s="1211"/>
      <c r="R51" s="1211"/>
      <c r="S51" s="1211"/>
      <c r="T51" s="1211"/>
      <c r="U51" s="1211"/>
      <c r="V51" s="1211"/>
      <c r="W51" s="1211"/>
      <c r="X51" s="1211"/>
      <c r="Y51" s="1211"/>
      <c r="Z51" s="1211"/>
      <c r="AA51" s="1211"/>
      <c r="AB51" s="1211"/>
      <c r="AC51" s="1783"/>
      <c r="AS51" s="1"/>
    </row>
    <row r="52" spans="2:45" ht="18" customHeight="1">
      <c r="B52" s="1592"/>
      <c r="C52" s="1865"/>
      <c r="D52" s="1857" t="s">
        <v>212</v>
      </c>
      <c r="E52" s="1858"/>
      <c r="F52" s="1858"/>
      <c r="G52" s="1858"/>
      <c r="H52" s="1858"/>
      <c r="I52" s="1858"/>
      <c r="J52" s="951">
        <v>760</v>
      </c>
      <c r="K52" s="951"/>
      <c r="L52" s="1859" t="s">
        <v>11</v>
      </c>
      <c r="M52" s="1860"/>
      <c r="N52" s="1217">
        <f>IF(L52="○",IF($J52/$S$24&lt;10,INT($J52/$S$24),ROUNDDOWN($J52/$S$24,-1)),0)</f>
        <v>8</v>
      </c>
      <c r="O52" s="1217"/>
      <c r="P52" s="1217"/>
      <c r="Q52" s="1217"/>
      <c r="R52" s="1217"/>
      <c r="S52" s="1217"/>
      <c r="T52" s="1217"/>
      <c r="U52" s="1217"/>
      <c r="V52" s="1217"/>
      <c r="W52" s="1217"/>
      <c r="X52" s="1217"/>
      <c r="Y52" s="1217"/>
      <c r="Z52" s="1217"/>
      <c r="AA52" s="1217"/>
      <c r="AB52" s="1217"/>
      <c r="AC52" s="1799"/>
      <c r="AS52" s="1"/>
    </row>
    <row r="53" spans="2:45" ht="18" customHeight="1" thickBot="1">
      <c r="B53" s="1592"/>
      <c r="C53" s="1865"/>
      <c r="D53" s="1867" t="s">
        <v>164</v>
      </c>
      <c r="E53" s="1868"/>
      <c r="F53" s="1868"/>
      <c r="G53" s="1868"/>
      <c r="H53" s="1868"/>
      <c r="I53" s="1868"/>
      <c r="J53" s="953">
        <v>500</v>
      </c>
      <c r="K53" s="953"/>
      <c r="L53" s="1579" t="s">
        <v>27</v>
      </c>
      <c r="M53" s="1580"/>
      <c r="N53" s="1222">
        <f>IF(L53="○",IF($J53/$S$24&lt;10,INT($J53/$S$24),ROUNDDOWN($J53/$S$24,-1)),0)</f>
        <v>0</v>
      </c>
      <c r="O53" s="1222"/>
      <c r="P53" s="1222"/>
      <c r="Q53" s="1222"/>
      <c r="R53" s="1222"/>
      <c r="S53" s="1222"/>
      <c r="T53" s="1222"/>
      <c r="U53" s="1222"/>
      <c r="V53" s="1222"/>
      <c r="W53" s="1222"/>
      <c r="X53" s="1222"/>
      <c r="Y53" s="1222"/>
      <c r="Z53" s="1222"/>
      <c r="AA53" s="1222"/>
      <c r="AB53" s="1222"/>
      <c r="AC53" s="1652"/>
      <c r="AS53" s="1"/>
    </row>
    <row r="54" spans="2:45" ht="18" customHeight="1" thickTop="1">
      <c r="B54" s="1593"/>
      <c r="C54" s="1866"/>
      <c r="D54" s="537" t="s">
        <v>59</v>
      </c>
      <c r="E54" s="538"/>
      <c r="F54" s="538"/>
      <c r="G54" s="538"/>
      <c r="H54" s="538"/>
      <c r="I54" s="538"/>
      <c r="J54" s="538"/>
      <c r="K54" s="538"/>
      <c r="L54" s="538"/>
      <c r="M54" s="1642"/>
      <c r="N54" s="1761">
        <f>SUM($N50,$N51,$N52,$N53)</f>
        <v>9</v>
      </c>
      <c r="O54" s="1869"/>
      <c r="P54" s="1763">
        <f t="shared" ref="P54" si="6">SUM($N50,$N51,$N52,$N53)</f>
        <v>9</v>
      </c>
      <c r="Q54" s="1870"/>
      <c r="R54" s="587">
        <f t="shared" ref="R54" si="7">SUM($N50,$N51,$N52,$N53)</f>
        <v>9</v>
      </c>
      <c r="S54" s="1871"/>
      <c r="T54" s="1763">
        <f t="shared" ref="T54" si="8">SUM($N50,$N51,$N52,$N53)</f>
        <v>9</v>
      </c>
      <c r="U54" s="1870"/>
      <c r="V54" s="587">
        <f t="shared" ref="V54" si="9">SUM($N50,$N51,$N52,$N53)</f>
        <v>9</v>
      </c>
      <c r="W54" s="1871"/>
      <c r="X54" s="1763">
        <f t="shared" ref="X54" si="10">SUM($N50,$N51,$N52,$N53)</f>
        <v>9</v>
      </c>
      <c r="Y54" s="1870"/>
      <c r="Z54" s="587">
        <f t="shared" ref="Z54" si="11">SUM($N50,$N51,$N52,$N53)</f>
        <v>9</v>
      </c>
      <c r="AA54" s="1871"/>
      <c r="AB54" s="1713">
        <f>SUM($N50,$N51,$N52,$N53)</f>
        <v>9</v>
      </c>
      <c r="AC54" s="1872"/>
      <c r="AE54" s="209"/>
      <c r="AJ54" s="209"/>
      <c r="AS54" s="1"/>
    </row>
    <row r="55" spans="2:45" ht="18" customHeight="1">
      <c r="B55" s="1575" t="s">
        <v>153</v>
      </c>
      <c r="C55" s="1165"/>
      <c r="D55" s="1165"/>
      <c r="E55" s="1165"/>
      <c r="F55" s="1165"/>
      <c r="G55" s="1165"/>
      <c r="H55" s="1165"/>
      <c r="I55" s="1165"/>
      <c r="J55" s="1165"/>
      <c r="K55" s="1165"/>
      <c r="L55" s="1165"/>
      <c r="M55" s="210" t="s">
        <v>51</v>
      </c>
      <c r="N55" s="1643">
        <f>SUM(N40,N49,N54)</f>
        <v>1649</v>
      </c>
      <c r="O55" s="1639"/>
      <c r="P55" s="1639">
        <f>SUM(P40,P49,P54)</f>
        <v>1599</v>
      </c>
      <c r="Q55" s="1640"/>
      <c r="R55" s="1643">
        <f>SUM(R40,R49,R54)</f>
        <v>979</v>
      </c>
      <c r="S55" s="1639"/>
      <c r="T55" s="1639">
        <f>SUM(T40,T49,T54)</f>
        <v>929</v>
      </c>
      <c r="U55" s="1640"/>
      <c r="V55" s="1643">
        <f>SUM(V40,V49,V54)</f>
        <v>569</v>
      </c>
      <c r="W55" s="1639"/>
      <c r="X55" s="1639">
        <f>SUM(X40,X49,X54)</f>
        <v>519</v>
      </c>
      <c r="Y55" s="1640"/>
      <c r="Z55" s="1643">
        <f>SUM(Z40,Z49,Z54)</f>
        <v>449</v>
      </c>
      <c r="AA55" s="1639"/>
      <c r="AB55" s="1639">
        <f>SUM(AB40,AB49,AB54)</f>
        <v>399</v>
      </c>
      <c r="AC55" s="1640"/>
      <c r="AF55" s="1230"/>
      <c r="AG55" s="1231"/>
      <c r="AI55" s="198"/>
      <c r="AJ55" s="199"/>
      <c r="AK55" s="1"/>
    </row>
    <row r="56" spans="2:45" ht="18" customHeight="1">
      <c r="B56" s="1061" t="s">
        <v>106</v>
      </c>
      <c r="C56" s="1164"/>
      <c r="D56" s="1164"/>
      <c r="E56" s="1164"/>
      <c r="F56" s="1164"/>
      <c r="G56" s="1164"/>
      <c r="H56" s="1164"/>
      <c r="I56" s="1164"/>
      <c r="J56" s="1164"/>
      <c r="K56" s="1164"/>
      <c r="L56" s="1164"/>
      <c r="M56" s="210" t="s">
        <v>99</v>
      </c>
      <c r="N56" s="350">
        <f>I20*N55</f>
        <v>16490</v>
      </c>
      <c r="O56" s="1873"/>
      <c r="P56" s="1759">
        <f>N20*P55</f>
        <v>3198</v>
      </c>
      <c r="Q56" s="1874"/>
      <c r="R56" s="350">
        <f>I21*R55</f>
        <v>19580</v>
      </c>
      <c r="S56" s="1873"/>
      <c r="T56" s="1759">
        <f>N21*T55</f>
        <v>2787</v>
      </c>
      <c r="U56" s="1874"/>
      <c r="V56" s="350">
        <f>I22*V55</f>
        <v>8535</v>
      </c>
      <c r="W56" s="1873"/>
      <c r="X56" s="1759">
        <f>N22*X55</f>
        <v>2595</v>
      </c>
      <c r="Y56" s="1874"/>
      <c r="Z56" s="350">
        <f>I23*Z55</f>
        <v>13470</v>
      </c>
      <c r="AA56" s="1873"/>
      <c r="AB56" s="1759">
        <f>N23*AB55</f>
        <v>1995</v>
      </c>
      <c r="AC56" s="1874"/>
      <c r="AE56" s="1875">
        <f>SUM(N56:AC56)</f>
        <v>68650</v>
      </c>
      <c r="AF56" s="1876"/>
      <c r="AG56" s="1876"/>
      <c r="AI56" s="198"/>
      <c r="AJ56" s="199"/>
      <c r="AK56" s="1"/>
    </row>
    <row r="57" spans="2:45" ht="29.25" customHeight="1" thickBot="1">
      <c r="B57" s="1261" t="s">
        <v>103</v>
      </c>
      <c r="C57" s="1262"/>
      <c r="D57" s="1262"/>
      <c r="E57" s="1262"/>
      <c r="F57" s="1262"/>
      <c r="G57" s="1262"/>
      <c r="H57" s="1262"/>
      <c r="I57" s="1262"/>
      <c r="J57" s="1262"/>
      <c r="K57" s="1262"/>
      <c r="L57" s="1263"/>
      <c r="M57" s="211" t="s">
        <v>102</v>
      </c>
      <c r="N57" s="1641">
        <f>N56*$H$16*100*$X$16</f>
        <v>1385160.0000000002</v>
      </c>
      <c r="O57" s="1637"/>
      <c r="P57" s="1637">
        <f t="shared" ref="P57" si="12">P56*$H$16*100*$X$16</f>
        <v>268632</v>
      </c>
      <c r="Q57" s="1638"/>
      <c r="R57" s="1641">
        <f t="shared" ref="R57" si="13">R56*$H$16*100*$X$16</f>
        <v>1644720</v>
      </c>
      <c r="S57" s="1637"/>
      <c r="T57" s="1637">
        <f t="shared" ref="T57" si="14">T56*$H$16*100*$X$16</f>
        <v>234108.00000000006</v>
      </c>
      <c r="U57" s="1638"/>
      <c r="V57" s="1641">
        <f t="shared" ref="V57" si="15">V56*$H$16*100*$X$16</f>
        <v>716940.00000000012</v>
      </c>
      <c r="W57" s="1637"/>
      <c r="X57" s="1637">
        <f t="shared" ref="X57" si="16">X56*$H$16*100*$X$16</f>
        <v>217980</v>
      </c>
      <c r="Y57" s="1638"/>
      <c r="Z57" s="1641">
        <f t="shared" ref="Z57" si="17">Z56*$H$16*100*$X$16</f>
        <v>1131480.0000000002</v>
      </c>
      <c r="AA57" s="1637"/>
      <c r="AB57" s="1637">
        <f>AB56*$H$16*100*$X$16</f>
        <v>167580</v>
      </c>
      <c r="AC57" s="1638"/>
      <c r="AE57" s="1230">
        <f>SUM(N57:AC57)</f>
        <v>5766600</v>
      </c>
      <c r="AF57" s="1231"/>
      <c r="AG57" s="1231"/>
      <c r="AI57" s="198"/>
      <c r="AJ57" s="199"/>
      <c r="AK57" s="1"/>
    </row>
    <row r="58" spans="2:45" ht="18" customHeight="1">
      <c r="B58" s="1298" t="s">
        <v>104</v>
      </c>
      <c r="C58" s="1877" t="s">
        <v>141</v>
      </c>
      <c r="D58" s="1839"/>
      <c r="E58" s="1839"/>
      <c r="F58" s="1839"/>
      <c r="G58" s="1839"/>
      <c r="H58" s="1839"/>
      <c r="I58" s="1839"/>
      <c r="J58" s="1839"/>
      <c r="K58" s="1839"/>
      <c r="L58" s="1514" t="s">
        <v>27</v>
      </c>
      <c r="M58" s="1576"/>
      <c r="N58" s="1728">
        <f>IF($L$58="○",-ROUNDDOWN(N31*$H$16*100*$L$59,-1),0)</f>
        <v>0</v>
      </c>
      <c r="O58" s="1878"/>
      <c r="P58" s="1878">
        <f>IF($L$58="○",-ROUNDDOWN(P31*$H$16*100*$L$59,-1),0)</f>
        <v>0</v>
      </c>
      <c r="Q58" s="1881"/>
      <c r="R58" s="1883">
        <f>IF($L$58="○",-ROUNDDOWN(R31*$H$16*100*$L$59,-1),0)</f>
        <v>0</v>
      </c>
      <c r="S58" s="1878"/>
      <c r="T58" s="1878">
        <f>IF($L$58="○",-ROUNDDOWN(T31*$H$16*100*$L$59,-1),0)</f>
        <v>0</v>
      </c>
      <c r="U58" s="1881"/>
      <c r="V58" s="1883">
        <f>IF($L$58="○",-ROUNDDOWN(V31*$H$16*100*$L$59,-1),0)</f>
        <v>0</v>
      </c>
      <c r="W58" s="1878"/>
      <c r="X58" s="1878">
        <f>IF($L$58="○",-ROUNDDOWN(X31*$H$16*100*$L$59,-1),0)</f>
        <v>0</v>
      </c>
      <c r="Y58" s="1881"/>
      <c r="Z58" s="1883">
        <f>IF($L$58="○",-ROUNDDOWN(Z31*$H$16*100*$L$59,-1),0)</f>
        <v>0</v>
      </c>
      <c r="AA58" s="1878"/>
      <c r="AB58" s="1878">
        <f>IF($L$58="○",-ROUNDDOWN(AB31*$H$16*100*$L$59,-1),0)</f>
        <v>0</v>
      </c>
      <c r="AC58" s="1892"/>
      <c r="AE58" s="252"/>
      <c r="AF58" s="253"/>
      <c r="AG58" s="253"/>
      <c r="AI58" s="198"/>
      <c r="AJ58" s="199"/>
      <c r="AK58" s="1"/>
    </row>
    <row r="59" spans="2:45" ht="18" customHeight="1">
      <c r="B59" s="1299"/>
      <c r="C59" s="268"/>
      <c r="D59" s="1555" t="s">
        <v>149</v>
      </c>
      <c r="E59" s="1165"/>
      <c r="F59" s="1165"/>
      <c r="G59" s="1165"/>
      <c r="H59" s="1165"/>
      <c r="I59" s="1165"/>
      <c r="J59" s="1165"/>
      <c r="K59" s="1165"/>
      <c r="L59" s="1894"/>
      <c r="M59" s="1895"/>
      <c r="N59" s="1879"/>
      <c r="O59" s="1880"/>
      <c r="P59" s="1880"/>
      <c r="Q59" s="1882"/>
      <c r="R59" s="1884"/>
      <c r="S59" s="1880"/>
      <c r="T59" s="1880"/>
      <c r="U59" s="1882"/>
      <c r="V59" s="1884"/>
      <c r="W59" s="1880"/>
      <c r="X59" s="1880"/>
      <c r="Y59" s="1882"/>
      <c r="Z59" s="1884"/>
      <c r="AA59" s="1880"/>
      <c r="AB59" s="1880"/>
      <c r="AC59" s="1893"/>
      <c r="AE59" s="252"/>
      <c r="AF59" s="253"/>
      <c r="AG59" s="253"/>
      <c r="AI59" s="198"/>
      <c r="AJ59" s="199"/>
      <c r="AK59" s="1"/>
    </row>
    <row r="60" spans="2:45" ht="18" customHeight="1">
      <c r="B60" s="1299"/>
      <c r="C60" s="1909" t="s">
        <v>186</v>
      </c>
      <c r="D60" s="1910"/>
      <c r="E60" s="1910"/>
      <c r="F60" s="1910"/>
      <c r="G60" s="1910"/>
      <c r="H60" s="1910"/>
      <c r="I60" s="1910"/>
      <c r="J60" s="1910"/>
      <c r="K60" s="1910"/>
      <c r="L60" s="1859" t="s">
        <v>11</v>
      </c>
      <c r="M60" s="1860"/>
      <c r="N60" s="1671">
        <f>IF($L60="○",-ROUNDDOWN(SUM(N31,N32,$N36)*$H$16*100*$L$61,-1),0)</f>
        <v>-800</v>
      </c>
      <c r="O60" s="1885"/>
      <c r="P60" s="1885">
        <f>IF($L60="○",-ROUNDDOWN(SUM(P31,P32,$N36)*$H$16*100*$L$61,-1),0)</f>
        <v>-770</v>
      </c>
      <c r="Q60" s="1888"/>
      <c r="R60" s="1890">
        <f>IF($L60="○",-ROUNDDOWN(SUM(R31,R32,$N36)*$H$16*100*$L$61,-1),0)</f>
        <v>-470</v>
      </c>
      <c r="S60" s="1885"/>
      <c r="T60" s="1885">
        <f>IF($L60="○",-ROUNDDOWN(SUM(T31,T32,$N36)*$H$16*100*$L$61,-1),0)</f>
        <v>-450</v>
      </c>
      <c r="U60" s="1888"/>
      <c r="V60" s="1890">
        <f>IF($L60="○",-ROUNDDOWN(SUM(V31,V32,$N36)*$H$16*100*$L$61,-1),0)</f>
        <v>-270</v>
      </c>
      <c r="W60" s="1885"/>
      <c r="X60" s="1885">
        <f>IF($L60="○",-ROUNDDOWN(SUM(X31,X32,$N36)*$H$16*100*$L$61,-1),0)</f>
        <v>-240</v>
      </c>
      <c r="Y60" s="1888"/>
      <c r="Z60" s="1890">
        <f>IF($L60="○",-ROUNDDOWN(SUM(Z31,Z32,$N36)*$H$16*100*$L$61,-1),0)</f>
        <v>-210</v>
      </c>
      <c r="AA60" s="1885"/>
      <c r="AB60" s="1885">
        <f>IF($L60="○",-ROUNDDOWN(SUM(AB31,AB32,$N36)*$H$16*100*$L$61,-1),0)</f>
        <v>-190</v>
      </c>
      <c r="AC60" s="1904"/>
      <c r="AE60" s="252"/>
      <c r="AF60" s="253"/>
      <c r="AG60" s="253"/>
      <c r="AI60" s="198"/>
      <c r="AJ60" s="199"/>
      <c r="AK60" s="1"/>
    </row>
    <row r="61" spans="2:45" ht="18" customHeight="1" thickBot="1">
      <c r="B61" s="1299"/>
      <c r="C61" s="269"/>
      <c r="D61" s="1906" t="s">
        <v>185</v>
      </c>
      <c r="E61" s="1578"/>
      <c r="F61" s="1578"/>
      <c r="G61" s="1578"/>
      <c r="H61" s="1578"/>
      <c r="I61" s="1578"/>
      <c r="J61" s="1578"/>
      <c r="K61" s="1578"/>
      <c r="L61" s="1907">
        <v>7.0000000000000007E-2</v>
      </c>
      <c r="M61" s="1908"/>
      <c r="N61" s="1886"/>
      <c r="O61" s="1887"/>
      <c r="P61" s="1887"/>
      <c r="Q61" s="1889"/>
      <c r="R61" s="1891"/>
      <c r="S61" s="1887"/>
      <c r="T61" s="1887"/>
      <c r="U61" s="1889"/>
      <c r="V61" s="1891"/>
      <c r="W61" s="1887"/>
      <c r="X61" s="1887"/>
      <c r="Y61" s="1889"/>
      <c r="Z61" s="1891"/>
      <c r="AA61" s="1887"/>
      <c r="AB61" s="1887"/>
      <c r="AC61" s="1905"/>
      <c r="AE61" s="252"/>
      <c r="AF61" s="253"/>
      <c r="AG61" s="253"/>
      <c r="AI61" s="198"/>
      <c r="AJ61" s="199"/>
      <c r="AK61" s="1"/>
    </row>
    <row r="62" spans="2:45" ht="18" customHeight="1" thickTop="1">
      <c r="B62" s="1300"/>
      <c r="C62" s="1903" t="s">
        <v>126</v>
      </c>
      <c r="D62" s="1201"/>
      <c r="E62" s="1201"/>
      <c r="F62" s="1201"/>
      <c r="G62" s="1201"/>
      <c r="H62" s="1201"/>
      <c r="I62" s="1201"/>
      <c r="J62" s="1201"/>
      <c r="K62" s="1201"/>
      <c r="L62" s="1201"/>
      <c r="M62" s="1897"/>
      <c r="N62" s="1898">
        <f>SUM(N58,N60)</f>
        <v>-800</v>
      </c>
      <c r="O62" s="1899"/>
      <c r="P62" s="1896">
        <f t="shared" ref="P62" si="18">SUM(P58,P60)</f>
        <v>-770</v>
      </c>
      <c r="Q62" s="1897"/>
      <c r="R62" s="1898">
        <f t="shared" ref="R62" si="19">SUM(R58,R60)</f>
        <v>-470</v>
      </c>
      <c r="S62" s="1899"/>
      <c r="T62" s="1896">
        <f t="shared" ref="T62" si="20">SUM(T58,T60)</f>
        <v>-450</v>
      </c>
      <c r="U62" s="1897"/>
      <c r="V62" s="1898">
        <f t="shared" ref="V62" si="21">SUM(V58,V60)</f>
        <v>-270</v>
      </c>
      <c r="W62" s="1899"/>
      <c r="X62" s="1896">
        <f t="shared" ref="X62" si="22">SUM(X58,X60)</f>
        <v>-240</v>
      </c>
      <c r="Y62" s="1897"/>
      <c r="Z62" s="1898">
        <f t="shared" ref="Z62" si="23">SUM(Z58,Z60)</f>
        <v>-210</v>
      </c>
      <c r="AA62" s="1899"/>
      <c r="AB62" s="1896">
        <f t="shared" ref="AB62" si="24">SUM(AB58,AB60)</f>
        <v>-190</v>
      </c>
      <c r="AC62" s="1897"/>
      <c r="AE62" s="252"/>
      <c r="AF62" s="253"/>
      <c r="AG62" s="253"/>
      <c r="AI62" s="198"/>
      <c r="AJ62" s="199"/>
      <c r="AK62" s="1"/>
    </row>
    <row r="63" spans="2:45" ht="18" customHeight="1" thickBot="1">
      <c r="B63" s="413" t="s">
        <v>128</v>
      </c>
      <c r="C63" s="1900"/>
      <c r="D63" s="1900"/>
      <c r="E63" s="1900"/>
      <c r="F63" s="1900"/>
      <c r="G63" s="1900"/>
      <c r="H63" s="1900"/>
      <c r="I63" s="1900"/>
      <c r="J63" s="1900"/>
      <c r="K63" s="1900"/>
      <c r="L63" s="1900"/>
      <c r="M63" s="251" t="s">
        <v>129</v>
      </c>
      <c r="N63" s="1901">
        <f>I20*N62*$X$16</f>
        <v>-96000</v>
      </c>
      <c r="O63" s="1353"/>
      <c r="P63" s="1353">
        <f>N20*P62*$X$16</f>
        <v>-18480</v>
      </c>
      <c r="Q63" s="1902"/>
      <c r="R63" s="1901">
        <f>I21*R62*$X$16</f>
        <v>-112800</v>
      </c>
      <c r="S63" s="1353"/>
      <c r="T63" s="1353">
        <f>N21*T62*$X$16</f>
        <v>-16200</v>
      </c>
      <c r="U63" s="1902"/>
      <c r="V63" s="1901">
        <f>I22*V62*$X$16</f>
        <v>-48600</v>
      </c>
      <c r="W63" s="1353"/>
      <c r="X63" s="1353">
        <f>N22*X62*$X$16</f>
        <v>-14400</v>
      </c>
      <c r="Y63" s="1902"/>
      <c r="Z63" s="1901">
        <f>I23*Z62*$X$16</f>
        <v>-75600</v>
      </c>
      <c r="AA63" s="1353"/>
      <c r="AB63" s="1353">
        <f>N23*AB62*$X$16</f>
        <v>-11400</v>
      </c>
      <c r="AC63" s="1354"/>
      <c r="AE63" s="1230">
        <f>SUM(N63:AC63)</f>
        <v>-393480</v>
      </c>
      <c r="AF63" s="1231"/>
      <c r="AG63" s="1231"/>
      <c r="AI63" s="198"/>
      <c r="AJ63" s="199"/>
      <c r="AK63" s="1"/>
    </row>
    <row r="64" spans="2:45" ht="24" customHeight="1" thickTop="1" thickBot="1">
      <c r="B64" s="1584" t="s">
        <v>174</v>
      </c>
      <c r="C64" s="1357"/>
      <c r="D64" s="1357"/>
      <c r="E64" s="1357"/>
      <c r="F64" s="1357"/>
      <c r="G64" s="1357"/>
      <c r="H64" s="1357"/>
      <c r="I64" s="1357"/>
      <c r="J64" s="1357"/>
      <c r="K64" s="215"/>
      <c r="L64" s="1911" t="s">
        <v>127</v>
      </c>
      <c r="M64" s="1912"/>
      <c r="N64" s="356">
        <f>ROUNDDOWN(SUM(N57:AC57)+SUM(N63:AC63),-3)</f>
        <v>5373000</v>
      </c>
      <c r="O64" s="1303"/>
      <c r="P64" s="1303"/>
      <c r="Q64" s="1303"/>
      <c r="R64" s="1303"/>
      <c r="S64" s="1303"/>
      <c r="T64" s="1303"/>
      <c r="U64" s="1303"/>
      <c r="V64" s="1303"/>
      <c r="W64" s="1303"/>
      <c r="X64" s="1303"/>
      <c r="Y64" s="1303"/>
      <c r="Z64" s="1303"/>
      <c r="AA64" s="1303"/>
      <c r="AB64" s="1303"/>
      <c r="AC64" s="1304"/>
      <c r="AE64" s="1230">
        <f>AE57+AE63</f>
        <v>5373120</v>
      </c>
      <c r="AF64" s="1231"/>
      <c r="AG64" s="1231"/>
    </row>
    <row r="65" spans="2:32" ht="3.75" customHeight="1" thickTop="1"/>
    <row r="66" spans="2:32" ht="13.5" customHeight="1">
      <c r="B66" s="270" t="s">
        <v>229</v>
      </c>
      <c r="C66" s="270"/>
      <c r="D66" s="217"/>
      <c r="E66" s="217"/>
      <c r="AA66" s="1308" t="s">
        <v>252</v>
      </c>
      <c r="AB66" s="1308"/>
      <c r="AC66" s="1308"/>
    </row>
    <row r="67" spans="2:32" ht="13.5" customHeight="1">
      <c r="B67" s="270" t="s">
        <v>230</v>
      </c>
      <c r="C67" s="270"/>
      <c r="M67" s="217"/>
      <c r="N67" s="217"/>
      <c r="O67" s="217"/>
      <c r="P67" s="217"/>
      <c r="Q67" s="217"/>
      <c r="R67" s="217"/>
      <c r="S67" s="217"/>
      <c r="T67" s="217"/>
      <c r="U67" s="217"/>
      <c r="V67" s="217"/>
      <c r="W67" s="217"/>
      <c r="X67" s="217"/>
      <c r="Y67" s="217"/>
      <c r="Z67" s="217"/>
      <c r="AA67" s="1308"/>
      <c r="AB67" s="1308"/>
      <c r="AC67" s="1308"/>
      <c r="AD67" s="217"/>
      <c r="AE67" s="217"/>
      <c r="AF67" s="217"/>
    </row>
    <row r="68" spans="2:32" ht="13.5" customHeight="1">
      <c r="B68" s="270" t="s">
        <v>209</v>
      </c>
      <c r="C68" s="270"/>
      <c r="D68" s="217"/>
      <c r="E68" s="217"/>
      <c r="AA68" s="1308"/>
      <c r="AB68" s="1308"/>
      <c r="AC68" s="1308"/>
    </row>
    <row r="69" spans="2:32" ht="13.5" customHeight="1">
      <c r="B69" s="270" t="s">
        <v>213</v>
      </c>
      <c r="C69" s="270"/>
      <c r="M69" s="217"/>
      <c r="N69" s="217"/>
      <c r="O69" s="217"/>
      <c r="P69" s="217"/>
      <c r="Q69" s="217"/>
      <c r="R69" s="217"/>
      <c r="S69" s="217"/>
      <c r="T69" s="217"/>
      <c r="U69" s="217"/>
      <c r="V69" s="217"/>
      <c r="W69" s="217"/>
      <c r="X69" s="217"/>
      <c r="Y69" s="217"/>
      <c r="Z69" s="217"/>
      <c r="AA69" s="1308"/>
      <c r="AB69" s="1308"/>
      <c r="AC69" s="1308"/>
      <c r="AD69" s="217"/>
      <c r="AE69" s="217"/>
      <c r="AF69" s="217"/>
    </row>
    <row r="70" spans="2:32" ht="18" customHeight="1">
      <c r="M70" s="217"/>
      <c r="N70" s="217"/>
      <c r="O70" s="217"/>
      <c r="P70" s="217"/>
      <c r="Q70" s="217"/>
      <c r="R70" s="217"/>
      <c r="S70" s="217"/>
      <c r="T70" s="217"/>
      <c r="U70" s="217"/>
      <c r="V70" s="217"/>
      <c r="W70" s="217"/>
      <c r="X70" s="217"/>
      <c r="Y70" s="217"/>
      <c r="Z70" s="217"/>
      <c r="AA70" s="217"/>
      <c r="AB70" s="217"/>
      <c r="AC70" s="217"/>
      <c r="AD70" s="217"/>
      <c r="AE70" s="217"/>
      <c r="AF70" s="217"/>
    </row>
    <row r="71" spans="2:32" ht="18" customHeight="1">
      <c r="M71" s="217"/>
      <c r="N71" s="217"/>
      <c r="O71" s="217"/>
      <c r="P71" s="217"/>
      <c r="Q71" s="217"/>
      <c r="R71" s="217"/>
      <c r="S71" s="217"/>
      <c r="T71" s="217"/>
      <c r="U71" s="217"/>
      <c r="V71" s="217"/>
      <c r="W71" s="217"/>
      <c r="X71" s="217"/>
      <c r="Y71" s="217"/>
      <c r="Z71" s="217"/>
      <c r="AA71" s="217"/>
      <c r="AB71" s="217"/>
      <c r="AC71" s="217"/>
      <c r="AD71" s="217"/>
      <c r="AE71" s="217"/>
      <c r="AF71" s="217"/>
    </row>
    <row r="72" spans="2:32" ht="18" customHeight="1">
      <c r="B72" s="218" t="s">
        <v>200</v>
      </c>
      <c r="M72" s="217"/>
      <c r="N72" s="217"/>
      <c r="O72" s="217"/>
      <c r="P72" s="217"/>
      <c r="Q72" s="217"/>
      <c r="R72" s="217"/>
      <c r="S72" s="217"/>
      <c r="T72" s="217"/>
      <c r="U72" s="217"/>
      <c r="V72" s="217"/>
      <c r="W72" s="217"/>
      <c r="X72" s="217"/>
      <c r="Y72" s="217"/>
      <c r="Z72" s="217"/>
      <c r="AA72" s="217"/>
      <c r="AB72" s="217"/>
      <c r="AC72" s="217"/>
      <c r="AD72" s="217"/>
      <c r="AE72" s="217"/>
      <c r="AF72" s="217"/>
    </row>
    <row r="73" spans="2:32" ht="7.5" customHeight="1" thickBot="1">
      <c r="M73" s="217"/>
      <c r="N73" s="217"/>
      <c r="O73" s="217"/>
      <c r="P73" s="217"/>
      <c r="Q73" s="217"/>
      <c r="R73" s="217"/>
      <c r="S73" s="217"/>
      <c r="T73" s="217"/>
      <c r="U73" s="217"/>
      <c r="V73" s="217"/>
      <c r="W73" s="217"/>
      <c r="X73" s="217"/>
      <c r="Y73" s="217"/>
      <c r="Z73" s="217"/>
      <c r="AA73" s="217"/>
      <c r="AB73" s="217"/>
      <c r="AC73" s="217"/>
      <c r="AD73" s="217"/>
      <c r="AE73" s="217"/>
      <c r="AF73" s="217"/>
    </row>
    <row r="74" spans="2:32" ht="9.75" customHeight="1" thickBot="1">
      <c r="B74" s="219"/>
      <c r="C74" s="220"/>
      <c r="D74" s="220"/>
      <c r="E74" s="220"/>
      <c r="F74" s="220"/>
      <c r="G74" s="220"/>
      <c r="H74" s="220"/>
      <c r="I74" s="220"/>
      <c r="J74" s="220"/>
      <c r="K74" s="220"/>
      <c r="L74" s="220"/>
      <c r="M74" s="221"/>
      <c r="N74" s="221"/>
      <c r="O74" s="221"/>
      <c r="P74" s="221"/>
      <c r="Q74" s="221"/>
      <c r="R74" s="221"/>
      <c r="S74" s="221"/>
      <c r="T74" s="221"/>
      <c r="U74" s="221"/>
      <c r="V74" s="222"/>
      <c r="W74" s="217"/>
      <c r="X74" s="217"/>
      <c r="Y74" s="217"/>
      <c r="Z74" s="217"/>
      <c r="AA74" s="217"/>
      <c r="AB74" s="217"/>
      <c r="AC74" s="217"/>
      <c r="AD74" s="217"/>
      <c r="AE74" s="217"/>
      <c r="AF74" s="217"/>
    </row>
    <row r="75" spans="2:32" ht="18.75" customHeight="1" thickBot="1">
      <c r="B75" s="223"/>
      <c r="C75" s="224"/>
      <c r="D75" s="225" t="s">
        <v>202</v>
      </c>
      <c r="E75" s="226"/>
      <c r="F75" s="226"/>
      <c r="G75" s="226"/>
      <c r="H75" s="226"/>
      <c r="I75" s="226"/>
      <c r="J75" s="226"/>
      <c r="K75" s="226"/>
      <c r="L75" s="226"/>
      <c r="M75" s="226"/>
      <c r="N75" s="226" t="s">
        <v>204</v>
      </c>
      <c r="O75" s="226"/>
      <c r="P75" s="226"/>
      <c r="Q75" s="227"/>
      <c r="R75" s="1305">
        <v>8.9999999999999993E-3</v>
      </c>
      <c r="S75" s="1306"/>
      <c r="T75" s="1307"/>
      <c r="U75" s="228"/>
      <c r="V75" s="229"/>
      <c r="W75" s="230"/>
      <c r="X75" s="231" t="s">
        <v>159</v>
      </c>
      <c r="Y75" s="232"/>
      <c r="Z75" s="232"/>
      <c r="AA75" s="232"/>
      <c r="AB75" s="233"/>
      <c r="AC75" s="233"/>
      <c r="AD75" s="233"/>
      <c r="AE75" s="233"/>
    </row>
    <row r="76" spans="2:32" ht="14.25" customHeight="1">
      <c r="B76" s="223"/>
      <c r="C76" s="224"/>
      <c r="D76" s="234"/>
      <c r="E76" s="262"/>
      <c r="F76" s="262"/>
      <c r="G76" s="262"/>
      <c r="H76" s="262"/>
      <c r="I76" s="262"/>
      <c r="J76" s="262"/>
      <c r="K76" s="262"/>
      <c r="L76" s="262"/>
      <c r="M76" s="262"/>
      <c r="N76" s="262"/>
      <c r="O76" s="262"/>
      <c r="P76" s="263"/>
      <c r="Q76" s="263"/>
      <c r="R76" s="263"/>
      <c r="S76" s="263"/>
      <c r="T76" s="263"/>
      <c r="U76" s="263"/>
      <c r="V76" s="237"/>
      <c r="W76" s="230"/>
      <c r="X76" s="230"/>
      <c r="Y76" s="232"/>
      <c r="Z76" s="232"/>
      <c r="AA76" s="232"/>
      <c r="AB76" s="233"/>
      <c r="AC76" s="233"/>
      <c r="AD76" s="233"/>
      <c r="AE76" s="233"/>
    </row>
    <row r="77" spans="2:32" ht="21">
      <c r="B77" s="1309" t="s">
        <v>205</v>
      </c>
      <c r="C77" s="1310"/>
      <c r="D77" s="1310"/>
      <c r="E77" s="1310"/>
      <c r="F77" s="1310"/>
      <c r="G77" s="1310"/>
      <c r="H77" s="1310"/>
      <c r="I77" s="1310"/>
      <c r="J77" s="1310"/>
      <c r="K77" s="1310"/>
      <c r="L77" s="1310"/>
      <c r="M77" s="1310"/>
      <c r="N77" s="1310"/>
      <c r="O77" s="1310"/>
      <c r="P77" s="1310"/>
      <c r="Q77" s="1310"/>
      <c r="R77" s="1310"/>
      <c r="S77" s="1310"/>
      <c r="T77" s="1310"/>
      <c r="U77" s="1310"/>
      <c r="V77" s="1311"/>
      <c r="W77" s="238"/>
      <c r="X77" s="238"/>
      <c r="Y77" s="238"/>
      <c r="Z77" s="238"/>
      <c r="AA77" s="238"/>
      <c r="AB77" s="239"/>
      <c r="AC77" s="239"/>
      <c r="AD77" s="239"/>
      <c r="AE77" s="239"/>
    </row>
    <row r="78" spans="2:32" ht="21.75" thickBot="1">
      <c r="B78" s="1312"/>
      <c r="C78" s="1313"/>
      <c r="D78" s="1313"/>
      <c r="E78" s="1313"/>
      <c r="F78" s="1313"/>
      <c r="G78" s="1313"/>
      <c r="H78" s="1313"/>
      <c r="I78" s="1313"/>
      <c r="J78" s="1313"/>
      <c r="K78" s="1313"/>
      <c r="L78" s="1313"/>
      <c r="M78" s="1313"/>
      <c r="N78" s="1313"/>
      <c r="O78" s="1313"/>
      <c r="P78" s="1313"/>
      <c r="Q78" s="1313"/>
      <c r="R78" s="1313"/>
      <c r="S78" s="1313"/>
      <c r="T78" s="1313"/>
      <c r="U78" s="1313"/>
      <c r="V78" s="1314"/>
      <c r="W78" s="238"/>
      <c r="X78" s="238"/>
      <c r="Y78" s="238"/>
      <c r="Z78" s="238"/>
      <c r="AA78" s="238"/>
      <c r="AB78" s="239"/>
      <c r="AC78" s="239"/>
      <c r="AD78" s="239"/>
      <c r="AE78" s="239"/>
    </row>
    <row r="79" spans="2:32" ht="12.75" customHeight="1">
      <c r="B79" s="254"/>
      <c r="C79" s="254"/>
      <c r="D79" s="254"/>
      <c r="E79" s="254"/>
      <c r="F79" s="254"/>
      <c r="G79" s="254"/>
      <c r="H79" s="254"/>
      <c r="I79" s="254"/>
      <c r="J79" s="254"/>
      <c r="K79" s="254"/>
      <c r="L79" s="254"/>
      <c r="M79" s="254"/>
      <c r="N79" s="254"/>
      <c r="O79" s="254"/>
      <c r="P79" s="254"/>
      <c r="Q79" s="254"/>
      <c r="R79" s="254"/>
      <c r="S79" s="254"/>
      <c r="T79" s="254"/>
      <c r="U79" s="254"/>
      <c r="V79" s="254"/>
      <c r="W79" s="240"/>
      <c r="X79" s="240"/>
      <c r="Y79" s="240"/>
      <c r="Z79" s="240"/>
      <c r="AA79" s="240"/>
      <c r="AB79" s="241"/>
      <c r="AC79" s="241"/>
      <c r="AD79" s="242"/>
      <c r="AE79" s="242"/>
    </row>
    <row r="80" spans="2:32">
      <c r="B80" s="240"/>
      <c r="C80" s="240"/>
      <c r="D80" s="240"/>
      <c r="E80" s="240"/>
      <c r="F80" s="240"/>
      <c r="G80" s="240"/>
      <c r="H80" s="240"/>
      <c r="I80" s="240"/>
      <c r="J80" s="240"/>
      <c r="K80" s="240"/>
      <c r="L80" s="240"/>
      <c r="M80" s="240"/>
      <c r="N80" s="240"/>
      <c r="O80" s="240"/>
      <c r="P80" s="240"/>
      <c r="Q80" s="240"/>
      <c r="R80" s="240"/>
      <c r="S80" s="240"/>
      <c r="T80" s="240"/>
      <c r="U80" s="240"/>
      <c r="V80" s="240"/>
      <c r="W80" s="240"/>
      <c r="X80" s="240"/>
      <c r="Y80" s="240"/>
      <c r="Z80" s="240"/>
      <c r="AA80" s="240"/>
      <c r="AB80" s="243"/>
      <c r="AC80" s="243"/>
      <c r="AD80" s="242"/>
      <c r="AE80" s="242"/>
    </row>
    <row r="81" spans="2:37">
      <c r="B81" s="240" t="s">
        <v>169</v>
      </c>
      <c r="C81" s="240"/>
      <c r="D81" s="240"/>
      <c r="E81" s="240"/>
      <c r="F81" s="240"/>
      <c r="G81" s="240"/>
      <c r="H81" s="240"/>
      <c r="I81" s="240"/>
      <c r="J81" s="240"/>
      <c r="K81" s="240"/>
      <c r="L81" s="240"/>
      <c r="M81" s="240"/>
      <c r="N81" s="240"/>
      <c r="O81" s="240"/>
      <c r="P81" s="240"/>
      <c r="Q81" s="240"/>
      <c r="R81" s="240"/>
      <c r="S81" s="240"/>
      <c r="T81" s="240"/>
      <c r="U81" s="240"/>
      <c r="V81" s="240"/>
      <c r="W81" s="240"/>
      <c r="X81" s="240"/>
      <c r="Y81" s="240"/>
      <c r="Z81" s="240"/>
      <c r="AA81" s="240"/>
      <c r="AB81" s="243"/>
      <c r="AC81" s="243"/>
      <c r="AD81" s="242"/>
      <c r="AE81" s="242"/>
    </row>
    <row r="82" spans="2:37" ht="18" customHeight="1">
      <c r="B82" s="1315" t="s">
        <v>116</v>
      </c>
      <c r="C82" s="1102"/>
      <c r="D82" s="1102"/>
      <c r="E82" s="1102"/>
      <c r="F82" s="1102"/>
      <c r="G82" s="1102"/>
      <c r="H82" s="1102"/>
      <c r="I82" s="1102"/>
      <c r="J82" s="1102"/>
      <c r="K82" s="1102"/>
      <c r="L82" s="1102"/>
      <c r="M82" s="1103"/>
      <c r="N82" s="1319" t="s">
        <v>0</v>
      </c>
      <c r="O82" s="1319"/>
      <c r="P82" s="1319"/>
      <c r="Q82" s="1319"/>
      <c r="R82" s="1320" t="s">
        <v>12</v>
      </c>
      <c r="S82" s="1319"/>
      <c r="T82" s="1319"/>
      <c r="U82" s="1321"/>
      <c r="V82" s="1320" t="s">
        <v>3</v>
      </c>
      <c r="W82" s="1319"/>
      <c r="X82" s="1319"/>
      <c r="Y82" s="1321"/>
      <c r="Z82" s="1320" t="s">
        <v>4</v>
      </c>
      <c r="AA82" s="1319"/>
      <c r="AB82" s="1319"/>
      <c r="AC82" s="1321"/>
    </row>
    <row r="83" spans="2:37" ht="18" customHeight="1">
      <c r="B83" s="1316"/>
      <c r="C83" s="1317"/>
      <c r="D83" s="1317"/>
      <c r="E83" s="1317"/>
      <c r="F83" s="1317"/>
      <c r="G83" s="1317"/>
      <c r="H83" s="1317"/>
      <c r="I83" s="1317"/>
      <c r="J83" s="1317"/>
      <c r="K83" s="1317"/>
      <c r="L83" s="1317"/>
      <c r="M83" s="1318"/>
      <c r="N83" s="1322" t="s">
        <v>5</v>
      </c>
      <c r="O83" s="1323"/>
      <c r="P83" s="1323" t="s">
        <v>6</v>
      </c>
      <c r="Q83" s="1324"/>
      <c r="R83" s="1325" t="s">
        <v>5</v>
      </c>
      <c r="S83" s="1323"/>
      <c r="T83" s="1323" t="s">
        <v>6</v>
      </c>
      <c r="U83" s="1324"/>
      <c r="V83" s="1325" t="s">
        <v>5</v>
      </c>
      <c r="W83" s="1323"/>
      <c r="X83" s="1323" t="s">
        <v>6</v>
      </c>
      <c r="Y83" s="1324"/>
      <c r="Z83" s="1325" t="s">
        <v>5</v>
      </c>
      <c r="AA83" s="1323"/>
      <c r="AB83" s="1323" t="s">
        <v>6</v>
      </c>
      <c r="AC83" s="1324"/>
    </row>
    <row r="84" spans="2:37" ht="18" customHeight="1">
      <c r="B84" s="1232" t="s">
        <v>154</v>
      </c>
      <c r="C84" s="1164"/>
      <c r="D84" s="1164"/>
      <c r="E84" s="1164"/>
      <c r="F84" s="1164"/>
      <c r="G84" s="1164"/>
      <c r="H84" s="1164"/>
      <c r="I84" s="1164"/>
      <c r="J84" s="1164"/>
      <c r="K84" s="1164"/>
      <c r="L84" s="1164"/>
      <c r="M84" s="210" t="s">
        <v>112</v>
      </c>
      <c r="N84" s="1227">
        <f>N55</f>
        <v>1649</v>
      </c>
      <c r="O84" s="1228"/>
      <c r="P84" s="1228">
        <f>P55</f>
        <v>1599</v>
      </c>
      <c r="Q84" s="1229"/>
      <c r="R84" s="1227">
        <f>R55</f>
        <v>979</v>
      </c>
      <c r="S84" s="1228"/>
      <c r="T84" s="1228">
        <f>T55</f>
        <v>929</v>
      </c>
      <c r="U84" s="1229"/>
      <c r="V84" s="1227">
        <f>V55</f>
        <v>569</v>
      </c>
      <c r="W84" s="1228"/>
      <c r="X84" s="1228">
        <f>X55</f>
        <v>519</v>
      </c>
      <c r="Y84" s="1229"/>
      <c r="Z84" s="1227">
        <f>Z55</f>
        <v>449</v>
      </c>
      <c r="AA84" s="1228"/>
      <c r="AB84" s="1228">
        <f>AB55</f>
        <v>399</v>
      </c>
      <c r="AC84" s="1229"/>
      <c r="AF84" s="1230"/>
      <c r="AG84" s="1231"/>
      <c r="AI84" s="198"/>
      <c r="AJ84" s="199"/>
      <c r="AK84" s="1"/>
    </row>
    <row r="85" spans="2:37" ht="18" customHeight="1">
      <c r="B85" s="1232" t="s">
        <v>115</v>
      </c>
      <c r="C85" s="1164"/>
      <c r="D85" s="1164"/>
      <c r="E85" s="1164"/>
      <c r="F85" s="1164"/>
      <c r="G85" s="1164"/>
      <c r="H85" s="1164"/>
      <c r="I85" s="1164"/>
      <c r="J85" s="1164"/>
      <c r="K85" s="1164"/>
      <c r="L85" s="1164"/>
      <c r="M85" s="210" t="s">
        <v>113</v>
      </c>
      <c r="N85" s="1233">
        <f>N56</f>
        <v>16490</v>
      </c>
      <c r="O85" s="1234"/>
      <c r="P85" s="1235">
        <f>P56</f>
        <v>3198</v>
      </c>
      <c r="Q85" s="1236"/>
      <c r="R85" s="1233">
        <f>R56</f>
        <v>19580</v>
      </c>
      <c r="S85" s="1234"/>
      <c r="T85" s="1235">
        <f>T56</f>
        <v>2787</v>
      </c>
      <c r="U85" s="1236"/>
      <c r="V85" s="1233">
        <f>V56</f>
        <v>8535</v>
      </c>
      <c r="W85" s="1234"/>
      <c r="X85" s="1235">
        <f>X56</f>
        <v>2595</v>
      </c>
      <c r="Y85" s="1236"/>
      <c r="Z85" s="1233">
        <f>Z56</f>
        <v>13470</v>
      </c>
      <c r="AA85" s="1234"/>
      <c r="AB85" s="1235">
        <f>AB56</f>
        <v>1995</v>
      </c>
      <c r="AC85" s="1236"/>
      <c r="AF85" s="1230">
        <f>SUM(N85:AC85)</f>
        <v>68650</v>
      </c>
      <c r="AG85" s="1231"/>
      <c r="AI85" s="198"/>
      <c r="AJ85" s="199"/>
      <c r="AK85" s="1"/>
    </row>
    <row r="86" spans="2:37" ht="18" customHeight="1">
      <c r="B86" s="1261" t="s">
        <v>206</v>
      </c>
      <c r="C86" s="1262"/>
      <c r="D86" s="1262"/>
      <c r="E86" s="1262"/>
      <c r="F86" s="1262"/>
      <c r="G86" s="1262"/>
      <c r="H86" s="1262"/>
      <c r="I86" s="1262"/>
      <c r="J86" s="1262"/>
      <c r="K86" s="1262"/>
      <c r="L86" s="1262"/>
      <c r="M86" s="210" t="s">
        <v>114</v>
      </c>
      <c r="N86" s="1250">
        <f>N85*$R$75*100*$X$16</f>
        <v>178092</v>
      </c>
      <c r="O86" s="1251"/>
      <c r="P86" s="1251">
        <f t="shared" ref="P86" si="25">P85*$R$75*100*$X$16</f>
        <v>34538.399999999994</v>
      </c>
      <c r="Q86" s="1252"/>
      <c r="R86" s="1250">
        <f t="shared" ref="R86" si="26">R85*$R$75*100*$X$16</f>
        <v>211464</v>
      </c>
      <c r="S86" s="1251"/>
      <c r="T86" s="1251">
        <f t="shared" ref="T86" si="27">T85*$R$75*100*$X$16</f>
        <v>30099.599999999999</v>
      </c>
      <c r="U86" s="1252"/>
      <c r="V86" s="1250">
        <f t="shared" ref="V86" si="28">V85*$R$75*100*$X$16</f>
        <v>92178</v>
      </c>
      <c r="W86" s="1251"/>
      <c r="X86" s="1251">
        <f t="shared" ref="X86" si="29">X85*$R$75*100*$X$16</f>
        <v>28025.999999999993</v>
      </c>
      <c r="Y86" s="1252"/>
      <c r="Z86" s="1250">
        <f t="shared" ref="Z86" si="30">Z85*$R$75*100*$X$16</f>
        <v>145475.99999999997</v>
      </c>
      <c r="AA86" s="1251"/>
      <c r="AB86" s="1251">
        <f t="shared" ref="AB86" si="31">AB85*$R$75*100*$X$16</f>
        <v>21545.999999999996</v>
      </c>
      <c r="AC86" s="1252"/>
      <c r="AE86" s="1230">
        <f>SUM(N86:AC86)</f>
        <v>741420</v>
      </c>
      <c r="AF86" s="1231"/>
      <c r="AG86" s="1231"/>
      <c r="AI86" s="198"/>
      <c r="AJ86" s="199"/>
      <c r="AK86" s="1"/>
    </row>
    <row r="87" spans="2:37" ht="18" customHeight="1">
      <c r="B87" s="1327" t="s">
        <v>105</v>
      </c>
      <c r="C87" s="1330" t="s">
        <v>143</v>
      </c>
      <c r="D87" s="1247"/>
      <c r="E87" s="1247"/>
      <c r="F87" s="1247"/>
      <c r="G87" s="1247"/>
      <c r="H87" s="1247"/>
      <c r="I87" s="1247"/>
      <c r="J87" s="1247"/>
      <c r="K87" s="1247"/>
      <c r="L87" s="1247"/>
      <c r="M87" s="1331"/>
      <c r="N87" s="1332">
        <f>IF($L$58="○",-ROUNDDOWN(N31*$R$75*100*$L$59,-1),0)</f>
        <v>0</v>
      </c>
      <c r="O87" s="1333"/>
      <c r="P87" s="1332">
        <f t="shared" ref="P87" si="32">IF($L$58="○",-ROUNDDOWN(P31*$R$75*100*$L$59,-1),0)</f>
        <v>0</v>
      </c>
      <c r="Q87" s="1333"/>
      <c r="R87" s="1334">
        <f t="shared" ref="R87" si="33">IF($L$58="○",-ROUNDDOWN(R31*$R$75*100*$L$59,-1),0)</f>
        <v>0</v>
      </c>
      <c r="S87" s="1335"/>
      <c r="T87" s="1333">
        <f t="shared" ref="T87" si="34">IF($L$58="○",-ROUNDDOWN(T31*$R$75*100*$L$59,-1),0)</f>
        <v>0</v>
      </c>
      <c r="U87" s="1336"/>
      <c r="V87" s="1334">
        <f t="shared" ref="V87" si="35">IF($L$58="○",-ROUNDDOWN(V31*$R$75*100*$L$59,-1),0)</f>
        <v>0</v>
      </c>
      <c r="W87" s="1335"/>
      <c r="X87" s="1333">
        <f t="shared" ref="X87" si="36">IF($L$58="○",-ROUNDDOWN(X31*$R$75*100*$L$59,-1),0)</f>
        <v>0</v>
      </c>
      <c r="Y87" s="1336"/>
      <c r="Z87" s="1334">
        <f t="shared" ref="Z87" si="37">IF($L$58="○",-ROUNDDOWN(Z31*$R$75*100*$L$59,-1),0)</f>
        <v>0</v>
      </c>
      <c r="AA87" s="1335"/>
      <c r="AB87" s="1333">
        <f t="shared" ref="AB87" si="38">IF($L$58="○",-ROUNDDOWN(AB31*$R$75*100*$L$59,-1),0)</f>
        <v>0</v>
      </c>
      <c r="AC87" s="1336"/>
    </row>
    <row r="88" spans="2:37" ht="18" customHeight="1" thickBot="1">
      <c r="B88" s="1913"/>
      <c r="C88" s="1337" t="s">
        <v>208</v>
      </c>
      <c r="D88" s="1338"/>
      <c r="E88" s="1338"/>
      <c r="F88" s="1338"/>
      <c r="G88" s="1338"/>
      <c r="H88" s="1338"/>
      <c r="I88" s="1338"/>
      <c r="J88" s="1338"/>
      <c r="K88" s="1338"/>
      <c r="L88" s="1338"/>
      <c r="M88" s="1339"/>
      <c r="N88" s="1340">
        <f>IF($L$60="○",-ROUNDDOWN(SUM(N31,N32,$N36)*$R$75*100*$L$61,-1),0)</f>
        <v>-100</v>
      </c>
      <c r="O88" s="1341"/>
      <c r="P88" s="1340">
        <f t="shared" ref="P88" si="39">IF($L$60="○",-ROUNDDOWN(SUM(P31,P32,$N36)*$R$75*100*$L$61,-1),0)</f>
        <v>-100</v>
      </c>
      <c r="Q88" s="1341"/>
      <c r="R88" s="1342">
        <f t="shared" ref="R88" si="40">IF($L$60="○",-ROUNDDOWN(SUM(R31,R32,$N36)*$R$75*100*$L$61,-1),0)</f>
        <v>-60</v>
      </c>
      <c r="S88" s="1343"/>
      <c r="T88" s="1341">
        <f t="shared" ref="T88" si="41">IF($L$60="○",-ROUNDDOWN(SUM(T31,T32,$N36)*$R$75*100*$L$61,-1),0)</f>
        <v>-50</v>
      </c>
      <c r="U88" s="1344"/>
      <c r="V88" s="1342">
        <f t="shared" ref="V88" si="42">IF($L$60="○",-ROUNDDOWN(SUM(V31,V32,$N36)*$R$75*100*$L$61,-1),0)</f>
        <v>-30</v>
      </c>
      <c r="W88" s="1343"/>
      <c r="X88" s="1341">
        <f t="shared" ref="X88" si="43">IF($L$60="○",-ROUNDDOWN(SUM(X31,X32,$N36)*$R$75*100*$L$61,-1),0)</f>
        <v>-30</v>
      </c>
      <c r="Y88" s="1344"/>
      <c r="Z88" s="1342">
        <f t="shared" ref="Z88" si="44">IF($L$60="○",-ROUNDDOWN(SUM(Z31,Z32,$N36)*$R$75*100*$L$61,-1),0)</f>
        <v>-20</v>
      </c>
      <c r="AA88" s="1343"/>
      <c r="AB88" s="1341">
        <f>IF($L$60="○",-ROUNDDOWN(SUM(AB31,AB32,$N36)*$R$75*100*$L$61,-1),0)</f>
        <v>-20</v>
      </c>
      <c r="AC88" s="1344"/>
    </row>
    <row r="89" spans="2:37" ht="18" customHeight="1" thickTop="1">
      <c r="B89" s="1914"/>
      <c r="C89" s="1345" t="s">
        <v>118</v>
      </c>
      <c r="D89" s="1346"/>
      <c r="E89" s="1346"/>
      <c r="F89" s="1346"/>
      <c r="G89" s="1346"/>
      <c r="H89" s="1346"/>
      <c r="I89" s="1346"/>
      <c r="J89" s="1346"/>
      <c r="K89" s="1346"/>
      <c r="L89" s="1346"/>
      <c r="M89" s="1347"/>
      <c r="N89" s="1348">
        <f>SUM(N87,N88)</f>
        <v>-100</v>
      </c>
      <c r="O89" s="1349"/>
      <c r="P89" s="1350">
        <f t="shared" ref="P89" si="45">SUM(P87,P88)</f>
        <v>-100</v>
      </c>
      <c r="Q89" s="1351"/>
      <c r="R89" s="1348">
        <f t="shared" ref="R89" si="46">SUM(R87,R88)</f>
        <v>-60</v>
      </c>
      <c r="S89" s="1349"/>
      <c r="T89" s="1350">
        <f t="shared" ref="T89" si="47">SUM(T87,T88)</f>
        <v>-50</v>
      </c>
      <c r="U89" s="1351"/>
      <c r="V89" s="1348">
        <f t="shared" ref="V89" si="48">SUM(V87,V88)</f>
        <v>-30</v>
      </c>
      <c r="W89" s="1349"/>
      <c r="X89" s="1350">
        <f t="shared" ref="X89" si="49">SUM(X87,X88)</f>
        <v>-30</v>
      </c>
      <c r="Y89" s="1351"/>
      <c r="Z89" s="1348">
        <f t="shared" ref="Z89" si="50">SUM(Z87,Z88)</f>
        <v>-20</v>
      </c>
      <c r="AA89" s="1349"/>
      <c r="AB89" s="1350">
        <f>SUM(AB87,AB88)</f>
        <v>-20</v>
      </c>
      <c r="AC89" s="1351"/>
    </row>
    <row r="90" spans="2:37" ht="18" customHeight="1" thickBot="1">
      <c r="B90" s="1361" t="s">
        <v>122</v>
      </c>
      <c r="C90" s="1362"/>
      <c r="D90" s="1362"/>
      <c r="E90" s="1362"/>
      <c r="F90" s="1362"/>
      <c r="G90" s="1362"/>
      <c r="H90" s="1362"/>
      <c r="I90" s="1362"/>
      <c r="J90" s="1362"/>
      <c r="K90" s="1362"/>
      <c r="L90" s="1362"/>
      <c r="M90" s="244" t="s">
        <v>120</v>
      </c>
      <c r="N90" s="1352">
        <f>N89*I20*$X$16</f>
        <v>-12000</v>
      </c>
      <c r="O90" s="1353"/>
      <c r="P90" s="1353">
        <f>P89*N20*$X$16</f>
        <v>-2400</v>
      </c>
      <c r="Q90" s="1354"/>
      <c r="R90" s="1352">
        <f>R89*I21*$X$16</f>
        <v>-14400</v>
      </c>
      <c r="S90" s="1353"/>
      <c r="T90" s="1353">
        <f>T89*N21*$X$16</f>
        <v>-1800</v>
      </c>
      <c r="U90" s="1354"/>
      <c r="V90" s="1352">
        <f>V89*I22*$X$16</f>
        <v>-5400</v>
      </c>
      <c r="W90" s="1353"/>
      <c r="X90" s="1353">
        <f>X89*N22*$X$16</f>
        <v>-1800</v>
      </c>
      <c r="Y90" s="1354"/>
      <c r="Z90" s="1352">
        <f>Z89*I23*$X$16</f>
        <v>-7200</v>
      </c>
      <c r="AA90" s="1353"/>
      <c r="AB90" s="1353">
        <f>AB89*N23*$X$16</f>
        <v>-1200</v>
      </c>
      <c r="AC90" s="1354"/>
      <c r="AE90" s="1355">
        <f>SUM(N90:AC90)</f>
        <v>-46200</v>
      </c>
      <c r="AF90" s="1302"/>
      <c r="AG90" s="1302"/>
      <c r="AH90" s="253"/>
      <c r="AI90" s="253"/>
    </row>
    <row r="91" spans="2:37" ht="36.75" customHeight="1" thickTop="1" thickBot="1">
      <c r="B91" s="1356" t="s">
        <v>203</v>
      </c>
      <c r="C91" s="1357"/>
      <c r="D91" s="1357"/>
      <c r="E91" s="1357"/>
      <c r="F91" s="1357"/>
      <c r="G91" s="1357"/>
      <c r="H91" s="1357"/>
      <c r="I91" s="1357"/>
      <c r="J91" s="1357"/>
      <c r="K91" s="1357"/>
      <c r="L91" s="215"/>
      <c r="M91" s="216" t="s">
        <v>121</v>
      </c>
      <c r="N91" s="1358">
        <f>ROUNDDOWN(SUM(N86:AC86)+SUM(N90:AC90),-3)</f>
        <v>695000</v>
      </c>
      <c r="O91" s="1359"/>
      <c r="P91" s="1359"/>
      <c r="Q91" s="1359"/>
      <c r="R91" s="1359"/>
      <c r="S91" s="1359"/>
      <c r="T91" s="1359"/>
      <c r="U91" s="1359"/>
      <c r="V91" s="1359"/>
      <c r="W91" s="1359"/>
      <c r="X91" s="1359"/>
      <c r="Y91" s="1359"/>
      <c r="Z91" s="1359"/>
      <c r="AA91" s="1359"/>
      <c r="AB91" s="1359"/>
      <c r="AC91" s="1360"/>
      <c r="AE91" s="1355">
        <f>AE86+AE90</f>
        <v>695220</v>
      </c>
      <c r="AF91" s="1302"/>
      <c r="AG91" s="1302"/>
    </row>
    <row r="92" spans="2:37" ht="14.25" thickTop="1"/>
    <row r="93" spans="2:37" ht="13.5" customHeight="1">
      <c r="M93" s="217"/>
      <c r="N93" s="217"/>
      <c r="O93" s="217"/>
      <c r="P93" s="217"/>
      <c r="Q93" s="217"/>
      <c r="S93" s="35" t="s">
        <v>176</v>
      </c>
      <c r="T93" s="217"/>
      <c r="U93" s="217"/>
      <c r="V93" s="217"/>
      <c r="W93" s="217"/>
      <c r="X93" s="217"/>
      <c r="Y93" s="217"/>
      <c r="Z93" s="217"/>
      <c r="AA93" s="217"/>
      <c r="AB93" s="217"/>
      <c r="AC93" s="217"/>
      <c r="AD93" s="217"/>
      <c r="AE93" s="217"/>
      <c r="AF93" s="217"/>
    </row>
    <row r="94" spans="2:37" ht="13.5" customHeight="1">
      <c r="R94" s="209" t="s">
        <v>247</v>
      </c>
      <c r="S94" s="217"/>
    </row>
    <row r="98" spans="2:32" ht="18" customHeight="1">
      <c r="M98" s="217"/>
      <c r="N98" s="217"/>
      <c r="O98" s="217"/>
      <c r="P98" s="217"/>
      <c r="Q98" s="217"/>
      <c r="R98" s="217"/>
      <c r="S98" s="217"/>
      <c r="T98" s="217"/>
      <c r="U98" s="217"/>
      <c r="V98" s="217"/>
      <c r="W98" s="217"/>
      <c r="X98" s="217"/>
      <c r="Y98" s="217"/>
      <c r="Z98" s="217"/>
      <c r="AA98" s="217"/>
      <c r="AB98" s="217"/>
      <c r="AC98" s="217"/>
      <c r="AD98" s="217"/>
      <c r="AE98" s="217"/>
      <c r="AF98" s="217"/>
    </row>
    <row r="99" spans="2:32" ht="18" customHeight="1">
      <c r="M99" s="217"/>
      <c r="N99" s="217"/>
      <c r="O99" s="217"/>
      <c r="P99" s="217"/>
      <c r="Q99" s="217"/>
      <c r="R99" s="217"/>
      <c r="S99" s="217"/>
      <c r="T99" s="217"/>
      <c r="U99" s="217"/>
      <c r="V99" s="217"/>
      <c r="W99" s="217"/>
      <c r="X99" s="217"/>
      <c r="Y99" s="217"/>
      <c r="Z99" s="217"/>
      <c r="AA99" s="217"/>
      <c r="AB99" s="217"/>
      <c r="AC99" s="217"/>
      <c r="AD99" s="217"/>
      <c r="AE99" s="217"/>
      <c r="AF99" s="217"/>
    </row>
    <row r="100" spans="2:32" ht="18" customHeight="1">
      <c r="B100" s="218" t="s">
        <v>175</v>
      </c>
      <c r="M100" s="217"/>
      <c r="N100" s="217"/>
      <c r="O100" s="217"/>
      <c r="P100" s="217"/>
      <c r="Q100" s="217"/>
      <c r="R100" s="217"/>
      <c r="S100" s="217"/>
      <c r="T100" s="217"/>
      <c r="U100" s="217"/>
      <c r="V100" s="217"/>
      <c r="W100" s="217"/>
      <c r="X100" s="217"/>
      <c r="Y100" s="217"/>
      <c r="Z100" s="217"/>
      <c r="AA100" s="217"/>
      <c r="AB100" s="217"/>
      <c r="AC100" s="217"/>
      <c r="AD100" s="217"/>
      <c r="AE100" s="217"/>
      <c r="AF100" s="217"/>
    </row>
    <row r="101" spans="2:32" ht="7.5" customHeight="1" thickBot="1">
      <c r="M101" s="217"/>
      <c r="N101" s="217"/>
      <c r="O101" s="217"/>
      <c r="P101" s="217"/>
      <c r="Q101" s="217"/>
      <c r="R101" s="217"/>
      <c r="S101" s="217"/>
      <c r="T101" s="217"/>
      <c r="U101" s="217"/>
      <c r="V101" s="217"/>
      <c r="W101" s="217"/>
      <c r="X101" s="217"/>
      <c r="Y101" s="217"/>
      <c r="Z101" s="217"/>
      <c r="AA101" s="217"/>
      <c r="AB101" s="217"/>
      <c r="AC101" s="217"/>
      <c r="AD101" s="217"/>
      <c r="AE101" s="217"/>
      <c r="AF101" s="217"/>
    </row>
    <row r="102" spans="2:32" ht="9.75" customHeight="1" thickBot="1">
      <c r="B102" s="219"/>
      <c r="C102" s="220"/>
      <c r="D102" s="220"/>
      <c r="E102" s="220"/>
      <c r="F102" s="220"/>
      <c r="G102" s="220"/>
      <c r="H102" s="220"/>
      <c r="I102" s="220"/>
      <c r="J102" s="220"/>
      <c r="K102" s="220"/>
      <c r="L102" s="220"/>
      <c r="M102" s="221"/>
      <c r="N102" s="221"/>
      <c r="O102" s="221"/>
      <c r="P102" s="221"/>
      <c r="Q102" s="221"/>
      <c r="R102" s="221"/>
      <c r="S102" s="221"/>
      <c r="T102" s="221"/>
      <c r="U102" s="221"/>
      <c r="V102" s="222"/>
      <c r="W102" s="217"/>
      <c r="X102" s="217"/>
      <c r="Y102" s="217"/>
      <c r="Z102" s="217"/>
      <c r="AA102" s="217"/>
      <c r="AB102" s="217"/>
      <c r="AC102" s="217"/>
      <c r="AD102" s="217"/>
      <c r="AE102" s="217"/>
      <c r="AF102" s="217"/>
    </row>
    <row r="103" spans="2:32" ht="18.75" customHeight="1" thickBot="1">
      <c r="B103" s="246"/>
      <c r="C103" s="225" t="s">
        <v>170</v>
      </c>
      <c r="D103" s="224"/>
      <c r="E103" s="247"/>
      <c r="F103" s="247"/>
      <c r="G103" s="247"/>
      <c r="H103" s="247"/>
      <c r="I103" s="247"/>
      <c r="J103" s="247"/>
      <c r="K103" s="247"/>
      <c r="L103" s="247"/>
      <c r="M103" s="226" t="s">
        <v>171</v>
      </c>
      <c r="N103" s="247"/>
      <c r="O103" s="247"/>
      <c r="P103" s="247"/>
      <c r="Q103" s="227"/>
      <c r="R103" s="1305">
        <v>0.01</v>
      </c>
      <c r="S103" s="1306"/>
      <c r="T103" s="1307"/>
      <c r="U103" s="227"/>
      <c r="V103" s="229"/>
      <c r="W103" s="230"/>
      <c r="X103" s="231"/>
      <c r="Y103" s="232"/>
      <c r="Z103" s="232"/>
      <c r="AA103" s="232"/>
      <c r="AB103" s="233"/>
      <c r="AC103" s="233"/>
      <c r="AD103" s="233"/>
      <c r="AE103" s="233"/>
    </row>
    <row r="104" spans="2:32" ht="21.75" customHeight="1">
      <c r="B104" s="223"/>
      <c r="C104" s="224"/>
      <c r="D104" s="234"/>
      <c r="E104" s="235"/>
      <c r="F104" s="235"/>
      <c r="G104" s="235"/>
      <c r="H104" s="235"/>
      <c r="I104" s="235"/>
      <c r="J104" s="235"/>
      <c r="K104" s="235"/>
      <c r="L104" s="235"/>
      <c r="M104" s="235"/>
      <c r="N104" s="235"/>
      <c r="O104" s="235"/>
      <c r="P104" s="236"/>
      <c r="Q104" s="236"/>
      <c r="R104" s="236"/>
      <c r="S104" s="236"/>
      <c r="T104" s="236"/>
      <c r="U104" s="236"/>
      <c r="V104" s="237"/>
      <c r="W104" s="230"/>
      <c r="X104" s="230"/>
      <c r="Y104" s="232"/>
      <c r="Z104" s="232"/>
      <c r="AA104" s="232"/>
      <c r="AB104" s="233"/>
      <c r="AC104" s="233"/>
      <c r="AD104" s="233"/>
      <c r="AE104" s="233"/>
    </row>
    <row r="105" spans="2:32" ht="21" customHeight="1">
      <c r="B105" s="1363" t="s">
        <v>178</v>
      </c>
      <c r="C105" s="1364"/>
      <c r="D105" s="1364"/>
      <c r="E105" s="1364"/>
      <c r="F105" s="1364"/>
      <c r="G105" s="1364"/>
      <c r="H105" s="1364"/>
      <c r="I105" s="1364"/>
      <c r="J105" s="1364"/>
      <c r="K105" s="1364"/>
      <c r="L105" s="1364"/>
      <c r="M105" s="1364"/>
      <c r="N105" s="1364"/>
      <c r="O105" s="1364"/>
      <c r="P105" s="1364"/>
      <c r="Q105" s="1364"/>
      <c r="R105" s="1364"/>
      <c r="S105" s="1364"/>
      <c r="T105" s="1364"/>
      <c r="U105" s="1364"/>
      <c r="V105" s="1365"/>
      <c r="W105" s="238"/>
      <c r="X105" s="238"/>
      <c r="Y105" s="238"/>
      <c r="Z105" s="238"/>
      <c r="AA105" s="238"/>
      <c r="AB105" s="239"/>
      <c r="AC105" s="239"/>
      <c r="AD105" s="239"/>
      <c r="AE105" s="239"/>
    </row>
    <row r="106" spans="2:32" ht="21">
      <c r="B106" s="248"/>
      <c r="C106" s="1364" t="s">
        <v>218</v>
      </c>
      <c r="D106" s="1364"/>
      <c r="E106" s="1364"/>
      <c r="F106" s="1364"/>
      <c r="G106" s="1364"/>
      <c r="H106" s="1364"/>
      <c r="I106" s="1364"/>
      <c r="J106" s="1364"/>
      <c r="K106" s="1364"/>
      <c r="L106" s="1364"/>
      <c r="M106" s="1364"/>
      <c r="N106" s="1364"/>
      <c r="O106" s="1364"/>
      <c r="P106" s="1364"/>
      <c r="Q106" s="1364"/>
      <c r="R106" s="1364"/>
      <c r="S106" s="1364"/>
      <c r="T106" s="1364"/>
      <c r="U106" s="1364"/>
      <c r="V106" s="1365"/>
      <c r="W106" s="238"/>
      <c r="X106" s="238"/>
      <c r="Y106" s="238"/>
      <c r="Z106" s="238"/>
      <c r="AA106" s="238"/>
      <c r="AB106" s="239"/>
      <c r="AC106" s="239"/>
      <c r="AD106" s="239"/>
      <c r="AE106" s="239"/>
    </row>
    <row r="107" spans="2:32" ht="117" customHeight="1" thickBot="1">
      <c r="B107" s="249"/>
      <c r="C107" s="1366"/>
      <c r="D107" s="1366"/>
      <c r="E107" s="1366"/>
      <c r="F107" s="1366"/>
      <c r="G107" s="1366"/>
      <c r="H107" s="1366"/>
      <c r="I107" s="1366"/>
      <c r="J107" s="1366"/>
      <c r="K107" s="1366"/>
      <c r="L107" s="1366"/>
      <c r="M107" s="1366"/>
      <c r="N107" s="1366"/>
      <c r="O107" s="1366"/>
      <c r="P107" s="1366"/>
      <c r="Q107" s="1366"/>
      <c r="R107" s="1366"/>
      <c r="S107" s="1366"/>
      <c r="T107" s="1366"/>
      <c r="U107" s="1366"/>
      <c r="V107" s="1367"/>
      <c r="W107" s="240"/>
      <c r="X107" s="240"/>
      <c r="Y107" s="240"/>
      <c r="Z107" s="240"/>
      <c r="AA107" s="240"/>
      <c r="AB107" s="241"/>
      <c r="AC107" s="241"/>
      <c r="AD107" s="242"/>
      <c r="AE107" s="242"/>
    </row>
    <row r="108" spans="2:32" ht="18" customHeight="1">
      <c r="M108" s="217"/>
      <c r="N108" s="217"/>
      <c r="O108" s="217"/>
      <c r="P108" s="217"/>
      <c r="Q108" s="217"/>
      <c r="R108" s="217"/>
      <c r="S108" s="217"/>
      <c r="T108" s="217"/>
      <c r="U108" s="217"/>
      <c r="V108" s="217"/>
      <c r="W108" s="217"/>
      <c r="X108" s="217"/>
      <c r="Y108" s="217"/>
      <c r="Z108" s="217"/>
      <c r="AA108" s="217"/>
      <c r="AB108" s="217"/>
      <c r="AC108" s="217"/>
      <c r="AD108" s="217"/>
      <c r="AE108" s="217"/>
      <c r="AF108" s="217"/>
    </row>
    <row r="109" spans="2:32">
      <c r="B109" s="240"/>
      <c r="C109" s="240"/>
      <c r="D109" s="240"/>
      <c r="E109" s="240"/>
      <c r="F109" s="240"/>
      <c r="G109" s="240"/>
      <c r="H109" s="240"/>
      <c r="I109" s="240"/>
      <c r="J109" s="240"/>
      <c r="K109" s="240"/>
      <c r="L109" s="240"/>
      <c r="M109" s="240"/>
      <c r="N109" s="240"/>
      <c r="O109" s="240"/>
      <c r="P109" s="240"/>
      <c r="Q109" s="240"/>
      <c r="R109" s="240"/>
      <c r="S109" s="240"/>
      <c r="T109" s="240"/>
      <c r="U109" s="240"/>
      <c r="V109" s="240"/>
      <c r="W109" s="240"/>
      <c r="X109" s="240"/>
      <c r="Y109" s="240"/>
      <c r="Z109" s="240"/>
      <c r="AA109" s="240"/>
      <c r="AB109" s="243"/>
      <c r="AC109" s="243"/>
      <c r="AD109" s="242"/>
      <c r="AE109" s="242"/>
    </row>
    <row r="110" spans="2:32">
      <c r="B110" s="240" t="s">
        <v>169</v>
      </c>
      <c r="C110" s="240"/>
      <c r="D110" s="240"/>
      <c r="E110" s="240"/>
      <c r="F110" s="240"/>
      <c r="G110" s="240"/>
      <c r="H110" s="240"/>
      <c r="I110" s="240"/>
      <c r="J110" s="240"/>
      <c r="K110" s="240"/>
      <c r="L110" s="240"/>
      <c r="M110" s="240"/>
      <c r="N110" s="240"/>
      <c r="O110" s="240"/>
      <c r="P110" s="240"/>
      <c r="Q110" s="240"/>
      <c r="R110" s="240"/>
      <c r="S110" s="240"/>
      <c r="T110" s="240"/>
      <c r="U110" s="240"/>
      <c r="V110" s="240"/>
      <c r="W110" s="240"/>
      <c r="X110" s="240"/>
      <c r="Y110" s="240"/>
      <c r="Z110" s="240"/>
      <c r="AA110" s="240"/>
      <c r="AB110" s="243"/>
      <c r="AC110" s="243"/>
      <c r="AD110" s="242"/>
      <c r="AE110" s="242"/>
    </row>
    <row r="111" spans="2:32" ht="18" customHeight="1">
      <c r="B111" s="1315" t="s">
        <v>116</v>
      </c>
      <c r="C111" s="1102"/>
      <c r="D111" s="1102"/>
      <c r="E111" s="1102"/>
      <c r="F111" s="1102"/>
      <c r="G111" s="1102"/>
      <c r="H111" s="1102"/>
      <c r="I111" s="1102"/>
      <c r="J111" s="1102"/>
      <c r="K111" s="1102"/>
      <c r="L111" s="1102"/>
      <c r="M111" s="1103"/>
      <c r="N111" s="1319" t="s">
        <v>0</v>
      </c>
      <c r="O111" s="1319"/>
      <c r="P111" s="1319"/>
      <c r="Q111" s="1319"/>
      <c r="R111" s="1320" t="s">
        <v>12</v>
      </c>
      <c r="S111" s="1319"/>
      <c r="T111" s="1319"/>
      <c r="U111" s="1321"/>
      <c r="V111" s="1320" t="s">
        <v>3</v>
      </c>
      <c r="W111" s="1319"/>
      <c r="X111" s="1319"/>
      <c r="Y111" s="1321"/>
      <c r="Z111" s="1320" t="s">
        <v>4</v>
      </c>
      <c r="AA111" s="1319"/>
      <c r="AB111" s="1319"/>
      <c r="AC111" s="1321"/>
    </row>
    <row r="112" spans="2:32" ht="18" customHeight="1">
      <c r="B112" s="1316"/>
      <c r="C112" s="1317"/>
      <c r="D112" s="1317"/>
      <c r="E112" s="1317"/>
      <c r="F112" s="1317"/>
      <c r="G112" s="1317"/>
      <c r="H112" s="1317"/>
      <c r="I112" s="1317"/>
      <c r="J112" s="1317"/>
      <c r="K112" s="1317"/>
      <c r="L112" s="1317"/>
      <c r="M112" s="1318"/>
      <c r="N112" s="1322" t="s">
        <v>5</v>
      </c>
      <c r="O112" s="1323"/>
      <c r="P112" s="1323" t="s">
        <v>6</v>
      </c>
      <c r="Q112" s="1324"/>
      <c r="R112" s="1325" t="s">
        <v>5</v>
      </c>
      <c r="S112" s="1323"/>
      <c r="T112" s="1323" t="s">
        <v>6</v>
      </c>
      <c r="U112" s="1324"/>
      <c r="V112" s="1325" t="s">
        <v>5</v>
      </c>
      <c r="W112" s="1323"/>
      <c r="X112" s="1323" t="s">
        <v>6</v>
      </c>
      <c r="Y112" s="1324"/>
      <c r="Z112" s="1325" t="s">
        <v>5</v>
      </c>
      <c r="AA112" s="1323"/>
      <c r="AB112" s="1323" t="s">
        <v>6</v>
      </c>
      <c r="AC112" s="1324"/>
    </row>
    <row r="113" spans="2:37" ht="18" customHeight="1">
      <c r="B113" s="1232" t="s">
        <v>155</v>
      </c>
      <c r="C113" s="1164"/>
      <c r="D113" s="1164"/>
      <c r="E113" s="1164"/>
      <c r="F113" s="1164"/>
      <c r="G113" s="1164"/>
      <c r="H113" s="1164"/>
      <c r="I113" s="1164"/>
      <c r="J113" s="1164"/>
      <c r="K113" s="1164"/>
      <c r="L113" s="1164"/>
      <c r="M113" s="210" t="s">
        <v>112</v>
      </c>
      <c r="N113" s="1227">
        <f>N55</f>
        <v>1649</v>
      </c>
      <c r="O113" s="1228"/>
      <c r="P113" s="1228">
        <f t="shared" ref="P113:P114" si="51">P55</f>
        <v>1599</v>
      </c>
      <c r="Q113" s="1229"/>
      <c r="R113" s="1227">
        <f t="shared" ref="R113:R114" si="52">R55</f>
        <v>979</v>
      </c>
      <c r="S113" s="1228"/>
      <c r="T113" s="1228">
        <f t="shared" ref="T113:T114" si="53">T55</f>
        <v>929</v>
      </c>
      <c r="U113" s="1229"/>
      <c r="V113" s="1227">
        <f t="shared" ref="V113:V114" si="54">V55</f>
        <v>569</v>
      </c>
      <c r="W113" s="1228"/>
      <c r="X113" s="1228">
        <f t="shared" ref="X113:X114" si="55">X55</f>
        <v>519</v>
      </c>
      <c r="Y113" s="1229"/>
      <c r="Z113" s="1227">
        <f t="shared" ref="Z113:Z114" si="56">Z55</f>
        <v>449</v>
      </c>
      <c r="AA113" s="1228"/>
      <c r="AB113" s="1228">
        <f>AB55</f>
        <v>399</v>
      </c>
      <c r="AC113" s="1229"/>
      <c r="AF113" s="1230"/>
      <c r="AG113" s="1231"/>
      <c r="AI113" s="198"/>
      <c r="AJ113" s="199"/>
      <c r="AK113" s="1"/>
    </row>
    <row r="114" spans="2:37" ht="18" customHeight="1">
      <c r="B114" s="1232" t="s">
        <v>115</v>
      </c>
      <c r="C114" s="1164"/>
      <c r="D114" s="1164"/>
      <c r="E114" s="1164"/>
      <c r="F114" s="1164"/>
      <c r="G114" s="1164"/>
      <c r="H114" s="1164"/>
      <c r="I114" s="1164"/>
      <c r="J114" s="1164"/>
      <c r="K114" s="1164"/>
      <c r="L114" s="1164"/>
      <c r="M114" s="210" t="s">
        <v>113</v>
      </c>
      <c r="N114" s="1233">
        <f>N56</f>
        <v>16490</v>
      </c>
      <c r="O114" s="1234"/>
      <c r="P114" s="1235">
        <f t="shared" si="51"/>
        <v>3198</v>
      </c>
      <c r="Q114" s="1236"/>
      <c r="R114" s="1233">
        <f t="shared" si="52"/>
        <v>19580</v>
      </c>
      <c r="S114" s="1234"/>
      <c r="T114" s="1235">
        <f t="shared" si="53"/>
        <v>2787</v>
      </c>
      <c r="U114" s="1236"/>
      <c r="V114" s="1233">
        <f t="shared" si="54"/>
        <v>8535</v>
      </c>
      <c r="W114" s="1234"/>
      <c r="X114" s="1235">
        <f t="shared" si="55"/>
        <v>2595</v>
      </c>
      <c r="Y114" s="1236"/>
      <c r="Z114" s="1233">
        <f t="shared" si="56"/>
        <v>13470</v>
      </c>
      <c r="AA114" s="1234"/>
      <c r="AB114" s="1235">
        <f>AB56</f>
        <v>1995</v>
      </c>
      <c r="AC114" s="1236"/>
      <c r="AE114" s="1326">
        <f t="shared" ref="AE114:AE119" si="57">SUM(N114:AC114)</f>
        <v>68650</v>
      </c>
      <c r="AF114" s="1246"/>
      <c r="AG114" s="1246"/>
      <c r="AI114" s="198"/>
      <c r="AJ114" s="199"/>
      <c r="AK114" s="1"/>
    </row>
    <row r="115" spans="2:37" ht="36" customHeight="1">
      <c r="B115" s="1261" t="s">
        <v>172</v>
      </c>
      <c r="C115" s="1262"/>
      <c r="D115" s="1262"/>
      <c r="E115" s="1262"/>
      <c r="F115" s="1262"/>
      <c r="G115" s="1262"/>
      <c r="H115" s="1262"/>
      <c r="I115" s="1262"/>
      <c r="J115" s="1262"/>
      <c r="K115" s="1262"/>
      <c r="L115" s="1262"/>
      <c r="M115" s="210" t="s">
        <v>114</v>
      </c>
      <c r="N115" s="1250">
        <f>N114*$R$103*100*$X$16</f>
        <v>197880</v>
      </c>
      <c r="O115" s="1251"/>
      <c r="P115" s="1251">
        <f t="shared" ref="P115" si="58">P114*$R$103*100*$X$16</f>
        <v>38376</v>
      </c>
      <c r="Q115" s="1252"/>
      <c r="R115" s="1250">
        <f t="shared" ref="R115" si="59">R114*$R$103*100*$X$16</f>
        <v>234960</v>
      </c>
      <c r="S115" s="1251"/>
      <c r="T115" s="1251">
        <f t="shared" ref="T115" si="60">T114*$R$103*100*$X$16</f>
        <v>33444</v>
      </c>
      <c r="U115" s="1252"/>
      <c r="V115" s="1250">
        <f t="shared" ref="V115" si="61">V114*$R$103*100*$X$16</f>
        <v>102420</v>
      </c>
      <c r="W115" s="1251"/>
      <c r="X115" s="1251">
        <f t="shared" ref="X115" si="62">X114*$R$103*100*$X$16</f>
        <v>31140</v>
      </c>
      <c r="Y115" s="1252"/>
      <c r="Z115" s="1250">
        <f t="shared" ref="Z115" si="63">Z114*$R$103*100*$X$16</f>
        <v>161639.99999999997</v>
      </c>
      <c r="AA115" s="1251"/>
      <c r="AB115" s="1251">
        <f>AB114*$R$103*100*$X$16</f>
        <v>23940</v>
      </c>
      <c r="AC115" s="1252"/>
      <c r="AE115" s="1230">
        <f t="shared" si="57"/>
        <v>823800</v>
      </c>
      <c r="AF115" s="1231"/>
      <c r="AG115" s="1231"/>
      <c r="AI115" s="198"/>
      <c r="AJ115" s="199"/>
      <c r="AK115" s="1"/>
    </row>
    <row r="116" spans="2:37" ht="18" customHeight="1">
      <c r="B116" s="1368" t="s">
        <v>105</v>
      </c>
      <c r="C116" s="1330" t="s">
        <v>189</v>
      </c>
      <c r="D116" s="1247"/>
      <c r="E116" s="1247"/>
      <c r="F116" s="1247"/>
      <c r="G116" s="1247"/>
      <c r="H116" s="1247"/>
      <c r="I116" s="1247"/>
      <c r="J116" s="1247"/>
      <c r="K116" s="1247"/>
      <c r="L116" s="1247"/>
      <c r="M116" s="1331"/>
      <c r="N116" s="1915">
        <f>IF($L$58="○",-ROUNDDOWN(N31*$R$103*100*$L$59,-1),0)</f>
        <v>0</v>
      </c>
      <c r="O116" s="1916"/>
      <c r="P116" s="1915">
        <f t="shared" ref="P116" si="64">IF($L$58="○",-ROUNDDOWN(P31*$R$103*100*$L$59,-1),0)</f>
        <v>0</v>
      </c>
      <c r="Q116" s="1916"/>
      <c r="R116" s="1917">
        <f t="shared" ref="R116" si="65">IF($L$58="○",-ROUNDDOWN(R31*$R$103*100*$L$59,-1),0)</f>
        <v>0</v>
      </c>
      <c r="S116" s="1918"/>
      <c r="T116" s="1916">
        <f t="shared" ref="T116" si="66">IF($L$58="○",-ROUNDDOWN(T31*$R$103*100*$L$59,-1),0)</f>
        <v>0</v>
      </c>
      <c r="U116" s="1919"/>
      <c r="V116" s="1917">
        <f t="shared" ref="V116" si="67">IF($L$58="○",-ROUNDDOWN(V31*$R$103*100*$L$59,-1),0)</f>
        <v>0</v>
      </c>
      <c r="W116" s="1918"/>
      <c r="X116" s="1916">
        <f t="shared" ref="X116" si="68">IF($L$58="○",-ROUNDDOWN(X31*$R$103*100*$L$59,-1),0)</f>
        <v>0</v>
      </c>
      <c r="Y116" s="1919"/>
      <c r="Z116" s="1917">
        <f t="shared" ref="Z116" si="69">IF($L$58="○",-ROUNDDOWN(Z31*$R$103*100*$L$59,-1),0)</f>
        <v>0</v>
      </c>
      <c r="AA116" s="1918"/>
      <c r="AB116" s="1916">
        <f>IF($L$58="○",-ROUNDDOWN(AB31*$R$103*100*$L$59,-1),0)</f>
        <v>0</v>
      </c>
      <c r="AC116" s="1919"/>
      <c r="AE116" s="1245">
        <f t="shared" si="57"/>
        <v>0</v>
      </c>
      <c r="AF116" s="1246"/>
      <c r="AG116" s="1246"/>
    </row>
    <row r="117" spans="2:37" ht="18" customHeight="1" thickBot="1">
      <c r="B117" s="1369"/>
      <c r="C117" s="1337" t="s">
        <v>190</v>
      </c>
      <c r="D117" s="1338"/>
      <c r="E117" s="1338"/>
      <c r="F117" s="1338"/>
      <c r="G117" s="1338"/>
      <c r="H117" s="1338"/>
      <c r="I117" s="1338"/>
      <c r="J117" s="1338"/>
      <c r="K117" s="1338"/>
      <c r="L117" s="1338"/>
      <c r="M117" s="1339"/>
      <c r="N117" s="1920">
        <f>IF($L$60="○",-ROUNDDOWN(SUM(N31,N32,$N36)*$R$103*100*$L$61,-1),0)</f>
        <v>-110</v>
      </c>
      <c r="O117" s="1921"/>
      <c r="P117" s="1920">
        <f t="shared" ref="P117" si="70">IF($L$60="○",-ROUNDDOWN(SUM(P31,P32,$N36)*$R$103*100*$L$61,-1),0)</f>
        <v>-110</v>
      </c>
      <c r="Q117" s="1921"/>
      <c r="R117" s="1922">
        <f t="shared" ref="R117" si="71">IF($L$60="○",-ROUNDDOWN(SUM(R31,R32,$N36)*$R$103*100*$L$61,-1),0)</f>
        <v>-60</v>
      </c>
      <c r="S117" s="1923"/>
      <c r="T117" s="1921">
        <f t="shared" ref="T117" si="72">IF($L$60="○",-ROUNDDOWN(SUM(T31,T32,$N36)*$R$103*100*$L$61,-1),0)</f>
        <v>-60</v>
      </c>
      <c r="U117" s="1924"/>
      <c r="V117" s="1922">
        <f t="shared" ref="V117" si="73">IF($L$60="○",-ROUNDDOWN(SUM(V31,V32,$N36)*$R$103*100*$L$61,-1),0)</f>
        <v>-30</v>
      </c>
      <c r="W117" s="1923"/>
      <c r="X117" s="1921">
        <f t="shared" ref="X117" si="74">IF($L$60="○",-ROUNDDOWN(SUM(X31,X32,$N36)*$R$103*100*$L$61,-1),0)</f>
        <v>-30</v>
      </c>
      <c r="Y117" s="1924"/>
      <c r="Z117" s="1922">
        <f t="shared" ref="Z117" si="75">IF($L$60="○",-ROUNDDOWN(SUM(Z31,Z32,$N36)*$R$103*100*$L$61,-1),0)</f>
        <v>-30</v>
      </c>
      <c r="AA117" s="1923"/>
      <c r="AB117" s="1921">
        <f>IF($L$60="○",-ROUNDDOWN(SUM(AB31,AB32,$N36)*$R$103*100*$L$61,-1),0)</f>
        <v>-20</v>
      </c>
      <c r="AC117" s="1924"/>
      <c r="AE117" s="1245">
        <f t="shared" si="57"/>
        <v>-450</v>
      </c>
      <c r="AF117" s="1246"/>
      <c r="AG117" s="1246"/>
    </row>
    <row r="118" spans="2:37" ht="18" customHeight="1" thickTop="1">
      <c r="B118" s="1370"/>
      <c r="C118" s="1345" t="s">
        <v>118</v>
      </c>
      <c r="D118" s="1346"/>
      <c r="E118" s="1346"/>
      <c r="F118" s="1346"/>
      <c r="G118" s="1346"/>
      <c r="H118" s="1346"/>
      <c r="I118" s="1346"/>
      <c r="J118" s="1346"/>
      <c r="K118" s="1346"/>
      <c r="L118" s="1346"/>
      <c r="M118" s="1347"/>
      <c r="N118" s="1925">
        <f>SUM(N116,N117)</f>
        <v>-110</v>
      </c>
      <c r="O118" s="1926"/>
      <c r="P118" s="1927">
        <f t="shared" ref="P118" si="76">SUM(P116,P117)</f>
        <v>-110</v>
      </c>
      <c r="Q118" s="1347"/>
      <c r="R118" s="1925">
        <f t="shared" ref="R118" si="77">SUM(R116,R117)</f>
        <v>-60</v>
      </c>
      <c r="S118" s="1926"/>
      <c r="T118" s="1927">
        <f t="shared" ref="T118" si="78">SUM(T116,T117)</f>
        <v>-60</v>
      </c>
      <c r="U118" s="1347"/>
      <c r="V118" s="1925">
        <f t="shared" ref="V118" si="79">SUM(V116,V117)</f>
        <v>-30</v>
      </c>
      <c r="W118" s="1926"/>
      <c r="X118" s="1927">
        <f t="shared" ref="X118" si="80">SUM(X116,X117)</f>
        <v>-30</v>
      </c>
      <c r="Y118" s="1347"/>
      <c r="Z118" s="1925">
        <f t="shared" ref="Z118" si="81">SUM(Z116,Z117)</f>
        <v>-30</v>
      </c>
      <c r="AA118" s="1926"/>
      <c r="AB118" s="1927">
        <f>SUM(AB116,AB117)</f>
        <v>-20</v>
      </c>
      <c r="AC118" s="1347"/>
      <c r="AE118" s="1245">
        <f t="shared" si="57"/>
        <v>-450</v>
      </c>
      <c r="AF118" s="1246"/>
      <c r="AG118" s="1246"/>
    </row>
    <row r="119" spans="2:37" ht="18" customHeight="1" thickBot="1">
      <c r="B119" s="1361" t="s">
        <v>122</v>
      </c>
      <c r="C119" s="1362"/>
      <c r="D119" s="1362"/>
      <c r="E119" s="1362"/>
      <c r="F119" s="1362"/>
      <c r="G119" s="1362"/>
      <c r="H119" s="1362"/>
      <c r="I119" s="1362"/>
      <c r="J119" s="1362"/>
      <c r="K119" s="1362"/>
      <c r="L119" s="1362"/>
      <c r="M119" s="244" t="s">
        <v>120</v>
      </c>
      <c r="N119" s="1352">
        <f>N118*I20*$X$16</f>
        <v>-13200</v>
      </c>
      <c r="O119" s="1353"/>
      <c r="P119" s="1353">
        <f>P118*N20*$X$16</f>
        <v>-2640</v>
      </c>
      <c r="Q119" s="1354"/>
      <c r="R119" s="1352">
        <f>R118*I21*$X$16</f>
        <v>-14400</v>
      </c>
      <c r="S119" s="1353"/>
      <c r="T119" s="1353">
        <f>T118*N21*$X$16</f>
        <v>-2160</v>
      </c>
      <c r="U119" s="1354"/>
      <c r="V119" s="1352">
        <f>V118*I22*$X$16</f>
        <v>-5400</v>
      </c>
      <c r="W119" s="1353"/>
      <c r="X119" s="1353">
        <f>X118*N22*$X$16</f>
        <v>-1800</v>
      </c>
      <c r="Y119" s="1354"/>
      <c r="Z119" s="1352">
        <f>Z118*I23*$X$16</f>
        <v>-10800</v>
      </c>
      <c r="AA119" s="1353"/>
      <c r="AB119" s="1353">
        <f>AB118*N23*$X$16</f>
        <v>-1200</v>
      </c>
      <c r="AC119" s="1354"/>
      <c r="AE119" s="1355">
        <f t="shared" si="57"/>
        <v>-51600</v>
      </c>
      <c r="AF119" s="1302"/>
      <c r="AG119" s="1302"/>
      <c r="AH119" s="253"/>
      <c r="AI119" s="253"/>
    </row>
    <row r="120" spans="2:37" ht="36.75" customHeight="1" thickTop="1" thickBot="1">
      <c r="B120" s="1356" t="s">
        <v>191</v>
      </c>
      <c r="C120" s="1357"/>
      <c r="D120" s="1357"/>
      <c r="E120" s="1357"/>
      <c r="F120" s="1357"/>
      <c r="G120" s="1357"/>
      <c r="H120" s="1357"/>
      <c r="I120" s="1357"/>
      <c r="J120" s="1357"/>
      <c r="K120" s="1357"/>
      <c r="L120" s="215"/>
      <c r="M120" s="216" t="s">
        <v>121</v>
      </c>
      <c r="N120" s="356">
        <f>ROUNDDOWN(SUM(N115:AC115)+SUM(N119:AC119),-3)</f>
        <v>772000</v>
      </c>
      <c r="O120" s="1303"/>
      <c r="P120" s="1303"/>
      <c r="Q120" s="1303"/>
      <c r="R120" s="1303"/>
      <c r="S120" s="1303"/>
      <c r="T120" s="1303"/>
      <c r="U120" s="1303"/>
      <c r="V120" s="1303"/>
      <c r="W120" s="1303"/>
      <c r="X120" s="1303"/>
      <c r="Y120" s="1303"/>
      <c r="Z120" s="1303"/>
      <c r="AA120" s="1303"/>
      <c r="AB120" s="1303"/>
      <c r="AC120" s="1304"/>
      <c r="AE120" s="1355">
        <f>AE115+AE119</f>
        <v>772200</v>
      </c>
      <c r="AF120" s="1302"/>
      <c r="AG120" s="1302"/>
    </row>
    <row r="121" spans="2:37" ht="14.25" thickTop="1"/>
    <row r="122" spans="2:37">
      <c r="U122" s="35" t="s">
        <v>176</v>
      </c>
    </row>
    <row r="123" spans="2:37" ht="21">
      <c r="T123" s="209" t="s">
        <v>243</v>
      </c>
      <c r="U123" s="217"/>
    </row>
  </sheetData>
  <mergeCells count="421">
    <mergeCell ref="P118:Q118"/>
    <mergeCell ref="R118:S118"/>
    <mergeCell ref="T118:U118"/>
    <mergeCell ref="V119:W119"/>
    <mergeCell ref="X119:Y119"/>
    <mergeCell ref="Z119:AA119"/>
    <mergeCell ref="AB119:AC119"/>
    <mergeCell ref="AE119:AG119"/>
    <mergeCell ref="B120:K120"/>
    <mergeCell ref="N120:AC120"/>
    <mergeCell ref="AE120:AG120"/>
    <mergeCell ref="V118:W118"/>
    <mergeCell ref="X118:Y118"/>
    <mergeCell ref="Z118:AA118"/>
    <mergeCell ref="AB118:AC118"/>
    <mergeCell ref="AE118:AG118"/>
    <mergeCell ref="B119:L119"/>
    <mergeCell ref="N119:O119"/>
    <mergeCell ref="P119:Q119"/>
    <mergeCell ref="R119:S119"/>
    <mergeCell ref="T119:U119"/>
    <mergeCell ref="AE115:AG115"/>
    <mergeCell ref="B116:B118"/>
    <mergeCell ref="C116:M116"/>
    <mergeCell ref="N116:O116"/>
    <mergeCell ref="P116:Q116"/>
    <mergeCell ref="R116:S116"/>
    <mergeCell ref="T116:U116"/>
    <mergeCell ref="V116:W116"/>
    <mergeCell ref="X116:Y116"/>
    <mergeCell ref="Z116:AA116"/>
    <mergeCell ref="AB116:AC116"/>
    <mergeCell ref="AE116:AG116"/>
    <mergeCell ref="C117:M117"/>
    <mergeCell ref="N117:O117"/>
    <mergeCell ref="P117:Q117"/>
    <mergeCell ref="R117:S117"/>
    <mergeCell ref="T117:U117"/>
    <mergeCell ref="V117:W117"/>
    <mergeCell ref="X117:Y117"/>
    <mergeCell ref="Z117:AA117"/>
    <mergeCell ref="AB117:AC117"/>
    <mergeCell ref="AE117:AG117"/>
    <mergeCell ref="C118:M118"/>
    <mergeCell ref="N118:O118"/>
    <mergeCell ref="B115:L115"/>
    <mergeCell ref="N115:O115"/>
    <mergeCell ref="P115:Q115"/>
    <mergeCell ref="R115:S115"/>
    <mergeCell ref="T115:U115"/>
    <mergeCell ref="V115:W115"/>
    <mergeCell ref="X115:Y115"/>
    <mergeCell ref="Z115:AA115"/>
    <mergeCell ref="AB115:AC115"/>
    <mergeCell ref="X113:Y113"/>
    <mergeCell ref="Z113:AA113"/>
    <mergeCell ref="AB113:AC113"/>
    <mergeCell ref="AF113:AG113"/>
    <mergeCell ref="B114:L114"/>
    <mergeCell ref="N114:O114"/>
    <mergeCell ref="P114:Q114"/>
    <mergeCell ref="R114:S114"/>
    <mergeCell ref="T114:U114"/>
    <mergeCell ref="V114:W114"/>
    <mergeCell ref="B113:L113"/>
    <mergeCell ref="N113:O113"/>
    <mergeCell ref="P113:Q113"/>
    <mergeCell ref="R113:S113"/>
    <mergeCell ref="T113:U113"/>
    <mergeCell ref="V113:W113"/>
    <mergeCell ref="X114:Y114"/>
    <mergeCell ref="Z114:AA114"/>
    <mergeCell ref="AB114:AC114"/>
    <mergeCell ref="AE114:AG114"/>
    <mergeCell ref="B105:V105"/>
    <mergeCell ref="C106:V107"/>
    <mergeCell ref="B111:M112"/>
    <mergeCell ref="N111:Q111"/>
    <mergeCell ref="R111:U111"/>
    <mergeCell ref="V111:Y111"/>
    <mergeCell ref="AB90:AC90"/>
    <mergeCell ref="AE90:AG90"/>
    <mergeCell ref="B91:K91"/>
    <mergeCell ref="N91:AC91"/>
    <mergeCell ref="AE91:AG91"/>
    <mergeCell ref="R103:T103"/>
    <mergeCell ref="Z111:AC111"/>
    <mergeCell ref="N112:O112"/>
    <mergeCell ref="P112:Q112"/>
    <mergeCell ref="R112:S112"/>
    <mergeCell ref="T112:U112"/>
    <mergeCell ref="V112:W112"/>
    <mergeCell ref="X112:Y112"/>
    <mergeCell ref="Z112:AA112"/>
    <mergeCell ref="AB112:AC112"/>
    <mergeCell ref="T89:U89"/>
    <mergeCell ref="V89:W89"/>
    <mergeCell ref="X89:Y89"/>
    <mergeCell ref="Z89:AA89"/>
    <mergeCell ref="AB89:AC89"/>
    <mergeCell ref="B90:L90"/>
    <mergeCell ref="N90:O90"/>
    <mergeCell ref="P90:Q90"/>
    <mergeCell ref="R90:S90"/>
    <mergeCell ref="T90:U90"/>
    <mergeCell ref="V90:W90"/>
    <mergeCell ref="X90:Y90"/>
    <mergeCell ref="Z90:AA90"/>
    <mergeCell ref="AE86:AG86"/>
    <mergeCell ref="B87:B89"/>
    <mergeCell ref="C87:M87"/>
    <mergeCell ref="N87:O87"/>
    <mergeCell ref="P87:Q87"/>
    <mergeCell ref="R87:S87"/>
    <mergeCell ref="T87:U87"/>
    <mergeCell ref="V87:W87"/>
    <mergeCell ref="X87:Y87"/>
    <mergeCell ref="Z87:AA87"/>
    <mergeCell ref="AB87:AC87"/>
    <mergeCell ref="C88:M88"/>
    <mergeCell ref="N88:O88"/>
    <mergeCell ref="P88:Q88"/>
    <mergeCell ref="R88:S88"/>
    <mergeCell ref="T88:U88"/>
    <mergeCell ref="V88:W88"/>
    <mergeCell ref="X88:Y88"/>
    <mergeCell ref="Z88:AA88"/>
    <mergeCell ref="AB88:AC88"/>
    <mergeCell ref="C89:M89"/>
    <mergeCell ref="N89:O89"/>
    <mergeCell ref="P89:Q89"/>
    <mergeCell ref="R89:S89"/>
    <mergeCell ref="B86:L86"/>
    <mergeCell ref="N86:O86"/>
    <mergeCell ref="P86:Q86"/>
    <mergeCell ref="R86:S86"/>
    <mergeCell ref="T86:U86"/>
    <mergeCell ref="V86:W86"/>
    <mergeCell ref="X86:Y86"/>
    <mergeCell ref="Z86:AA86"/>
    <mergeCell ref="AB86:AC86"/>
    <mergeCell ref="X84:Y84"/>
    <mergeCell ref="Z84:AA84"/>
    <mergeCell ref="AB84:AC84"/>
    <mergeCell ref="AF84:AG84"/>
    <mergeCell ref="B85:L85"/>
    <mergeCell ref="N85:O85"/>
    <mergeCell ref="P85:Q85"/>
    <mergeCell ref="R85:S85"/>
    <mergeCell ref="T85:U85"/>
    <mergeCell ref="V85:W85"/>
    <mergeCell ref="B84:L84"/>
    <mergeCell ref="N84:O84"/>
    <mergeCell ref="P84:Q84"/>
    <mergeCell ref="R84:S84"/>
    <mergeCell ref="T84:U84"/>
    <mergeCell ref="V84:W84"/>
    <mergeCell ref="X85:Y85"/>
    <mergeCell ref="Z85:AA85"/>
    <mergeCell ref="AB85:AC85"/>
    <mergeCell ref="AF85:AG85"/>
    <mergeCell ref="R75:T75"/>
    <mergeCell ref="B77:V78"/>
    <mergeCell ref="B82:M83"/>
    <mergeCell ref="N82:Q82"/>
    <mergeCell ref="R82:U82"/>
    <mergeCell ref="V82:Y82"/>
    <mergeCell ref="Z63:AA63"/>
    <mergeCell ref="AB63:AC63"/>
    <mergeCell ref="AE63:AG63"/>
    <mergeCell ref="B64:J64"/>
    <mergeCell ref="L64:M64"/>
    <mergeCell ref="N64:AC64"/>
    <mergeCell ref="AE64:AG64"/>
    <mergeCell ref="Z82:AC82"/>
    <mergeCell ref="N83:O83"/>
    <mergeCell ref="P83:Q83"/>
    <mergeCell ref="R83:S83"/>
    <mergeCell ref="T83:U83"/>
    <mergeCell ref="V83:W83"/>
    <mergeCell ref="X83:Y83"/>
    <mergeCell ref="Z83:AA83"/>
    <mergeCell ref="AB83:AC83"/>
    <mergeCell ref="AA66:AC69"/>
    <mergeCell ref="X62:Y62"/>
    <mergeCell ref="Z62:AA62"/>
    <mergeCell ref="AB62:AC62"/>
    <mergeCell ref="B63:L63"/>
    <mergeCell ref="N63:O63"/>
    <mergeCell ref="P63:Q63"/>
    <mergeCell ref="R63:S63"/>
    <mergeCell ref="T63:U63"/>
    <mergeCell ref="V63:W63"/>
    <mergeCell ref="X63:Y63"/>
    <mergeCell ref="C62:M62"/>
    <mergeCell ref="N62:O62"/>
    <mergeCell ref="P62:Q62"/>
    <mergeCell ref="R62:S62"/>
    <mergeCell ref="T62:U62"/>
    <mergeCell ref="V62:W62"/>
    <mergeCell ref="B58:B62"/>
    <mergeCell ref="V60:W61"/>
    <mergeCell ref="X60:Y61"/>
    <mergeCell ref="Z60:AA61"/>
    <mergeCell ref="AB60:AC61"/>
    <mergeCell ref="D61:K61"/>
    <mergeCell ref="L61:M61"/>
    <mergeCell ref="C60:K60"/>
    <mergeCell ref="L60:M60"/>
    <mergeCell ref="N60:O61"/>
    <mergeCell ref="P60:Q61"/>
    <mergeCell ref="R60:S61"/>
    <mergeCell ref="T60:U61"/>
    <mergeCell ref="Z58:AA59"/>
    <mergeCell ref="AB58:AC59"/>
    <mergeCell ref="D59:K59"/>
    <mergeCell ref="L59:M59"/>
    <mergeCell ref="Z57:AA57"/>
    <mergeCell ref="AB57:AC57"/>
    <mergeCell ref="AE57:AG57"/>
    <mergeCell ref="C58:K58"/>
    <mergeCell ref="L58:M58"/>
    <mergeCell ref="N58:O59"/>
    <mergeCell ref="P58:Q59"/>
    <mergeCell ref="R58:S59"/>
    <mergeCell ref="T58:U59"/>
    <mergeCell ref="B57:L57"/>
    <mergeCell ref="N57:O57"/>
    <mergeCell ref="P57:Q57"/>
    <mergeCell ref="R57:S57"/>
    <mergeCell ref="T57:U57"/>
    <mergeCell ref="V57:W57"/>
    <mergeCell ref="X57:Y57"/>
    <mergeCell ref="V58:W59"/>
    <mergeCell ref="X58:Y59"/>
    <mergeCell ref="AF55:AG55"/>
    <mergeCell ref="B56:L56"/>
    <mergeCell ref="N56:O56"/>
    <mergeCell ref="P56:Q56"/>
    <mergeCell ref="R56:S56"/>
    <mergeCell ref="T56:U56"/>
    <mergeCell ref="V56:W56"/>
    <mergeCell ref="X56:Y56"/>
    <mergeCell ref="Z56:AA56"/>
    <mergeCell ref="AB56:AC56"/>
    <mergeCell ref="AE56:AG56"/>
    <mergeCell ref="B55:L55"/>
    <mergeCell ref="N55:O55"/>
    <mergeCell ref="P55:Q55"/>
    <mergeCell ref="R55:S55"/>
    <mergeCell ref="T55:U55"/>
    <mergeCell ref="V55:W55"/>
    <mergeCell ref="X55:Y55"/>
    <mergeCell ref="C50:C54"/>
    <mergeCell ref="Z55:AA55"/>
    <mergeCell ref="R49:S49"/>
    <mergeCell ref="T49:U49"/>
    <mergeCell ref="V49:W49"/>
    <mergeCell ref="D53:I53"/>
    <mergeCell ref="J53:K53"/>
    <mergeCell ref="L53:M53"/>
    <mergeCell ref="N53:AC53"/>
    <mergeCell ref="D54:M54"/>
    <mergeCell ref="N54:O54"/>
    <mergeCell ref="P54:Q54"/>
    <mergeCell ref="R54:S54"/>
    <mergeCell ref="T54:U54"/>
    <mergeCell ref="V54:W54"/>
    <mergeCell ref="X54:Y54"/>
    <mergeCell ref="Z54:AA54"/>
    <mergeCell ref="AB54:AC54"/>
    <mergeCell ref="AB55:AC55"/>
    <mergeCell ref="L43:M43"/>
    <mergeCell ref="N43:AC45"/>
    <mergeCell ref="E44:K44"/>
    <mergeCell ref="L44:M44"/>
    <mergeCell ref="E45:K45"/>
    <mergeCell ref="L45:M45"/>
    <mergeCell ref="L51:M51"/>
    <mergeCell ref="N51:AC51"/>
    <mergeCell ref="D52:I52"/>
    <mergeCell ref="J52:K52"/>
    <mergeCell ref="L52:M52"/>
    <mergeCell ref="N52:AC52"/>
    <mergeCell ref="X49:Y49"/>
    <mergeCell ref="Z49:AA49"/>
    <mergeCell ref="AB49:AC49"/>
    <mergeCell ref="D50:I50"/>
    <mergeCell ref="J50:K50"/>
    <mergeCell ref="L50:M50"/>
    <mergeCell ref="N50:AC50"/>
    <mergeCell ref="D51:I51"/>
    <mergeCell ref="J51:K51"/>
    <mergeCell ref="D49:M49"/>
    <mergeCell ref="N49:O49"/>
    <mergeCell ref="P49:Q49"/>
    <mergeCell ref="X40:Y40"/>
    <mergeCell ref="Z40:AA40"/>
    <mergeCell ref="AB40:AC40"/>
    <mergeCell ref="C41:C49"/>
    <mergeCell ref="D41:K41"/>
    <mergeCell ref="L41:M41"/>
    <mergeCell ref="N41:AC41"/>
    <mergeCell ref="D42:K42"/>
    <mergeCell ref="L42:M42"/>
    <mergeCell ref="N42:AC42"/>
    <mergeCell ref="D40:M40"/>
    <mergeCell ref="N40:O40"/>
    <mergeCell ref="P40:Q40"/>
    <mergeCell ref="R40:S40"/>
    <mergeCell ref="T40:U40"/>
    <mergeCell ref="V40:W40"/>
    <mergeCell ref="D46:K46"/>
    <mergeCell ref="L46:M46"/>
    <mergeCell ref="N46:AC48"/>
    <mergeCell ref="E47:K47"/>
    <mergeCell ref="L47:M47"/>
    <mergeCell ref="E48:K48"/>
    <mergeCell ref="L48:M48"/>
    <mergeCell ref="D43:K43"/>
    <mergeCell ref="L36:M36"/>
    <mergeCell ref="N36:AC36"/>
    <mergeCell ref="D37:K37"/>
    <mergeCell ref="L37:M37"/>
    <mergeCell ref="N37:AC39"/>
    <mergeCell ref="E38:K38"/>
    <mergeCell ref="L38:M38"/>
    <mergeCell ref="E39:K39"/>
    <mergeCell ref="L39:M39"/>
    <mergeCell ref="E34:K34"/>
    <mergeCell ref="L34:M34"/>
    <mergeCell ref="E35:K35"/>
    <mergeCell ref="L35:M35"/>
    <mergeCell ref="AB31:AC31"/>
    <mergeCell ref="D32:K32"/>
    <mergeCell ref="L32:M32"/>
    <mergeCell ref="N32:O32"/>
    <mergeCell ref="P32:Q32"/>
    <mergeCell ref="R32:S32"/>
    <mergeCell ref="T32:U32"/>
    <mergeCell ref="V32:W32"/>
    <mergeCell ref="X32:Y32"/>
    <mergeCell ref="Z32:AA32"/>
    <mergeCell ref="P31:Q31"/>
    <mergeCell ref="R31:S31"/>
    <mergeCell ref="T31:U31"/>
    <mergeCell ref="V31:W31"/>
    <mergeCell ref="X31:Y31"/>
    <mergeCell ref="Z31:AA31"/>
    <mergeCell ref="T30:U30"/>
    <mergeCell ref="V30:W30"/>
    <mergeCell ref="X30:Y30"/>
    <mergeCell ref="Z30:AA30"/>
    <mergeCell ref="AB30:AC30"/>
    <mergeCell ref="B31:B54"/>
    <mergeCell ref="C31:C40"/>
    <mergeCell ref="D31:K31"/>
    <mergeCell ref="L31:M31"/>
    <mergeCell ref="N31:O31"/>
    <mergeCell ref="B28:K30"/>
    <mergeCell ref="L28:M30"/>
    <mergeCell ref="N28:AC28"/>
    <mergeCell ref="N29:Q29"/>
    <mergeCell ref="R29:U29"/>
    <mergeCell ref="V29:Y29"/>
    <mergeCell ref="Z29:AC29"/>
    <mergeCell ref="N30:O30"/>
    <mergeCell ref="P30:Q30"/>
    <mergeCell ref="R30:S30"/>
    <mergeCell ref="AB32:AC32"/>
    <mergeCell ref="D33:K33"/>
    <mergeCell ref="L33:M33"/>
    <mergeCell ref="N33:AC35"/>
    <mergeCell ref="B23:H23"/>
    <mergeCell ref="I23:M23"/>
    <mergeCell ref="N23:R23"/>
    <mergeCell ref="S23:W23"/>
    <mergeCell ref="B24:H24"/>
    <mergeCell ref="I24:M24"/>
    <mergeCell ref="N24:R24"/>
    <mergeCell ref="S24:W24"/>
    <mergeCell ref="B21:H21"/>
    <mergeCell ref="I21:M21"/>
    <mergeCell ref="N21:R21"/>
    <mergeCell ref="S21:W21"/>
    <mergeCell ref="B22:H22"/>
    <mergeCell ref="I22:M22"/>
    <mergeCell ref="N22:R22"/>
    <mergeCell ref="S22:W22"/>
    <mergeCell ref="B19:H19"/>
    <mergeCell ref="I19:M19"/>
    <mergeCell ref="N19:R19"/>
    <mergeCell ref="S19:W19"/>
    <mergeCell ref="B20:H20"/>
    <mergeCell ref="I20:M20"/>
    <mergeCell ref="N20:R20"/>
    <mergeCell ref="S20:W20"/>
    <mergeCell ref="B14:G15"/>
    <mergeCell ref="H14:Q14"/>
    <mergeCell ref="R14:W15"/>
    <mergeCell ref="A3:AC3"/>
    <mergeCell ref="B5:F6"/>
    <mergeCell ref="S5:V5"/>
    <mergeCell ref="W5:AC5"/>
    <mergeCell ref="S6:V6"/>
    <mergeCell ref="W6:AC6"/>
    <mergeCell ref="X14:AB15"/>
    <mergeCell ref="N15:Q15"/>
    <mergeCell ref="B16:G16"/>
    <mergeCell ref="H16:M16"/>
    <mergeCell ref="N16:Q16"/>
    <mergeCell ref="R16:W16"/>
    <mergeCell ref="X16:AB16"/>
    <mergeCell ref="S7:V7"/>
    <mergeCell ref="W7:AC7"/>
    <mergeCell ref="B10:G10"/>
    <mergeCell ref="H10:N10"/>
    <mergeCell ref="O10:T10"/>
    <mergeCell ref="B11:G11"/>
    <mergeCell ref="H11:N11"/>
    <mergeCell ref="O11:T11"/>
  </mergeCells>
  <phoneticPr fontId="3"/>
  <dataValidations count="6">
    <dataValidation imeMode="off" allowBlank="1" showInputMessage="1" showErrorMessage="1" sqref="KB65595:KC65595 TX65595:TY65595 ADT65595:ADU65595 ANP65595:ANQ65595 AXL65595:AXM65595 BHH65595:BHI65595 BRD65595:BRE65595 CAZ65595:CBA65595 CKV65595:CKW65595 CUR65595:CUS65595 DEN65595:DEO65595 DOJ65595:DOK65595 DYF65595:DYG65595 EIB65595:EIC65595 ERX65595:ERY65595 FBT65595:FBU65595 FLP65595:FLQ65595 FVL65595:FVM65595 GFH65595:GFI65595 GPD65595:GPE65595 GYZ65595:GZA65595 HIV65595:HIW65595 HSR65595:HSS65595 ICN65595:ICO65595 IMJ65595:IMK65595 IWF65595:IWG65595 JGB65595:JGC65595 JPX65595:JPY65595 JZT65595:JZU65595 KJP65595:KJQ65595 KTL65595:KTM65595 LDH65595:LDI65595 LND65595:LNE65595 LWZ65595:LXA65595 MGV65595:MGW65595 MQR65595:MQS65595 NAN65595:NAO65595 NKJ65595:NKK65595 NUF65595:NUG65595 OEB65595:OEC65595 ONX65595:ONY65595 OXT65595:OXU65595 PHP65595:PHQ65595 PRL65595:PRM65595 QBH65595:QBI65595 QLD65595:QLE65595 QUZ65595:QVA65595 REV65595:REW65595 ROR65595:ROS65595 RYN65595:RYO65595 SIJ65595:SIK65595 SSF65595:SSG65595 TCB65595:TCC65595 TLX65595:TLY65595 TVT65595:TVU65595 UFP65595:UFQ65595 UPL65595:UPM65595 UZH65595:UZI65595 VJD65595:VJE65595 VSZ65595:VTA65595 WCV65595:WCW65595 WMR65595:WMS65595 WWN65595:WWO65595 KB131131:KC131131 TX131131:TY131131 ADT131131:ADU131131 ANP131131:ANQ131131 AXL131131:AXM131131 BHH131131:BHI131131 BRD131131:BRE131131 CAZ131131:CBA131131 CKV131131:CKW131131 CUR131131:CUS131131 DEN131131:DEO131131 DOJ131131:DOK131131 DYF131131:DYG131131 EIB131131:EIC131131 ERX131131:ERY131131 FBT131131:FBU131131 FLP131131:FLQ131131 FVL131131:FVM131131 GFH131131:GFI131131 GPD131131:GPE131131 GYZ131131:GZA131131 HIV131131:HIW131131 HSR131131:HSS131131 ICN131131:ICO131131 IMJ131131:IMK131131 IWF131131:IWG131131 JGB131131:JGC131131 JPX131131:JPY131131 JZT131131:JZU131131 KJP131131:KJQ131131 KTL131131:KTM131131 LDH131131:LDI131131 LND131131:LNE131131 LWZ131131:LXA131131 MGV131131:MGW131131 MQR131131:MQS131131 NAN131131:NAO131131 NKJ131131:NKK131131 NUF131131:NUG131131 OEB131131:OEC131131 ONX131131:ONY131131 OXT131131:OXU131131 PHP131131:PHQ131131 PRL131131:PRM131131 QBH131131:QBI131131 QLD131131:QLE131131 QUZ131131:QVA131131 REV131131:REW131131 ROR131131:ROS131131 RYN131131:RYO131131 SIJ131131:SIK131131 SSF131131:SSG131131 TCB131131:TCC131131 TLX131131:TLY131131 TVT131131:TVU131131 UFP131131:UFQ131131 UPL131131:UPM131131 UZH131131:UZI131131 VJD131131:VJE131131 VSZ131131:VTA131131 WCV131131:WCW131131 WMR131131:WMS131131 WWN131131:WWO131131 KB196667:KC196667 TX196667:TY196667 ADT196667:ADU196667 ANP196667:ANQ196667 AXL196667:AXM196667 BHH196667:BHI196667 BRD196667:BRE196667 CAZ196667:CBA196667 CKV196667:CKW196667 CUR196667:CUS196667 DEN196667:DEO196667 DOJ196667:DOK196667 DYF196667:DYG196667 EIB196667:EIC196667 ERX196667:ERY196667 FBT196667:FBU196667 FLP196667:FLQ196667 FVL196667:FVM196667 GFH196667:GFI196667 GPD196667:GPE196667 GYZ196667:GZA196667 HIV196667:HIW196667 HSR196667:HSS196667 ICN196667:ICO196667 IMJ196667:IMK196667 IWF196667:IWG196667 JGB196667:JGC196667 JPX196667:JPY196667 JZT196667:JZU196667 KJP196667:KJQ196667 KTL196667:KTM196667 LDH196667:LDI196667 LND196667:LNE196667 LWZ196667:LXA196667 MGV196667:MGW196667 MQR196667:MQS196667 NAN196667:NAO196667 NKJ196667:NKK196667 NUF196667:NUG196667 OEB196667:OEC196667 ONX196667:ONY196667 OXT196667:OXU196667 PHP196667:PHQ196667 PRL196667:PRM196667 QBH196667:QBI196667 QLD196667:QLE196667 QUZ196667:QVA196667 REV196667:REW196667 ROR196667:ROS196667 RYN196667:RYO196667 SIJ196667:SIK196667 SSF196667:SSG196667 TCB196667:TCC196667 TLX196667:TLY196667 TVT196667:TVU196667 UFP196667:UFQ196667 UPL196667:UPM196667 UZH196667:UZI196667 VJD196667:VJE196667 VSZ196667:VTA196667 WCV196667:WCW196667 WMR196667:WMS196667 WWN196667:WWO196667 KB262203:KC262203 TX262203:TY262203 ADT262203:ADU262203 ANP262203:ANQ262203 AXL262203:AXM262203 BHH262203:BHI262203 BRD262203:BRE262203 CAZ262203:CBA262203 CKV262203:CKW262203 CUR262203:CUS262203 DEN262203:DEO262203 DOJ262203:DOK262203 DYF262203:DYG262203 EIB262203:EIC262203 ERX262203:ERY262203 FBT262203:FBU262203 FLP262203:FLQ262203 FVL262203:FVM262203 GFH262203:GFI262203 GPD262203:GPE262203 GYZ262203:GZA262203 HIV262203:HIW262203 HSR262203:HSS262203 ICN262203:ICO262203 IMJ262203:IMK262203 IWF262203:IWG262203 JGB262203:JGC262203 JPX262203:JPY262203 JZT262203:JZU262203 KJP262203:KJQ262203 KTL262203:KTM262203 LDH262203:LDI262203 LND262203:LNE262203 LWZ262203:LXA262203 MGV262203:MGW262203 MQR262203:MQS262203 NAN262203:NAO262203 NKJ262203:NKK262203 NUF262203:NUG262203 OEB262203:OEC262203 ONX262203:ONY262203 OXT262203:OXU262203 PHP262203:PHQ262203 PRL262203:PRM262203 QBH262203:QBI262203 QLD262203:QLE262203 QUZ262203:QVA262203 REV262203:REW262203 ROR262203:ROS262203 RYN262203:RYO262203 SIJ262203:SIK262203 SSF262203:SSG262203 TCB262203:TCC262203 TLX262203:TLY262203 TVT262203:TVU262203 UFP262203:UFQ262203 UPL262203:UPM262203 UZH262203:UZI262203 VJD262203:VJE262203 VSZ262203:VTA262203 WCV262203:WCW262203 WMR262203:WMS262203 WWN262203:WWO262203 KB327739:KC327739 TX327739:TY327739 ADT327739:ADU327739 ANP327739:ANQ327739 AXL327739:AXM327739 BHH327739:BHI327739 BRD327739:BRE327739 CAZ327739:CBA327739 CKV327739:CKW327739 CUR327739:CUS327739 DEN327739:DEO327739 DOJ327739:DOK327739 DYF327739:DYG327739 EIB327739:EIC327739 ERX327739:ERY327739 FBT327739:FBU327739 FLP327739:FLQ327739 FVL327739:FVM327739 GFH327739:GFI327739 GPD327739:GPE327739 GYZ327739:GZA327739 HIV327739:HIW327739 HSR327739:HSS327739 ICN327739:ICO327739 IMJ327739:IMK327739 IWF327739:IWG327739 JGB327739:JGC327739 JPX327739:JPY327739 JZT327739:JZU327739 KJP327739:KJQ327739 KTL327739:KTM327739 LDH327739:LDI327739 LND327739:LNE327739 LWZ327739:LXA327739 MGV327739:MGW327739 MQR327739:MQS327739 NAN327739:NAO327739 NKJ327739:NKK327739 NUF327739:NUG327739 OEB327739:OEC327739 ONX327739:ONY327739 OXT327739:OXU327739 PHP327739:PHQ327739 PRL327739:PRM327739 QBH327739:QBI327739 QLD327739:QLE327739 QUZ327739:QVA327739 REV327739:REW327739 ROR327739:ROS327739 RYN327739:RYO327739 SIJ327739:SIK327739 SSF327739:SSG327739 TCB327739:TCC327739 TLX327739:TLY327739 TVT327739:TVU327739 UFP327739:UFQ327739 UPL327739:UPM327739 UZH327739:UZI327739 VJD327739:VJE327739 VSZ327739:VTA327739 WCV327739:WCW327739 WMR327739:WMS327739 WWN327739:WWO327739 KB393275:KC393275 TX393275:TY393275 ADT393275:ADU393275 ANP393275:ANQ393275 AXL393275:AXM393275 BHH393275:BHI393275 BRD393275:BRE393275 CAZ393275:CBA393275 CKV393275:CKW393275 CUR393275:CUS393275 DEN393275:DEO393275 DOJ393275:DOK393275 DYF393275:DYG393275 EIB393275:EIC393275 ERX393275:ERY393275 FBT393275:FBU393275 FLP393275:FLQ393275 FVL393275:FVM393275 GFH393275:GFI393275 GPD393275:GPE393275 GYZ393275:GZA393275 HIV393275:HIW393275 HSR393275:HSS393275 ICN393275:ICO393275 IMJ393275:IMK393275 IWF393275:IWG393275 JGB393275:JGC393275 JPX393275:JPY393275 JZT393275:JZU393275 KJP393275:KJQ393275 KTL393275:KTM393275 LDH393275:LDI393275 LND393275:LNE393275 LWZ393275:LXA393275 MGV393275:MGW393275 MQR393275:MQS393275 NAN393275:NAO393275 NKJ393275:NKK393275 NUF393275:NUG393275 OEB393275:OEC393275 ONX393275:ONY393275 OXT393275:OXU393275 PHP393275:PHQ393275 PRL393275:PRM393275 QBH393275:QBI393275 QLD393275:QLE393275 QUZ393275:QVA393275 REV393275:REW393275 ROR393275:ROS393275 RYN393275:RYO393275 SIJ393275:SIK393275 SSF393275:SSG393275 TCB393275:TCC393275 TLX393275:TLY393275 TVT393275:TVU393275 UFP393275:UFQ393275 UPL393275:UPM393275 UZH393275:UZI393275 VJD393275:VJE393275 VSZ393275:VTA393275 WCV393275:WCW393275 WMR393275:WMS393275 WWN393275:WWO393275 KB458811:KC458811 TX458811:TY458811 ADT458811:ADU458811 ANP458811:ANQ458811 AXL458811:AXM458811 BHH458811:BHI458811 BRD458811:BRE458811 CAZ458811:CBA458811 CKV458811:CKW458811 CUR458811:CUS458811 DEN458811:DEO458811 DOJ458811:DOK458811 DYF458811:DYG458811 EIB458811:EIC458811 ERX458811:ERY458811 FBT458811:FBU458811 FLP458811:FLQ458811 FVL458811:FVM458811 GFH458811:GFI458811 GPD458811:GPE458811 GYZ458811:GZA458811 HIV458811:HIW458811 HSR458811:HSS458811 ICN458811:ICO458811 IMJ458811:IMK458811 IWF458811:IWG458811 JGB458811:JGC458811 JPX458811:JPY458811 JZT458811:JZU458811 KJP458811:KJQ458811 KTL458811:KTM458811 LDH458811:LDI458811 LND458811:LNE458811 LWZ458811:LXA458811 MGV458811:MGW458811 MQR458811:MQS458811 NAN458811:NAO458811 NKJ458811:NKK458811 NUF458811:NUG458811 OEB458811:OEC458811 ONX458811:ONY458811 OXT458811:OXU458811 PHP458811:PHQ458811 PRL458811:PRM458811 QBH458811:QBI458811 QLD458811:QLE458811 QUZ458811:QVA458811 REV458811:REW458811 ROR458811:ROS458811 RYN458811:RYO458811 SIJ458811:SIK458811 SSF458811:SSG458811 TCB458811:TCC458811 TLX458811:TLY458811 TVT458811:TVU458811 UFP458811:UFQ458811 UPL458811:UPM458811 UZH458811:UZI458811 VJD458811:VJE458811 VSZ458811:VTA458811 WCV458811:WCW458811 WMR458811:WMS458811 WWN458811:WWO458811 KB524347:KC524347 TX524347:TY524347 ADT524347:ADU524347 ANP524347:ANQ524347 AXL524347:AXM524347 BHH524347:BHI524347 BRD524347:BRE524347 CAZ524347:CBA524347 CKV524347:CKW524347 CUR524347:CUS524347 DEN524347:DEO524347 DOJ524347:DOK524347 DYF524347:DYG524347 EIB524347:EIC524347 ERX524347:ERY524347 FBT524347:FBU524347 FLP524347:FLQ524347 FVL524347:FVM524347 GFH524347:GFI524347 GPD524347:GPE524347 GYZ524347:GZA524347 HIV524347:HIW524347 HSR524347:HSS524347 ICN524347:ICO524347 IMJ524347:IMK524347 IWF524347:IWG524347 JGB524347:JGC524347 JPX524347:JPY524347 JZT524347:JZU524347 KJP524347:KJQ524347 KTL524347:KTM524347 LDH524347:LDI524347 LND524347:LNE524347 LWZ524347:LXA524347 MGV524347:MGW524347 MQR524347:MQS524347 NAN524347:NAO524347 NKJ524347:NKK524347 NUF524347:NUG524347 OEB524347:OEC524347 ONX524347:ONY524347 OXT524347:OXU524347 PHP524347:PHQ524347 PRL524347:PRM524347 QBH524347:QBI524347 QLD524347:QLE524347 QUZ524347:QVA524347 REV524347:REW524347 ROR524347:ROS524347 RYN524347:RYO524347 SIJ524347:SIK524347 SSF524347:SSG524347 TCB524347:TCC524347 TLX524347:TLY524347 TVT524347:TVU524347 UFP524347:UFQ524347 UPL524347:UPM524347 UZH524347:UZI524347 VJD524347:VJE524347 VSZ524347:VTA524347 WCV524347:WCW524347 WMR524347:WMS524347 WWN524347:WWO524347 KB589883:KC589883 TX589883:TY589883 ADT589883:ADU589883 ANP589883:ANQ589883 AXL589883:AXM589883 BHH589883:BHI589883 BRD589883:BRE589883 CAZ589883:CBA589883 CKV589883:CKW589883 CUR589883:CUS589883 DEN589883:DEO589883 DOJ589883:DOK589883 DYF589883:DYG589883 EIB589883:EIC589883 ERX589883:ERY589883 FBT589883:FBU589883 FLP589883:FLQ589883 FVL589883:FVM589883 GFH589883:GFI589883 GPD589883:GPE589883 GYZ589883:GZA589883 HIV589883:HIW589883 HSR589883:HSS589883 ICN589883:ICO589883 IMJ589883:IMK589883 IWF589883:IWG589883 JGB589883:JGC589883 JPX589883:JPY589883 JZT589883:JZU589883 KJP589883:KJQ589883 KTL589883:KTM589883 LDH589883:LDI589883 LND589883:LNE589883 LWZ589883:LXA589883 MGV589883:MGW589883 MQR589883:MQS589883 NAN589883:NAO589883 NKJ589883:NKK589883 NUF589883:NUG589883 OEB589883:OEC589883 ONX589883:ONY589883 OXT589883:OXU589883 PHP589883:PHQ589883 PRL589883:PRM589883 QBH589883:QBI589883 QLD589883:QLE589883 QUZ589883:QVA589883 REV589883:REW589883 ROR589883:ROS589883 RYN589883:RYO589883 SIJ589883:SIK589883 SSF589883:SSG589883 TCB589883:TCC589883 TLX589883:TLY589883 TVT589883:TVU589883 UFP589883:UFQ589883 UPL589883:UPM589883 UZH589883:UZI589883 VJD589883:VJE589883 VSZ589883:VTA589883 WCV589883:WCW589883 WMR589883:WMS589883 WWN589883:WWO589883 KB655419:KC655419 TX655419:TY655419 ADT655419:ADU655419 ANP655419:ANQ655419 AXL655419:AXM655419 BHH655419:BHI655419 BRD655419:BRE655419 CAZ655419:CBA655419 CKV655419:CKW655419 CUR655419:CUS655419 DEN655419:DEO655419 DOJ655419:DOK655419 DYF655419:DYG655419 EIB655419:EIC655419 ERX655419:ERY655419 FBT655419:FBU655419 FLP655419:FLQ655419 FVL655419:FVM655419 GFH655419:GFI655419 GPD655419:GPE655419 GYZ655419:GZA655419 HIV655419:HIW655419 HSR655419:HSS655419 ICN655419:ICO655419 IMJ655419:IMK655419 IWF655419:IWG655419 JGB655419:JGC655419 JPX655419:JPY655419 JZT655419:JZU655419 KJP655419:KJQ655419 KTL655419:KTM655419 LDH655419:LDI655419 LND655419:LNE655419 LWZ655419:LXA655419 MGV655419:MGW655419 MQR655419:MQS655419 NAN655419:NAO655419 NKJ655419:NKK655419 NUF655419:NUG655419 OEB655419:OEC655419 ONX655419:ONY655419 OXT655419:OXU655419 PHP655419:PHQ655419 PRL655419:PRM655419 QBH655419:QBI655419 QLD655419:QLE655419 QUZ655419:QVA655419 REV655419:REW655419 ROR655419:ROS655419 RYN655419:RYO655419 SIJ655419:SIK655419 SSF655419:SSG655419 TCB655419:TCC655419 TLX655419:TLY655419 TVT655419:TVU655419 UFP655419:UFQ655419 UPL655419:UPM655419 UZH655419:UZI655419 VJD655419:VJE655419 VSZ655419:VTA655419 WCV655419:WCW655419 WMR655419:WMS655419 WWN655419:WWO655419 KB720955:KC720955 TX720955:TY720955 ADT720955:ADU720955 ANP720955:ANQ720955 AXL720955:AXM720955 BHH720955:BHI720955 BRD720955:BRE720955 CAZ720955:CBA720955 CKV720955:CKW720955 CUR720955:CUS720955 DEN720955:DEO720955 DOJ720955:DOK720955 DYF720955:DYG720955 EIB720955:EIC720955 ERX720955:ERY720955 FBT720955:FBU720955 FLP720955:FLQ720955 FVL720955:FVM720955 GFH720955:GFI720955 GPD720955:GPE720955 GYZ720955:GZA720955 HIV720955:HIW720955 HSR720955:HSS720955 ICN720955:ICO720955 IMJ720955:IMK720955 IWF720955:IWG720955 JGB720955:JGC720955 JPX720955:JPY720955 JZT720955:JZU720955 KJP720955:KJQ720955 KTL720955:KTM720955 LDH720955:LDI720955 LND720955:LNE720955 LWZ720955:LXA720955 MGV720955:MGW720955 MQR720955:MQS720955 NAN720955:NAO720955 NKJ720955:NKK720955 NUF720955:NUG720955 OEB720955:OEC720955 ONX720955:ONY720955 OXT720955:OXU720955 PHP720955:PHQ720955 PRL720955:PRM720955 QBH720955:QBI720955 QLD720955:QLE720955 QUZ720955:QVA720955 REV720955:REW720955 ROR720955:ROS720955 RYN720955:RYO720955 SIJ720955:SIK720955 SSF720955:SSG720955 TCB720955:TCC720955 TLX720955:TLY720955 TVT720955:TVU720955 UFP720955:UFQ720955 UPL720955:UPM720955 UZH720955:UZI720955 VJD720955:VJE720955 VSZ720955:VTA720955 WCV720955:WCW720955 WMR720955:WMS720955 WWN720955:WWO720955 KB786491:KC786491 TX786491:TY786491 ADT786491:ADU786491 ANP786491:ANQ786491 AXL786491:AXM786491 BHH786491:BHI786491 BRD786491:BRE786491 CAZ786491:CBA786491 CKV786491:CKW786491 CUR786491:CUS786491 DEN786491:DEO786491 DOJ786491:DOK786491 DYF786491:DYG786491 EIB786491:EIC786491 ERX786491:ERY786491 FBT786491:FBU786491 FLP786491:FLQ786491 FVL786491:FVM786491 GFH786491:GFI786491 GPD786491:GPE786491 GYZ786491:GZA786491 HIV786491:HIW786491 HSR786491:HSS786491 ICN786491:ICO786491 IMJ786491:IMK786491 IWF786491:IWG786491 JGB786491:JGC786491 JPX786491:JPY786491 JZT786491:JZU786491 KJP786491:KJQ786491 KTL786491:KTM786491 LDH786491:LDI786491 LND786491:LNE786491 LWZ786491:LXA786491 MGV786491:MGW786491 MQR786491:MQS786491 NAN786491:NAO786491 NKJ786491:NKK786491 NUF786491:NUG786491 OEB786491:OEC786491 ONX786491:ONY786491 OXT786491:OXU786491 PHP786491:PHQ786491 PRL786491:PRM786491 QBH786491:QBI786491 QLD786491:QLE786491 QUZ786491:QVA786491 REV786491:REW786491 ROR786491:ROS786491 RYN786491:RYO786491 SIJ786491:SIK786491 SSF786491:SSG786491 TCB786491:TCC786491 TLX786491:TLY786491 TVT786491:TVU786491 UFP786491:UFQ786491 UPL786491:UPM786491 UZH786491:UZI786491 VJD786491:VJE786491 VSZ786491:VTA786491 WCV786491:WCW786491 WMR786491:WMS786491 WWN786491:WWO786491 KB852027:KC852027 TX852027:TY852027 ADT852027:ADU852027 ANP852027:ANQ852027 AXL852027:AXM852027 BHH852027:BHI852027 BRD852027:BRE852027 CAZ852027:CBA852027 CKV852027:CKW852027 CUR852027:CUS852027 DEN852027:DEO852027 DOJ852027:DOK852027 DYF852027:DYG852027 EIB852027:EIC852027 ERX852027:ERY852027 FBT852027:FBU852027 FLP852027:FLQ852027 FVL852027:FVM852027 GFH852027:GFI852027 GPD852027:GPE852027 GYZ852027:GZA852027 HIV852027:HIW852027 HSR852027:HSS852027 ICN852027:ICO852027 IMJ852027:IMK852027 IWF852027:IWG852027 JGB852027:JGC852027 JPX852027:JPY852027 JZT852027:JZU852027 KJP852027:KJQ852027 KTL852027:KTM852027 LDH852027:LDI852027 LND852027:LNE852027 LWZ852027:LXA852027 MGV852027:MGW852027 MQR852027:MQS852027 NAN852027:NAO852027 NKJ852027:NKK852027 NUF852027:NUG852027 OEB852027:OEC852027 ONX852027:ONY852027 OXT852027:OXU852027 PHP852027:PHQ852027 PRL852027:PRM852027 QBH852027:QBI852027 QLD852027:QLE852027 QUZ852027:QVA852027 REV852027:REW852027 ROR852027:ROS852027 RYN852027:RYO852027 SIJ852027:SIK852027 SSF852027:SSG852027 TCB852027:TCC852027 TLX852027:TLY852027 TVT852027:TVU852027 UFP852027:UFQ852027 UPL852027:UPM852027 UZH852027:UZI852027 VJD852027:VJE852027 VSZ852027:VTA852027 WCV852027:WCW852027 WMR852027:WMS852027 WWN852027:WWO852027 KB917563:KC917563 TX917563:TY917563 ADT917563:ADU917563 ANP917563:ANQ917563 AXL917563:AXM917563 BHH917563:BHI917563 BRD917563:BRE917563 CAZ917563:CBA917563 CKV917563:CKW917563 CUR917563:CUS917563 DEN917563:DEO917563 DOJ917563:DOK917563 DYF917563:DYG917563 EIB917563:EIC917563 ERX917563:ERY917563 FBT917563:FBU917563 FLP917563:FLQ917563 FVL917563:FVM917563 GFH917563:GFI917563 GPD917563:GPE917563 GYZ917563:GZA917563 HIV917563:HIW917563 HSR917563:HSS917563 ICN917563:ICO917563 IMJ917563:IMK917563 IWF917563:IWG917563 JGB917563:JGC917563 JPX917563:JPY917563 JZT917563:JZU917563 KJP917563:KJQ917563 KTL917563:KTM917563 LDH917563:LDI917563 LND917563:LNE917563 LWZ917563:LXA917563 MGV917563:MGW917563 MQR917563:MQS917563 NAN917563:NAO917563 NKJ917563:NKK917563 NUF917563:NUG917563 OEB917563:OEC917563 ONX917563:ONY917563 OXT917563:OXU917563 PHP917563:PHQ917563 PRL917563:PRM917563 QBH917563:QBI917563 QLD917563:QLE917563 QUZ917563:QVA917563 REV917563:REW917563 ROR917563:ROS917563 RYN917563:RYO917563 SIJ917563:SIK917563 SSF917563:SSG917563 TCB917563:TCC917563 TLX917563:TLY917563 TVT917563:TVU917563 UFP917563:UFQ917563 UPL917563:UPM917563 UZH917563:UZI917563 VJD917563:VJE917563 VSZ917563:VTA917563 WCV917563:WCW917563 WMR917563:WMS917563 WWN917563:WWO917563 KB983099:KC983099 TX983099:TY983099 ADT983099:ADU983099 ANP983099:ANQ983099 AXL983099:AXM983099 BHH983099:BHI983099 BRD983099:BRE983099 CAZ983099:CBA983099 CKV983099:CKW983099 CUR983099:CUS983099 DEN983099:DEO983099 DOJ983099:DOK983099 DYF983099:DYG983099 EIB983099:EIC983099 ERX983099:ERY983099 FBT983099:FBU983099 FLP983099:FLQ983099 FVL983099:FVM983099 GFH983099:GFI983099 GPD983099:GPE983099 GYZ983099:GZA983099 HIV983099:HIW983099 HSR983099:HSS983099 ICN983099:ICO983099 IMJ983099:IMK983099 IWF983099:IWG983099 JGB983099:JGC983099 JPX983099:JPY983099 JZT983099:JZU983099 KJP983099:KJQ983099 KTL983099:KTM983099 LDH983099:LDI983099 LND983099:LNE983099 LWZ983099:LXA983099 MGV983099:MGW983099 MQR983099:MQS983099 NAN983099:NAO983099 NKJ983099:NKK983099 NUF983099:NUG983099 OEB983099:OEC983099 ONX983099:ONY983099 OXT983099:OXU983099 PHP983099:PHQ983099 PRL983099:PRM983099 QBH983099:QBI983099 QLD983099:QLE983099 QUZ983099:QVA983099 REV983099:REW983099 ROR983099:ROS983099 RYN983099:RYO983099 SIJ983099:SIK983099 SSF983099:SSG983099 TCB983099:TCC983099 TLX983099:TLY983099 TVT983099:TVU983099 UFP983099:UFQ983099 UPL983099:UPM983099 UZH983099:UZI983099 VJD983099:VJE983099 VSZ983099:VTA983099 WCV983099:WCW983099 WMR983099:WMS983099 WWN983099:WWO983099 AH29:AI29 KD29:KE29 TZ29:UA29 ADV29:ADW29 ANR29:ANS29 AXN29:AXO29 BHJ29:BHK29 BRF29:BRG29 CBB29:CBC29 CKX29:CKY29 CUT29:CUU29 DEP29:DEQ29 DOL29:DOM29 DYH29:DYI29 EID29:EIE29 ERZ29:ESA29 FBV29:FBW29 FLR29:FLS29 FVN29:FVO29 GFJ29:GFK29 GPF29:GPG29 GZB29:GZC29 HIX29:HIY29 HST29:HSU29 ICP29:ICQ29 IML29:IMM29 IWH29:IWI29 JGD29:JGE29 JPZ29:JQA29 JZV29:JZW29 KJR29:KJS29 KTN29:KTO29 LDJ29:LDK29 LNF29:LNG29 LXB29:LXC29 MGX29:MGY29 MQT29:MQU29 NAP29:NAQ29 NKL29:NKM29 NUH29:NUI29 OED29:OEE29 ONZ29:OOA29 OXV29:OXW29 PHR29:PHS29 PRN29:PRO29 QBJ29:QBK29 QLF29:QLG29 QVB29:QVC29 REX29:REY29 ROT29:ROU29 RYP29:RYQ29 SIL29:SIM29 SSH29:SSI29 TCD29:TCE29 TLZ29:TMA29 TVV29:TVW29 UFR29:UFS29 UPN29:UPO29 UZJ29:UZK29 VJF29:VJG29 VTB29:VTC29 WCX29:WCY29 WMT29:WMU29 WWP29:WWQ29 AG65586:AH65586 KC65586:KD65586 TY65586:TZ65586 ADU65586:ADV65586 ANQ65586:ANR65586 AXM65586:AXN65586 BHI65586:BHJ65586 BRE65586:BRF65586 CBA65586:CBB65586 CKW65586:CKX65586 CUS65586:CUT65586 DEO65586:DEP65586 DOK65586:DOL65586 DYG65586:DYH65586 EIC65586:EID65586 ERY65586:ERZ65586 FBU65586:FBV65586 FLQ65586:FLR65586 FVM65586:FVN65586 GFI65586:GFJ65586 GPE65586:GPF65586 GZA65586:GZB65586 HIW65586:HIX65586 HSS65586:HST65586 ICO65586:ICP65586 IMK65586:IML65586 IWG65586:IWH65586 JGC65586:JGD65586 JPY65586:JPZ65586 JZU65586:JZV65586 KJQ65586:KJR65586 KTM65586:KTN65586 LDI65586:LDJ65586 LNE65586:LNF65586 LXA65586:LXB65586 MGW65586:MGX65586 MQS65586:MQT65586 NAO65586:NAP65586 NKK65586:NKL65586 NUG65586:NUH65586 OEC65586:OED65586 ONY65586:ONZ65586 OXU65586:OXV65586 PHQ65586:PHR65586 PRM65586:PRN65586 QBI65586:QBJ65586 QLE65586:QLF65586 QVA65586:QVB65586 REW65586:REX65586 ROS65586:ROT65586 RYO65586:RYP65586 SIK65586:SIL65586 SSG65586:SSH65586 TCC65586:TCD65586 TLY65586:TLZ65586 TVU65586:TVV65586 UFQ65586:UFR65586 UPM65586:UPN65586 UZI65586:UZJ65586 VJE65586:VJF65586 VTA65586:VTB65586 WCW65586:WCX65586 WMS65586:WMT65586 WWO65586:WWP65586 AG131122:AH131122 KC131122:KD131122 TY131122:TZ131122 ADU131122:ADV131122 ANQ131122:ANR131122 AXM131122:AXN131122 BHI131122:BHJ131122 BRE131122:BRF131122 CBA131122:CBB131122 CKW131122:CKX131122 CUS131122:CUT131122 DEO131122:DEP131122 DOK131122:DOL131122 DYG131122:DYH131122 EIC131122:EID131122 ERY131122:ERZ131122 FBU131122:FBV131122 FLQ131122:FLR131122 FVM131122:FVN131122 GFI131122:GFJ131122 GPE131122:GPF131122 GZA131122:GZB131122 HIW131122:HIX131122 HSS131122:HST131122 ICO131122:ICP131122 IMK131122:IML131122 IWG131122:IWH131122 JGC131122:JGD131122 JPY131122:JPZ131122 JZU131122:JZV131122 KJQ131122:KJR131122 KTM131122:KTN131122 LDI131122:LDJ131122 LNE131122:LNF131122 LXA131122:LXB131122 MGW131122:MGX131122 MQS131122:MQT131122 NAO131122:NAP131122 NKK131122:NKL131122 NUG131122:NUH131122 OEC131122:OED131122 ONY131122:ONZ131122 OXU131122:OXV131122 PHQ131122:PHR131122 PRM131122:PRN131122 QBI131122:QBJ131122 QLE131122:QLF131122 QVA131122:QVB131122 REW131122:REX131122 ROS131122:ROT131122 RYO131122:RYP131122 SIK131122:SIL131122 SSG131122:SSH131122 TCC131122:TCD131122 TLY131122:TLZ131122 TVU131122:TVV131122 UFQ131122:UFR131122 UPM131122:UPN131122 UZI131122:UZJ131122 VJE131122:VJF131122 VTA131122:VTB131122 WCW131122:WCX131122 WMS131122:WMT131122 WWO131122:WWP131122 AG196658:AH196658 KC196658:KD196658 TY196658:TZ196658 ADU196658:ADV196658 ANQ196658:ANR196658 AXM196658:AXN196658 BHI196658:BHJ196658 BRE196658:BRF196658 CBA196658:CBB196658 CKW196658:CKX196658 CUS196658:CUT196658 DEO196658:DEP196658 DOK196658:DOL196658 DYG196658:DYH196658 EIC196658:EID196658 ERY196658:ERZ196658 FBU196658:FBV196658 FLQ196658:FLR196658 FVM196658:FVN196658 GFI196658:GFJ196658 GPE196658:GPF196658 GZA196658:GZB196658 HIW196658:HIX196658 HSS196658:HST196658 ICO196658:ICP196658 IMK196658:IML196658 IWG196658:IWH196658 JGC196658:JGD196658 JPY196658:JPZ196658 JZU196658:JZV196658 KJQ196658:KJR196658 KTM196658:KTN196658 LDI196658:LDJ196658 LNE196658:LNF196658 LXA196658:LXB196658 MGW196658:MGX196658 MQS196658:MQT196658 NAO196658:NAP196658 NKK196658:NKL196658 NUG196658:NUH196658 OEC196658:OED196658 ONY196658:ONZ196658 OXU196658:OXV196658 PHQ196658:PHR196658 PRM196658:PRN196658 QBI196658:QBJ196658 QLE196658:QLF196658 QVA196658:QVB196658 REW196658:REX196658 ROS196658:ROT196658 RYO196658:RYP196658 SIK196658:SIL196658 SSG196658:SSH196658 TCC196658:TCD196658 TLY196658:TLZ196658 TVU196658:TVV196658 UFQ196658:UFR196658 UPM196658:UPN196658 UZI196658:UZJ196658 VJE196658:VJF196658 VTA196658:VTB196658 WCW196658:WCX196658 WMS196658:WMT196658 WWO196658:WWP196658 AG262194:AH262194 KC262194:KD262194 TY262194:TZ262194 ADU262194:ADV262194 ANQ262194:ANR262194 AXM262194:AXN262194 BHI262194:BHJ262194 BRE262194:BRF262194 CBA262194:CBB262194 CKW262194:CKX262194 CUS262194:CUT262194 DEO262194:DEP262194 DOK262194:DOL262194 DYG262194:DYH262194 EIC262194:EID262194 ERY262194:ERZ262194 FBU262194:FBV262194 FLQ262194:FLR262194 FVM262194:FVN262194 GFI262194:GFJ262194 GPE262194:GPF262194 GZA262194:GZB262194 HIW262194:HIX262194 HSS262194:HST262194 ICO262194:ICP262194 IMK262194:IML262194 IWG262194:IWH262194 JGC262194:JGD262194 JPY262194:JPZ262194 JZU262194:JZV262194 KJQ262194:KJR262194 KTM262194:KTN262194 LDI262194:LDJ262194 LNE262194:LNF262194 LXA262194:LXB262194 MGW262194:MGX262194 MQS262194:MQT262194 NAO262194:NAP262194 NKK262194:NKL262194 NUG262194:NUH262194 OEC262194:OED262194 ONY262194:ONZ262194 OXU262194:OXV262194 PHQ262194:PHR262194 PRM262194:PRN262194 QBI262194:QBJ262194 QLE262194:QLF262194 QVA262194:QVB262194 REW262194:REX262194 ROS262194:ROT262194 RYO262194:RYP262194 SIK262194:SIL262194 SSG262194:SSH262194 TCC262194:TCD262194 TLY262194:TLZ262194 TVU262194:TVV262194 UFQ262194:UFR262194 UPM262194:UPN262194 UZI262194:UZJ262194 VJE262194:VJF262194 VTA262194:VTB262194 WCW262194:WCX262194 WMS262194:WMT262194 WWO262194:WWP262194 AG327730:AH327730 KC327730:KD327730 TY327730:TZ327730 ADU327730:ADV327730 ANQ327730:ANR327730 AXM327730:AXN327730 BHI327730:BHJ327730 BRE327730:BRF327730 CBA327730:CBB327730 CKW327730:CKX327730 CUS327730:CUT327730 DEO327730:DEP327730 DOK327730:DOL327730 DYG327730:DYH327730 EIC327730:EID327730 ERY327730:ERZ327730 FBU327730:FBV327730 FLQ327730:FLR327730 FVM327730:FVN327730 GFI327730:GFJ327730 GPE327730:GPF327730 GZA327730:GZB327730 HIW327730:HIX327730 HSS327730:HST327730 ICO327730:ICP327730 IMK327730:IML327730 IWG327730:IWH327730 JGC327730:JGD327730 JPY327730:JPZ327730 JZU327730:JZV327730 KJQ327730:KJR327730 KTM327730:KTN327730 LDI327730:LDJ327730 LNE327730:LNF327730 LXA327730:LXB327730 MGW327730:MGX327730 MQS327730:MQT327730 NAO327730:NAP327730 NKK327730:NKL327730 NUG327730:NUH327730 OEC327730:OED327730 ONY327730:ONZ327730 OXU327730:OXV327730 PHQ327730:PHR327730 PRM327730:PRN327730 QBI327730:QBJ327730 QLE327730:QLF327730 QVA327730:QVB327730 REW327730:REX327730 ROS327730:ROT327730 RYO327730:RYP327730 SIK327730:SIL327730 SSG327730:SSH327730 TCC327730:TCD327730 TLY327730:TLZ327730 TVU327730:TVV327730 UFQ327730:UFR327730 UPM327730:UPN327730 UZI327730:UZJ327730 VJE327730:VJF327730 VTA327730:VTB327730 WCW327730:WCX327730 WMS327730:WMT327730 WWO327730:WWP327730 AG393266:AH393266 KC393266:KD393266 TY393266:TZ393266 ADU393266:ADV393266 ANQ393266:ANR393266 AXM393266:AXN393266 BHI393266:BHJ393266 BRE393266:BRF393266 CBA393266:CBB393266 CKW393266:CKX393266 CUS393266:CUT393266 DEO393266:DEP393266 DOK393266:DOL393266 DYG393266:DYH393266 EIC393266:EID393266 ERY393266:ERZ393266 FBU393266:FBV393266 FLQ393266:FLR393266 FVM393266:FVN393266 GFI393266:GFJ393266 GPE393266:GPF393266 GZA393266:GZB393266 HIW393266:HIX393266 HSS393266:HST393266 ICO393266:ICP393266 IMK393266:IML393266 IWG393266:IWH393266 JGC393266:JGD393266 JPY393266:JPZ393266 JZU393266:JZV393266 KJQ393266:KJR393266 KTM393266:KTN393266 LDI393266:LDJ393266 LNE393266:LNF393266 LXA393266:LXB393266 MGW393266:MGX393266 MQS393266:MQT393266 NAO393266:NAP393266 NKK393266:NKL393266 NUG393266:NUH393266 OEC393266:OED393266 ONY393266:ONZ393266 OXU393266:OXV393266 PHQ393266:PHR393266 PRM393266:PRN393266 QBI393266:QBJ393266 QLE393266:QLF393266 QVA393266:QVB393266 REW393266:REX393266 ROS393266:ROT393266 RYO393266:RYP393266 SIK393266:SIL393266 SSG393266:SSH393266 TCC393266:TCD393266 TLY393266:TLZ393266 TVU393266:TVV393266 UFQ393266:UFR393266 UPM393266:UPN393266 UZI393266:UZJ393266 VJE393266:VJF393266 VTA393266:VTB393266 WCW393266:WCX393266 WMS393266:WMT393266 WWO393266:WWP393266 AG458802:AH458802 KC458802:KD458802 TY458802:TZ458802 ADU458802:ADV458802 ANQ458802:ANR458802 AXM458802:AXN458802 BHI458802:BHJ458802 BRE458802:BRF458802 CBA458802:CBB458802 CKW458802:CKX458802 CUS458802:CUT458802 DEO458802:DEP458802 DOK458802:DOL458802 DYG458802:DYH458802 EIC458802:EID458802 ERY458802:ERZ458802 FBU458802:FBV458802 FLQ458802:FLR458802 FVM458802:FVN458802 GFI458802:GFJ458802 GPE458802:GPF458802 GZA458802:GZB458802 HIW458802:HIX458802 HSS458802:HST458802 ICO458802:ICP458802 IMK458802:IML458802 IWG458802:IWH458802 JGC458802:JGD458802 JPY458802:JPZ458802 JZU458802:JZV458802 KJQ458802:KJR458802 KTM458802:KTN458802 LDI458802:LDJ458802 LNE458802:LNF458802 LXA458802:LXB458802 MGW458802:MGX458802 MQS458802:MQT458802 NAO458802:NAP458802 NKK458802:NKL458802 NUG458802:NUH458802 OEC458802:OED458802 ONY458802:ONZ458802 OXU458802:OXV458802 PHQ458802:PHR458802 PRM458802:PRN458802 QBI458802:QBJ458802 QLE458802:QLF458802 QVA458802:QVB458802 REW458802:REX458802 ROS458802:ROT458802 RYO458802:RYP458802 SIK458802:SIL458802 SSG458802:SSH458802 TCC458802:TCD458802 TLY458802:TLZ458802 TVU458802:TVV458802 UFQ458802:UFR458802 UPM458802:UPN458802 UZI458802:UZJ458802 VJE458802:VJF458802 VTA458802:VTB458802 WCW458802:WCX458802 WMS458802:WMT458802 WWO458802:WWP458802 AG524338:AH524338 KC524338:KD524338 TY524338:TZ524338 ADU524338:ADV524338 ANQ524338:ANR524338 AXM524338:AXN524338 BHI524338:BHJ524338 BRE524338:BRF524338 CBA524338:CBB524338 CKW524338:CKX524338 CUS524338:CUT524338 DEO524338:DEP524338 DOK524338:DOL524338 DYG524338:DYH524338 EIC524338:EID524338 ERY524338:ERZ524338 FBU524338:FBV524338 FLQ524338:FLR524338 FVM524338:FVN524338 GFI524338:GFJ524338 GPE524338:GPF524338 GZA524338:GZB524338 HIW524338:HIX524338 HSS524338:HST524338 ICO524338:ICP524338 IMK524338:IML524338 IWG524338:IWH524338 JGC524338:JGD524338 JPY524338:JPZ524338 JZU524338:JZV524338 KJQ524338:KJR524338 KTM524338:KTN524338 LDI524338:LDJ524338 LNE524338:LNF524338 LXA524338:LXB524338 MGW524338:MGX524338 MQS524338:MQT524338 NAO524338:NAP524338 NKK524338:NKL524338 NUG524338:NUH524338 OEC524338:OED524338 ONY524338:ONZ524338 OXU524338:OXV524338 PHQ524338:PHR524338 PRM524338:PRN524338 QBI524338:QBJ524338 QLE524338:QLF524338 QVA524338:QVB524338 REW524338:REX524338 ROS524338:ROT524338 RYO524338:RYP524338 SIK524338:SIL524338 SSG524338:SSH524338 TCC524338:TCD524338 TLY524338:TLZ524338 TVU524338:TVV524338 UFQ524338:UFR524338 UPM524338:UPN524338 UZI524338:UZJ524338 VJE524338:VJF524338 VTA524338:VTB524338 WCW524338:WCX524338 WMS524338:WMT524338 WWO524338:WWP524338 AG589874:AH589874 KC589874:KD589874 TY589874:TZ589874 ADU589874:ADV589874 ANQ589874:ANR589874 AXM589874:AXN589874 BHI589874:BHJ589874 BRE589874:BRF589874 CBA589874:CBB589874 CKW589874:CKX589874 CUS589874:CUT589874 DEO589874:DEP589874 DOK589874:DOL589874 DYG589874:DYH589874 EIC589874:EID589874 ERY589874:ERZ589874 FBU589874:FBV589874 FLQ589874:FLR589874 FVM589874:FVN589874 GFI589874:GFJ589874 GPE589874:GPF589874 GZA589874:GZB589874 HIW589874:HIX589874 HSS589874:HST589874 ICO589874:ICP589874 IMK589874:IML589874 IWG589874:IWH589874 JGC589874:JGD589874 JPY589874:JPZ589874 JZU589874:JZV589874 KJQ589874:KJR589874 KTM589874:KTN589874 LDI589874:LDJ589874 LNE589874:LNF589874 LXA589874:LXB589874 MGW589874:MGX589874 MQS589874:MQT589874 NAO589874:NAP589874 NKK589874:NKL589874 NUG589874:NUH589874 OEC589874:OED589874 ONY589874:ONZ589874 OXU589874:OXV589874 PHQ589874:PHR589874 PRM589874:PRN589874 QBI589874:QBJ589874 QLE589874:QLF589874 QVA589874:QVB589874 REW589874:REX589874 ROS589874:ROT589874 RYO589874:RYP589874 SIK589874:SIL589874 SSG589874:SSH589874 TCC589874:TCD589874 TLY589874:TLZ589874 TVU589874:TVV589874 UFQ589874:UFR589874 UPM589874:UPN589874 UZI589874:UZJ589874 VJE589874:VJF589874 VTA589874:VTB589874 WCW589874:WCX589874 WMS589874:WMT589874 WWO589874:WWP589874 AG655410:AH655410 KC655410:KD655410 TY655410:TZ655410 ADU655410:ADV655410 ANQ655410:ANR655410 AXM655410:AXN655410 BHI655410:BHJ655410 BRE655410:BRF655410 CBA655410:CBB655410 CKW655410:CKX655410 CUS655410:CUT655410 DEO655410:DEP655410 DOK655410:DOL655410 DYG655410:DYH655410 EIC655410:EID655410 ERY655410:ERZ655410 FBU655410:FBV655410 FLQ655410:FLR655410 FVM655410:FVN655410 GFI655410:GFJ655410 GPE655410:GPF655410 GZA655410:GZB655410 HIW655410:HIX655410 HSS655410:HST655410 ICO655410:ICP655410 IMK655410:IML655410 IWG655410:IWH655410 JGC655410:JGD655410 JPY655410:JPZ655410 JZU655410:JZV655410 KJQ655410:KJR655410 KTM655410:KTN655410 LDI655410:LDJ655410 LNE655410:LNF655410 LXA655410:LXB655410 MGW655410:MGX655410 MQS655410:MQT655410 NAO655410:NAP655410 NKK655410:NKL655410 NUG655410:NUH655410 OEC655410:OED655410 ONY655410:ONZ655410 OXU655410:OXV655410 PHQ655410:PHR655410 PRM655410:PRN655410 QBI655410:QBJ655410 QLE655410:QLF655410 QVA655410:QVB655410 REW655410:REX655410 ROS655410:ROT655410 RYO655410:RYP655410 SIK655410:SIL655410 SSG655410:SSH655410 TCC655410:TCD655410 TLY655410:TLZ655410 TVU655410:TVV655410 UFQ655410:UFR655410 UPM655410:UPN655410 UZI655410:UZJ655410 VJE655410:VJF655410 VTA655410:VTB655410 WCW655410:WCX655410 WMS655410:WMT655410 WWO655410:WWP655410 AG720946:AH720946 KC720946:KD720946 TY720946:TZ720946 ADU720946:ADV720946 ANQ720946:ANR720946 AXM720946:AXN720946 BHI720946:BHJ720946 BRE720946:BRF720946 CBA720946:CBB720946 CKW720946:CKX720946 CUS720946:CUT720946 DEO720946:DEP720946 DOK720946:DOL720946 DYG720946:DYH720946 EIC720946:EID720946 ERY720946:ERZ720946 FBU720946:FBV720946 FLQ720946:FLR720946 FVM720946:FVN720946 GFI720946:GFJ720946 GPE720946:GPF720946 GZA720946:GZB720946 HIW720946:HIX720946 HSS720946:HST720946 ICO720946:ICP720946 IMK720946:IML720946 IWG720946:IWH720946 JGC720946:JGD720946 JPY720946:JPZ720946 JZU720946:JZV720946 KJQ720946:KJR720946 KTM720946:KTN720946 LDI720946:LDJ720946 LNE720946:LNF720946 LXA720946:LXB720946 MGW720946:MGX720946 MQS720946:MQT720946 NAO720946:NAP720946 NKK720946:NKL720946 NUG720946:NUH720946 OEC720946:OED720946 ONY720946:ONZ720946 OXU720946:OXV720946 PHQ720946:PHR720946 PRM720946:PRN720946 QBI720946:QBJ720946 QLE720946:QLF720946 QVA720946:QVB720946 REW720946:REX720946 ROS720946:ROT720946 RYO720946:RYP720946 SIK720946:SIL720946 SSG720946:SSH720946 TCC720946:TCD720946 TLY720946:TLZ720946 TVU720946:TVV720946 UFQ720946:UFR720946 UPM720946:UPN720946 UZI720946:UZJ720946 VJE720946:VJF720946 VTA720946:VTB720946 WCW720946:WCX720946 WMS720946:WMT720946 WWO720946:WWP720946 AG786482:AH786482 KC786482:KD786482 TY786482:TZ786482 ADU786482:ADV786482 ANQ786482:ANR786482 AXM786482:AXN786482 BHI786482:BHJ786482 BRE786482:BRF786482 CBA786482:CBB786482 CKW786482:CKX786482 CUS786482:CUT786482 DEO786482:DEP786482 DOK786482:DOL786482 DYG786482:DYH786482 EIC786482:EID786482 ERY786482:ERZ786482 FBU786482:FBV786482 FLQ786482:FLR786482 FVM786482:FVN786482 GFI786482:GFJ786482 GPE786482:GPF786482 GZA786482:GZB786482 HIW786482:HIX786482 HSS786482:HST786482 ICO786482:ICP786482 IMK786482:IML786482 IWG786482:IWH786482 JGC786482:JGD786482 JPY786482:JPZ786482 JZU786482:JZV786482 KJQ786482:KJR786482 KTM786482:KTN786482 LDI786482:LDJ786482 LNE786482:LNF786482 LXA786482:LXB786482 MGW786482:MGX786482 MQS786482:MQT786482 NAO786482:NAP786482 NKK786482:NKL786482 NUG786482:NUH786482 OEC786482:OED786482 ONY786482:ONZ786482 OXU786482:OXV786482 PHQ786482:PHR786482 PRM786482:PRN786482 QBI786482:QBJ786482 QLE786482:QLF786482 QVA786482:QVB786482 REW786482:REX786482 ROS786482:ROT786482 RYO786482:RYP786482 SIK786482:SIL786482 SSG786482:SSH786482 TCC786482:TCD786482 TLY786482:TLZ786482 TVU786482:TVV786482 UFQ786482:UFR786482 UPM786482:UPN786482 UZI786482:UZJ786482 VJE786482:VJF786482 VTA786482:VTB786482 WCW786482:WCX786482 WMS786482:WMT786482 WWO786482:WWP786482 AG852018:AH852018 KC852018:KD852018 TY852018:TZ852018 ADU852018:ADV852018 ANQ852018:ANR852018 AXM852018:AXN852018 BHI852018:BHJ852018 BRE852018:BRF852018 CBA852018:CBB852018 CKW852018:CKX852018 CUS852018:CUT852018 DEO852018:DEP852018 DOK852018:DOL852018 DYG852018:DYH852018 EIC852018:EID852018 ERY852018:ERZ852018 FBU852018:FBV852018 FLQ852018:FLR852018 FVM852018:FVN852018 GFI852018:GFJ852018 GPE852018:GPF852018 GZA852018:GZB852018 HIW852018:HIX852018 HSS852018:HST852018 ICO852018:ICP852018 IMK852018:IML852018 IWG852018:IWH852018 JGC852018:JGD852018 JPY852018:JPZ852018 JZU852018:JZV852018 KJQ852018:KJR852018 KTM852018:KTN852018 LDI852018:LDJ852018 LNE852018:LNF852018 LXA852018:LXB852018 MGW852018:MGX852018 MQS852018:MQT852018 NAO852018:NAP852018 NKK852018:NKL852018 NUG852018:NUH852018 OEC852018:OED852018 ONY852018:ONZ852018 OXU852018:OXV852018 PHQ852018:PHR852018 PRM852018:PRN852018 QBI852018:QBJ852018 QLE852018:QLF852018 QVA852018:QVB852018 REW852018:REX852018 ROS852018:ROT852018 RYO852018:RYP852018 SIK852018:SIL852018 SSG852018:SSH852018 TCC852018:TCD852018 TLY852018:TLZ852018 TVU852018:TVV852018 UFQ852018:UFR852018 UPM852018:UPN852018 UZI852018:UZJ852018 VJE852018:VJF852018 VTA852018:VTB852018 WCW852018:WCX852018 WMS852018:WMT852018 WWO852018:WWP852018 AG917554:AH917554 KC917554:KD917554 TY917554:TZ917554 ADU917554:ADV917554 ANQ917554:ANR917554 AXM917554:AXN917554 BHI917554:BHJ917554 BRE917554:BRF917554 CBA917554:CBB917554 CKW917554:CKX917554 CUS917554:CUT917554 DEO917554:DEP917554 DOK917554:DOL917554 DYG917554:DYH917554 EIC917554:EID917554 ERY917554:ERZ917554 FBU917554:FBV917554 FLQ917554:FLR917554 FVM917554:FVN917554 GFI917554:GFJ917554 GPE917554:GPF917554 GZA917554:GZB917554 HIW917554:HIX917554 HSS917554:HST917554 ICO917554:ICP917554 IMK917554:IML917554 IWG917554:IWH917554 JGC917554:JGD917554 JPY917554:JPZ917554 JZU917554:JZV917554 KJQ917554:KJR917554 KTM917554:KTN917554 LDI917554:LDJ917554 LNE917554:LNF917554 LXA917554:LXB917554 MGW917554:MGX917554 MQS917554:MQT917554 NAO917554:NAP917554 NKK917554:NKL917554 NUG917554:NUH917554 OEC917554:OED917554 ONY917554:ONZ917554 OXU917554:OXV917554 PHQ917554:PHR917554 PRM917554:PRN917554 QBI917554:QBJ917554 QLE917554:QLF917554 QVA917554:QVB917554 REW917554:REX917554 ROS917554:ROT917554 RYO917554:RYP917554 SIK917554:SIL917554 SSG917554:SSH917554 TCC917554:TCD917554 TLY917554:TLZ917554 TVU917554:TVV917554 UFQ917554:UFR917554 UPM917554:UPN917554 UZI917554:UZJ917554 VJE917554:VJF917554 VTA917554:VTB917554 WCW917554:WCX917554 WMS917554:WMT917554 WWO917554:WWP917554 AG983090:AH983090 KC983090:KD983090 TY983090:TZ983090 ADU983090:ADV983090 ANQ983090:ANR983090 AXM983090:AXN983090 BHI983090:BHJ983090 BRE983090:BRF983090 CBA983090:CBB983090 CKW983090:CKX983090 CUS983090:CUT983090 DEO983090:DEP983090 DOK983090:DOL983090 DYG983090:DYH983090 EIC983090:EID983090 ERY983090:ERZ983090 FBU983090:FBV983090 FLQ983090:FLR983090 FVM983090:FVN983090 GFI983090:GFJ983090 GPE983090:GPF983090 GZA983090:GZB983090 HIW983090:HIX983090 HSS983090:HST983090 ICO983090:ICP983090 IMK983090:IML983090 IWG983090:IWH983090 JGC983090:JGD983090 JPY983090:JPZ983090 JZU983090:JZV983090 KJQ983090:KJR983090 KTM983090:KTN983090 LDI983090:LDJ983090 LNE983090:LNF983090 LXA983090:LXB983090 MGW983090:MGX983090 MQS983090:MQT983090 NAO983090:NAP983090 NKK983090:NKL983090 NUG983090:NUH983090 OEC983090:OED983090 ONY983090:ONZ983090 OXU983090:OXV983090 PHQ983090:PHR983090 PRM983090:PRN983090 QBI983090:QBJ983090 QLE983090:QLF983090 QVA983090:QVB983090 REW983090:REX983090 ROS983090:ROT983090 RYO983090:RYP983090 SIK983090:SIL983090 SSG983090:SSH983090 TCC983090:TCD983090 TLY983090:TLZ983090 TVU983090:TVV983090 UFQ983090:UFR983090 UPM983090:UPN983090 UZI983090:UZJ983090 VJE983090:VJF983090 VTA983090:VTB983090 WCW983090:WCX983090 WMS983090:WMT983090 WWO983090:WWP983090 AH65587:AI65587 KD65587:KE65587 TZ65587:UA65587 ADV65587:ADW65587 ANR65587:ANS65587 AXN65587:AXO65587 BHJ65587:BHK65587 BRF65587:BRG65587 CBB65587:CBC65587 CKX65587:CKY65587 CUT65587:CUU65587 DEP65587:DEQ65587 DOL65587:DOM65587 DYH65587:DYI65587 EID65587:EIE65587 ERZ65587:ESA65587 FBV65587:FBW65587 FLR65587:FLS65587 FVN65587:FVO65587 GFJ65587:GFK65587 GPF65587:GPG65587 GZB65587:GZC65587 HIX65587:HIY65587 HST65587:HSU65587 ICP65587:ICQ65587 IML65587:IMM65587 IWH65587:IWI65587 JGD65587:JGE65587 JPZ65587:JQA65587 JZV65587:JZW65587 KJR65587:KJS65587 KTN65587:KTO65587 LDJ65587:LDK65587 LNF65587:LNG65587 LXB65587:LXC65587 MGX65587:MGY65587 MQT65587:MQU65587 NAP65587:NAQ65587 NKL65587:NKM65587 NUH65587:NUI65587 OED65587:OEE65587 ONZ65587:OOA65587 OXV65587:OXW65587 PHR65587:PHS65587 PRN65587:PRO65587 QBJ65587:QBK65587 QLF65587:QLG65587 QVB65587:QVC65587 REX65587:REY65587 ROT65587:ROU65587 RYP65587:RYQ65587 SIL65587:SIM65587 SSH65587:SSI65587 TCD65587:TCE65587 TLZ65587:TMA65587 TVV65587:TVW65587 UFR65587:UFS65587 UPN65587:UPO65587 UZJ65587:UZK65587 VJF65587:VJG65587 VTB65587:VTC65587 WCX65587:WCY65587 WMT65587:WMU65587 WWP65587:WWQ65587 AH131123:AI131123 KD131123:KE131123 TZ131123:UA131123 ADV131123:ADW131123 ANR131123:ANS131123 AXN131123:AXO131123 BHJ131123:BHK131123 BRF131123:BRG131123 CBB131123:CBC131123 CKX131123:CKY131123 CUT131123:CUU131123 DEP131123:DEQ131123 DOL131123:DOM131123 DYH131123:DYI131123 EID131123:EIE131123 ERZ131123:ESA131123 FBV131123:FBW131123 FLR131123:FLS131123 FVN131123:FVO131123 GFJ131123:GFK131123 GPF131123:GPG131123 GZB131123:GZC131123 HIX131123:HIY131123 HST131123:HSU131123 ICP131123:ICQ131123 IML131123:IMM131123 IWH131123:IWI131123 JGD131123:JGE131123 JPZ131123:JQA131123 JZV131123:JZW131123 KJR131123:KJS131123 KTN131123:KTO131123 LDJ131123:LDK131123 LNF131123:LNG131123 LXB131123:LXC131123 MGX131123:MGY131123 MQT131123:MQU131123 NAP131123:NAQ131123 NKL131123:NKM131123 NUH131123:NUI131123 OED131123:OEE131123 ONZ131123:OOA131123 OXV131123:OXW131123 PHR131123:PHS131123 PRN131123:PRO131123 QBJ131123:QBK131123 QLF131123:QLG131123 QVB131123:QVC131123 REX131123:REY131123 ROT131123:ROU131123 RYP131123:RYQ131123 SIL131123:SIM131123 SSH131123:SSI131123 TCD131123:TCE131123 TLZ131123:TMA131123 TVV131123:TVW131123 UFR131123:UFS131123 UPN131123:UPO131123 UZJ131123:UZK131123 VJF131123:VJG131123 VTB131123:VTC131123 WCX131123:WCY131123 WMT131123:WMU131123 WWP131123:WWQ131123 AH196659:AI196659 KD196659:KE196659 TZ196659:UA196659 ADV196659:ADW196659 ANR196659:ANS196659 AXN196659:AXO196659 BHJ196659:BHK196659 BRF196659:BRG196659 CBB196659:CBC196659 CKX196659:CKY196659 CUT196659:CUU196659 DEP196659:DEQ196659 DOL196659:DOM196659 DYH196659:DYI196659 EID196659:EIE196659 ERZ196659:ESA196659 FBV196659:FBW196659 FLR196659:FLS196659 FVN196659:FVO196659 GFJ196659:GFK196659 GPF196659:GPG196659 GZB196659:GZC196659 HIX196659:HIY196659 HST196659:HSU196659 ICP196659:ICQ196659 IML196659:IMM196659 IWH196659:IWI196659 JGD196659:JGE196659 JPZ196659:JQA196659 JZV196659:JZW196659 KJR196659:KJS196659 KTN196659:KTO196659 LDJ196659:LDK196659 LNF196659:LNG196659 LXB196659:LXC196659 MGX196659:MGY196659 MQT196659:MQU196659 NAP196659:NAQ196659 NKL196659:NKM196659 NUH196659:NUI196659 OED196659:OEE196659 ONZ196659:OOA196659 OXV196659:OXW196659 PHR196659:PHS196659 PRN196659:PRO196659 QBJ196659:QBK196659 QLF196659:QLG196659 QVB196659:QVC196659 REX196659:REY196659 ROT196659:ROU196659 RYP196659:RYQ196659 SIL196659:SIM196659 SSH196659:SSI196659 TCD196659:TCE196659 TLZ196659:TMA196659 TVV196659:TVW196659 UFR196659:UFS196659 UPN196659:UPO196659 UZJ196659:UZK196659 VJF196659:VJG196659 VTB196659:VTC196659 WCX196659:WCY196659 WMT196659:WMU196659 WWP196659:WWQ196659 AH262195:AI262195 KD262195:KE262195 TZ262195:UA262195 ADV262195:ADW262195 ANR262195:ANS262195 AXN262195:AXO262195 BHJ262195:BHK262195 BRF262195:BRG262195 CBB262195:CBC262195 CKX262195:CKY262195 CUT262195:CUU262195 DEP262195:DEQ262195 DOL262195:DOM262195 DYH262195:DYI262195 EID262195:EIE262195 ERZ262195:ESA262195 FBV262195:FBW262195 FLR262195:FLS262195 FVN262195:FVO262195 GFJ262195:GFK262195 GPF262195:GPG262195 GZB262195:GZC262195 HIX262195:HIY262195 HST262195:HSU262195 ICP262195:ICQ262195 IML262195:IMM262195 IWH262195:IWI262195 JGD262195:JGE262195 JPZ262195:JQA262195 JZV262195:JZW262195 KJR262195:KJS262195 KTN262195:KTO262195 LDJ262195:LDK262195 LNF262195:LNG262195 LXB262195:LXC262195 MGX262195:MGY262195 MQT262195:MQU262195 NAP262195:NAQ262195 NKL262195:NKM262195 NUH262195:NUI262195 OED262195:OEE262195 ONZ262195:OOA262195 OXV262195:OXW262195 PHR262195:PHS262195 PRN262195:PRO262195 QBJ262195:QBK262195 QLF262195:QLG262195 QVB262195:QVC262195 REX262195:REY262195 ROT262195:ROU262195 RYP262195:RYQ262195 SIL262195:SIM262195 SSH262195:SSI262195 TCD262195:TCE262195 TLZ262195:TMA262195 TVV262195:TVW262195 UFR262195:UFS262195 UPN262195:UPO262195 UZJ262195:UZK262195 VJF262195:VJG262195 VTB262195:VTC262195 WCX262195:WCY262195 WMT262195:WMU262195 WWP262195:WWQ262195 AH327731:AI327731 KD327731:KE327731 TZ327731:UA327731 ADV327731:ADW327731 ANR327731:ANS327731 AXN327731:AXO327731 BHJ327731:BHK327731 BRF327731:BRG327731 CBB327731:CBC327731 CKX327731:CKY327731 CUT327731:CUU327731 DEP327731:DEQ327731 DOL327731:DOM327731 DYH327731:DYI327731 EID327731:EIE327731 ERZ327731:ESA327731 FBV327731:FBW327731 FLR327731:FLS327731 FVN327731:FVO327731 GFJ327731:GFK327731 GPF327731:GPG327731 GZB327731:GZC327731 HIX327731:HIY327731 HST327731:HSU327731 ICP327731:ICQ327731 IML327731:IMM327731 IWH327731:IWI327731 JGD327731:JGE327731 JPZ327731:JQA327731 JZV327731:JZW327731 KJR327731:KJS327731 KTN327731:KTO327731 LDJ327731:LDK327731 LNF327731:LNG327731 LXB327731:LXC327731 MGX327731:MGY327731 MQT327731:MQU327731 NAP327731:NAQ327731 NKL327731:NKM327731 NUH327731:NUI327731 OED327731:OEE327731 ONZ327731:OOA327731 OXV327731:OXW327731 PHR327731:PHS327731 PRN327731:PRO327731 QBJ327731:QBK327731 QLF327731:QLG327731 QVB327731:QVC327731 REX327731:REY327731 ROT327731:ROU327731 RYP327731:RYQ327731 SIL327731:SIM327731 SSH327731:SSI327731 TCD327731:TCE327731 TLZ327731:TMA327731 TVV327731:TVW327731 UFR327731:UFS327731 UPN327731:UPO327731 UZJ327731:UZK327731 VJF327731:VJG327731 VTB327731:VTC327731 WCX327731:WCY327731 WMT327731:WMU327731 WWP327731:WWQ327731 AH393267:AI393267 KD393267:KE393267 TZ393267:UA393267 ADV393267:ADW393267 ANR393267:ANS393267 AXN393267:AXO393267 BHJ393267:BHK393267 BRF393267:BRG393267 CBB393267:CBC393267 CKX393267:CKY393267 CUT393267:CUU393267 DEP393267:DEQ393267 DOL393267:DOM393267 DYH393267:DYI393267 EID393267:EIE393267 ERZ393267:ESA393267 FBV393267:FBW393267 FLR393267:FLS393267 FVN393267:FVO393267 GFJ393267:GFK393267 GPF393267:GPG393267 GZB393267:GZC393267 HIX393267:HIY393267 HST393267:HSU393267 ICP393267:ICQ393267 IML393267:IMM393267 IWH393267:IWI393267 JGD393267:JGE393267 JPZ393267:JQA393267 JZV393267:JZW393267 KJR393267:KJS393267 KTN393267:KTO393267 LDJ393267:LDK393267 LNF393267:LNG393267 LXB393267:LXC393267 MGX393267:MGY393267 MQT393267:MQU393267 NAP393267:NAQ393267 NKL393267:NKM393267 NUH393267:NUI393267 OED393267:OEE393267 ONZ393267:OOA393267 OXV393267:OXW393267 PHR393267:PHS393267 PRN393267:PRO393267 QBJ393267:QBK393267 QLF393267:QLG393267 QVB393267:QVC393267 REX393267:REY393267 ROT393267:ROU393267 RYP393267:RYQ393267 SIL393267:SIM393267 SSH393267:SSI393267 TCD393267:TCE393267 TLZ393267:TMA393267 TVV393267:TVW393267 UFR393267:UFS393267 UPN393267:UPO393267 UZJ393267:UZK393267 VJF393267:VJG393267 VTB393267:VTC393267 WCX393267:WCY393267 WMT393267:WMU393267 WWP393267:WWQ393267 AH458803:AI458803 KD458803:KE458803 TZ458803:UA458803 ADV458803:ADW458803 ANR458803:ANS458803 AXN458803:AXO458803 BHJ458803:BHK458803 BRF458803:BRG458803 CBB458803:CBC458803 CKX458803:CKY458803 CUT458803:CUU458803 DEP458803:DEQ458803 DOL458803:DOM458803 DYH458803:DYI458803 EID458803:EIE458803 ERZ458803:ESA458803 FBV458803:FBW458803 FLR458803:FLS458803 FVN458803:FVO458803 GFJ458803:GFK458803 GPF458803:GPG458803 GZB458803:GZC458803 HIX458803:HIY458803 HST458803:HSU458803 ICP458803:ICQ458803 IML458803:IMM458803 IWH458803:IWI458803 JGD458803:JGE458803 JPZ458803:JQA458803 JZV458803:JZW458803 KJR458803:KJS458803 KTN458803:KTO458803 LDJ458803:LDK458803 LNF458803:LNG458803 LXB458803:LXC458803 MGX458803:MGY458803 MQT458803:MQU458803 NAP458803:NAQ458803 NKL458803:NKM458803 NUH458803:NUI458803 OED458803:OEE458803 ONZ458803:OOA458803 OXV458803:OXW458803 PHR458803:PHS458803 PRN458803:PRO458803 QBJ458803:QBK458803 QLF458803:QLG458803 QVB458803:QVC458803 REX458803:REY458803 ROT458803:ROU458803 RYP458803:RYQ458803 SIL458803:SIM458803 SSH458803:SSI458803 TCD458803:TCE458803 TLZ458803:TMA458803 TVV458803:TVW458803 UFR458803:UFS458803 UPN458803:UPO458803 UZJ458803:UZK458803 VJF458803:VJG458803 VTB458803:VTC458803 WCX458803:WCY458803 WMT458803:WMU458803 WWP458803:WWQ458803 AH524339:AI524339 KD524339:KE524339 TZ524339:UA524339 ADV524339:ADW524339 ANR524339:ANS524339 AXN524339:AXO524339 BHJ524339:BHK524339 BRF524339:BRG524339 CBB524339:CBC524339 CKX524339:CKY524339 CUT524339:CUU524339 DEP524339:DEQ524339 DOL524339:DOM524339 DYH524339:DYI524339 EID524339:EIE524339 ERZ524339:ESA524339 FBV524339:FBW524339 FLR524339:FLS524339 FVN524339:FVO524339 GFJ524339:GFK524339 GPF524339:GPG524339 GZB524339:GZC524339 HIX524339:HIY524339 HST524339:HSU524339 ICP524339:ICQ524339 IML524339:IMM524339 IWH524339:IWI524339 JGD524339:JGE524339 JPZ524339:JQA524339 JZV524339:JZW524339 KJR524339:KJS524339 KTN524339:KTO524339 LDJ524339:LDK524339 LNF524339:LNG524339 LXB524339:LXC524339 MGX524339:MGY524339 MQT524339:MQU524339 NAP524339:NAQ524339 NKL524339:NKM524339 NUH524339:NUI524339 OED524339:OEE524339 ONZ524339:OOA524339 OXV524339:OXW524339 PHR524339:PHS524339 PRN524339:PRO524339 QBJ524339:QBK524339 QLF524339:QLG524339 QVB524339:QVC524339 REX524339:REY524339 ROT524339:ROU524339 RYP524339:RYQ524339 SIL524339:SIM524339 SSH524339:SSI524339 TCD524339:TCE524339 TLZ524339:TMA524339 TVV524339:TVW524339 UFR524339:UFS524339 UPN524339:UPO524339 UZJ524339:UZK524339 VJF524339:VJG524339 VTB524339:VTC524339 WCX524339:WCY524339 WMT524339:WMU524339 WWP524339:WWQ524339 AH589875:AI589875 KD589875:KE589875 TZ589875:UA589875 ADV589875:ADW589875 ANR589875:ANS589875 AXN589875:AXO589875 BHJ589875:BHK589875 BRF589875:BRG589875 CBB589875:CBC589875 CKX589875:CKY589875 CUT589875:CUU589875 DEP589875:DEQ589875 DOL589875:DOM589875 DYH589875:DYI589875 EID589875:EIE589875 ERZ589875:ESA589875 FBV589875:FBW589875 FLR589875:FLS589875 FVN589875:FVO589875 GFJ589875:GFK589875 GPF589875:GPG589875 GZB589875:GZC589875 HIX589875:HIY589875 HST589875:HSU589875 ICP589875:ICQ589875 IML589875:IMM589875 IWH589875:IWI589875 JGD589875:JGE589875 JPZ589875:JQA589875 JZV589875:JZW589875 KJR589875:KJS589875 KTN589875:KTO589875 LDJ589875:LDK589875 LNF589875:LNG589875 LXB589875:LXC589875 MGX589875:MGY589875 MQT589875:MQU589875 NAP589875:NAQ589875 NKL589875:NKM589875 NUH589875:NUI589875 OED589875:OEE589875 ONZ589875:OOA589875 OXV589875:OXW589875 PHR589875:PHS589875 PRN589875:PRO589875 QBJ589875:QBK589875 QLF589875:QLG589875 QVB589875:QVC589875 REX589875:REY589875 ROT589875:ROU589875 RYP589875:RYQ589875 SIL589875:SIM589875 SSH589875:SSI589875 TCD589875:TCE589875 TLZ589875:TMA589875 TVV589875:TVW589875 UFR589875:UFS589875 UPN589875:UPO589875 UZJ589875:UZK589875 VJF589875:VJG589875 VTB589875:VTC589875 WCX589875:WCY589875 WMT589875:WMU589875 WWP589875:WWQ589875 AH655411:AI655411 KD655411:KE655411 TZ655411:UA655411 ADV655411:ADW655411 ANR655411:ANS655411 AXN655411:AXO655411 BHJ655411:BHK655411 BRF655411:BRG655411 CBB655411:CBC655411 CKX655411:CKY655411 CUT655411:CUU655411 DEP655411:DEQ655411 DOL655411:DOM655411 DYH655411:DYI655411 EID655411:EIE655411 ERZ655411:ESA655411 FBV655411:FBW655411 FLR655411:FLS655411 FVN655411:FVO655411 GFJ655411:GFK655411 GPF655411:GPG655411 GZB655411:GZC655411 HIX655411:HIY655411 HST655411:HSU655411 ICP655411:ICQ655411 IML655411:IMM655411 IWH655411:IWI655411 JGD655411:JGE655411 JPZ655411:JQA655411 JZV655411:JZW655411 KJR655411:KJS655411 KTN655411:KTO655411 LDJ655411:LDK655411 LNF655411:LNG655411 LXB655411:LXC655411 MGX655411:MGY655411 MQT655411:MQU655411 NAP655411:NAQ655411 NKL655411:NKM655411 NUH655411:NUI655411 OED655411:OEE655411 ONZ655411:OOA655411 OXV655411:OXW655411 PHR655411:PHS655411 PRN655411:PRO655411 QBJ655411:QBK655411 QLF655411:QLG655411 QVB655411:QVC655411 REX655411:REY655411 ROT655411:ROU655411 RYP655411:RYQ655411 SIL655411:SIM655411 SSH655411:SSI655411 TCD655411:TCE655411 TLZ655411:TMA655411 TVV655411:TVW655411 UFR655411:UFS655411 UPN655411:UPO655411 UZJ655411:UZK655411 VJF655411:VJG655411 VTB655411:VTC655411 WCX655411:WCY655411 WMT655411:WMU655411 WWP655411:WWQ655411 AH720947:AI720947 KD720947:KE720947 TZ720947:UA720947 ADV720947:ADW720947 ANR720947:ANS720947 AXN720947:AXO720947 BHJ720947:BHK720947 BRF720947:BRG720947 CBB720947:CBC720947 CKX720947:CKY720947 CUT720947:CUU720947 DEP720947:DEQ720947 DOL720947:DOM720947 DYH720947:DYI720947 EID720947:EIE720947 ERZ720947:ESA720947 FBV720947:FBW720947 FLR720947:FLS720947 FVN720947:FVO720947 GFJ720947:GFK720947 GPF720947:GPG720947 GZB720947:GZC720947 HIX720947:HIY720947 HST720947:HSU720947 ICP720947:ICQ720947 IML720947:IMM720947 IWH720947:IWI720947 JGD720947:JGE720947 JPZ720947:JQA720947 JZV720947:JZW720947 KJR720947:KJS720947 KTN720947:KTO720947 LDJ720947:LDK720947 LNF720947:LNG720947 LXB720947:LXC720947 MGX720947:MGY720947 MQT720947:MQU720947 NAP720947:NAQ720947 NKL720947:NKM720947 NUH720947:NUI720947 OED720947:OEE720947 ONZ720947:OOA720947 OXV720947:OXW720947 PHR720947:PHS720947 PRN720947:PRO720947 QBJ720947:QBK720947 QLF720947:QLG720947 QVB720947:QVC720947 REX720947:REY720947 ROT720947:ROU720947 RYP720947:RYQ720947 SIL720947:SIM720947 SSH720947:SSI720947 TCD720947:TCE720947 TLZ720947:TMA720947 TVV720947:TVW720947 UFR720947:UFS720947 UPN720947:UPO720947 UZJ720947:UZK720947 VJF720947:VJG720947 VTB720947:VTC720947 WCX720947:WCY720947 WMT720947:WMU720947 WWP720947:WWQ720947 AH786483:AI786483 KD786483:KE786483 TZ786483:UA786483 ADV786483:ADW786483 ANR786483:ANS786483 AXN786483:AXO786483 BHJ786483:BHK786483 BRF786483:BRG786483 CBB786483:CBC786483 CKX786483:CKY786483 CUT786483:CUU786483 DEP786483:DEQ786483 DOL786483:DOM786483 DYH786483:DYI786483 EID786483:EIE786483 ERZ786483:ESA786483 FBV786483:FBW786483 FLR786483:FLS786483 FVN786483:FVO786483 GFJ786483:GFK786483 GPF786483:GPG786483 GZB786483:GZC786483 HIX786483:HIY786483 HST786483:HSU786483 ICP786483:ICQ786483 IML786483:IMM786483 IWH786483:IWI786483 JGD786483:JGE786483 JPZ786483:JQA786483 JZV786483:JZW786483 KJR786483:KJS786483 KTN786483:KTO786483 LDJ786483:LDK786483 LNF786483:LNG786483 LXB786483:LXC786483 MGX786483:MGY786483 MQT786483:MQU786483 NAP786483:NAQ786483 NKL786483:NKM786483 NUH786483:NUI786483 OED786483:OEE786483 ONZ786483:OOA786483 OXV786483:OXW786483 PHR786483:PHS786483 PRN786483:PRO786483 QBJ786483:QBK786483 QLF786483:QLG786483 QVB786483:QVC786483 REX786483:REY786483 ROT786483:ROU786483 RYP786483:RYQ786483 SIL786483:SIM786483 SSH786483:SSI786483 TCD786483:TCE786483 TLZ786483:TMA786483 TVV786483:TVW786483 UFR786483:UFS786483 UPN786483:UPO786483 UZJ786483:UZK786483 VJF786483:VJG786483 VTB786483:VTC786483 WCX786483:WCY786483 WMT786483:WMU786483 WWP786483:WWQ786483 AH852019:AI852019 KD852019:KE852019 TZ852019:UA852019 ADV852019:ADW852019 ANR852019:ANS852019 AXN852019:AXO852019 BHJ852019:BHK852019 BRF852019:BRG852019 CBB852019:CBC852019 CKX852019:CKY852019 CUT852019:CUU852019 DEP852019:DEQ852019 DOL852019:DOM852019 DYH852019:DYI852019 EID852019:EIE852019 ERZ852019:ESA852019 FBV852019:FBW852019 FLR852019:FLS852019 FVN852019:FVO852019 GFJ852019:GFK852019 GPF852019:GPG852019 GZB852019:GZC852019 HIX852019:HIY852019 HST852019:HSU852019 ICP852019:ICQ852019 IML852019:IMM852019 IWH852019:IWI852019 JGD852019:JGE852019 JPZ852019:JQA852019 JZV852019:JZW852019 KJR852019:KJS852019 KTN852019:KTO852019 LDJ852019:LDK852019 LNF852019:LNG852019 LXB852019:LXC852019 MGX852019:MGY852019 MQT852019:MQU852019 NAP852019:NAQ852019 NKL852019:NKM852019 NUH852019:NUI852019 OED852019:OEE852019 ONZ852019:OOA852019 OXV852019:OXW852019 PHR852019:PHS852019 PRN852019:PRO852019 QBJ852019:QBK852019 QLF852019:QLG852019 QVB852019:QVC852019 REX852019:REY852019 ROT852019:ROU852019 RYP852019:RYQ852019 SIL852019:SIM852019 SSH852019:SSI852019 TCD852019:TCE852019 TLZ852019:TMA852019 TVV852019:TVW852019 UFR852019:UFS852019 UPN852019:UPO852019 UZJ852019:UZK852019 VJF852019:VJG852019 VTB852019:VTC852019 WCX852019:WCY852019 WMT852019:WMU852019 WWP852019:WWQ852019 AH917555:AI917555 KD917555:KE917555 TZ917555:UA917555 ADV917555:ADW917555 ANR917555:ANS917555 AXN917555:AXO917555 BHJ917555:BHK917555 BRF917555:BRG917555 CBB917555:CBC917555 CKX917555:CKY917555 CUT917555:CUU917555 DEP917555:DEQ917555 DOL917555:DOM917555 DYH917555:DYI917555 EID917555:EIE917555 ERZ917555:ESA917555 FBV917555:FBW917555 FLR917555:FLS917555 FVN917555:FVO917555 GFJ917555:GFK917555 GPF917555:GPG917555 GZB917555:GZC917555 HIX917555:HIY917555 HST917555:HSU917555 ICP917555:ICQ917555 IML917555:IMM917555 IWH917555:IWI917555 JGD917555:JGE917555 JPZ917555:JQA917555 JZV917555:JZW917555 KJR917555:KJS917555 KTN917555:KTO917555 LDJ917555:LDK917555 LNF917555:LNG917555 LXB917555:LXC917555 MGX917555:MGY917555 MQT917555:MQU917555 NAP917555:NAQ917555 NKL917555:NKM917555 NUH917555:NUI917555 OED917555:OEE917555 ONZ917555:OOA917555 OXV917555:OXW917555 PHR917555:PHS917555 PRN917555:PRO917555 QBJ917555:QBK917555 QLF917555:QLG917555 QVB917555:QVC917555 REX917555:REY917555 ROT917555:ROU917555 RYP917555:RYQ917555 SIL917555:SIM917555 SSH917555:SSI917555 TCD917555:TCE917555 TLZ917555:TMA917555 TVV917555:TVW917555 UFR917555:UFS917555 UPN917555:UPO917555 UZJ917555:UZK917555 VJF917555:VJG917555 VTB917555:VTC917555 WCX917555:WCY917555 WMT917555:WMU917555 WWP917555:WWQ917555 AH983091:AI983091 KD983091:KE983091 TZ983091:UA983091 ADV983091:ADW983091 ANR983091:ANS983091 AXN983091:AXO983091 BHJ983091:BHK983091 BRF983091:BRG983091 CBB983091:CBC983091 CKX983091:CKY983091 CUT983091:CUU983091 DEP983091:DEQ983091 DOL983091:DOM983091 DYH983091:DYI983091 EID983091:EIE983091 ERZ983091:ESA983091 FBV983091:FBW983091 FLR983091:FLS983091 FVN983091:FVO983091 GFJ983091:GFK983091 GPF983091:GPG983091 GZB983091:GZC983091 HIX983091:HIY983091 HST983091:HSU983091 ICP983091:ICQ983091 IML983091:IMM983091 IWH983091:IWI983091 JGD983091:JGE983091 JPZ983091:JQA983091 JZV983091:JZW983091 KJR983091:KJS983091 KTN983091:KTO983091 LDJ983091:LDK983091 LNF983091:LNG983091 LXB983091:LXC983091 MGX983091:MGY983091 MQT983091:MQU983091 NAP983091:NAQ983091 NKL983091:NKM983091 NUH983091:NUI983091 OED983091:OEE983091 ONZ983091:OOA983091 OXV983091:OXW983091 PHR983091:PHS983091 PRN983091:PRO983091 QBJ983091:QBK983091 QLF983091:QLG983091 QVB983091:QVC983091 REX983091:REY983091 ROT983091:ROU983091 RYP983091:RYQ983091 SIL983091:SIM983091 SSH983091:SSI983091 TCD983091:TCE983091 TLZ983091:TMA983091 TVV983091:TVW983091 UFR983091:UFS983091 UPN983091:UPO983091 UZJ983091:UZK983091 VJF983091:VJG983091 VTB983091:VTC983091 WCX983091:WCY983091 WMT983091:WMU983091 WWP983091:WWQ983091 AG65599:AH65599 KC65599:KD65599 TY65599:TZ65599 ADU65599:ADV65599 ANQ65599:ANR65599 AXM65599:AXN65599 BHI65599:BHJ65599 BRE65599:BRF65599 CBA65599:CBB65599 CKW65599:CKX65599 CUS65599:CUT65599 DEO65599:DEP65599 DOK65599:DOL65599 DYG65599:DYH65599 EIC65599:EID65599 ERY65599:ERZ65599 FBU65599:FBV65599 FLQ65599:FLR65599 FVM65599:FVN65599 GFI65599:GFJ65599 GPE65599:GPF65599 GZA65599:GZB65599 HIW65599:HIX65599 HSS65599:HST65599 ICO65599:ICP65599 IMK65599:IML65599 IWG65599:IWH65599 JGC65599:JGD65599 JPY65599:JPZ65599 JZU65599:JZV65599 KJQ65599:KJR65599 KTM65599:KTN65599 LDI65599:LDJ65599 LNE65599:LNF65599 LXA65599:LXB65599 MGW65599:MGX65599 MQS65599:MQT65599 NAO65599:NAP65599 NKK65599:NKL65599 NUG65599:NUH65599 OEC65599:OED65599 ONY65599:ONZ65599 OXU65599:OXV65599 PHQ65599:PHR65599 PRM65599:PRN65599 QBI65599:QBJ65599 QLE65599:QLF65599 QVA65599:QVB65599 REW65599:REX65599 ROS65599:ROT65599 RYO65599:RYP65599 SIK65599:SIL65599 SSG65599:SSH65599 TCC65599:TCD65599 TLY65599:TLZ65599 TVU65599:TVV65599 UFQ65599:UFR65599 UPM65599:UPN65599 UZI65599:UZJ65599 VJE65599:VJF65599 VTA65599:VTB65599 WCW65599:WCX65599 WMS65599:WMT65599 WWO65599:WWP65599 AG131135:AH131135 KC131135:KD131135 TY131135:TZ131135 ADU131135:ADV131135 ANQ131135:ANR131135 AXM131135:AXN131135 BHI131135:BHJ131135 BRE131135:BRF131135 CBA131135:CBB131135 CKW131135:CKX131135 CUS131135:CUT131135 DEO131135:DEP131135 DOK131135:DOL131135 DYG131135:DYH131135 EIC131135:EID131135 ERY131135:ERZ131135 FBU131135:FBV131135 FLQ131135:FLR131135 FVM131135:FVN131135 GFI131135:GFJ131135 GPE131135:GPF131135 GZA131135:GZB131135 HIW131135:HIX131135 HSS131135:HST131135 ICO131135:ICP131135 IMK131135:IML131135 IWG131135:IWH131135 JGC131135:JGD131135 JPY131135:JPZ131135 JZU131135:JZV131135 KJQ131135:KJR131135 KTM131135:KTN131135 LDI131135:LDJ131135 LNE131135:LNF131135 LXA131135:LXB131135 MGW131135:MGX131135 MQS131135:MQT131135 NAO131135:NAP131135 NKK131135:NKL131135 NUG131135:NUH131135 OEC131135:OED131135 ONY131135:ONZ131135 OXU131135:OXV131135 PHQ131135:PHR131135 PRM131135:PRN131135 QBI131135:QBJ131135 QLE131135:QLF131135 QVA131135:QVB131135 REW131135:REX131135 ROS131135:ROT131135 RYO131135:RYP131135 SIK131135:SIL131135 SSG131135:SSH131135 TCC131135:TCD131135 TLY131135:TLZ131135 TVU131135:TVV131135 UFQ131135:UFR131135 UPM131135:UPN131135 UZI131135:UZJ131135 VJE131135:VJF131135 VTA131135:VTB131135 WCW131135:WCX131135 WMS131135:WMT131135 WWO131135:WWP131135 AG196671:AH196671 KC196671:KD196671 TY196671:TZ196671 ADU196671:ADV196671 ANQ196671:ANR196671 AXM196671:AXN196671 BHI196671:BHJ196671 BRE196671:BRF196671 CBA196671:CBB196671 CKW196671:CKX196671 CUS196671:CUT196671 DEO196671:DEP196671 DOK196671:DOL196671 DYG196671:DYH196671 EIC196671:EID196671 ERY196671:ERZ196671 FBU196671:FBV196671 FLQ196671:FLR196671 FVM196671:FVN196671 GFI196671:GFJ196671 GPE196671:GPF196671 GZA196671:GZB196671 HIW196671:HIX196671 HSS196671:HST196671 ICO196671:ICP196671 IMK196671:IML196671 IWG196671:IWH196671 JGC196671:JGD196671 JPY196671:JPZ196671 JZU196671:JZV196671 KJQ196671:KJR196671 KTM196671:KTN196671 LDI196671:LDJ196671 LNE196671:LNF196671 LXA196671:LXB196671 MGW196671:MGX196671 MQS196671:MQT196671 NAO196671:NAP196671 NKK196671:NKL196671 NUG196671:NUH196671 OEC196671:OED196671 ONY196671:ONZ196671 OXU196671:OXV196671 PHQ196671:PHR196671 PRM196671:PRN196671 QBI196671:QBJ196671 QLE196671:QLF196671 QVA196671:QVB196671 REW196671:REX196671 ROS196671:ROT196671 RYO196671:RYP196671 SIK196671:SIL196671 SSG196671:SSH196671 TCC196671:TCD196671 TLY196671:TLZ196671 TVU196671:TVV196671 UFQ196671:UFR196671 UPM196671:UPN196671 UZI196671:UZJ196671 VJE196671:VJF196671 VTA196671:VTB196671 WCW196671:WCX196671 WMS196671:WMT196671 WWO196671:WWP196671 AG262207:AH262207 KC262207:KD262207 TY262207:TZ262207 ADU262207:ADV262207 ANQ262207:ANR262207 AXM262207:AXN262207 BHI262207:BHJ262207 BRE262207:BRF262207 CBA262207:CBB262207 CKW262207:CKX262207 CUS262207:CUT262207 DEO262207:DEP262207 DOK262207:DOL262207 DYG262207:DYH262207 EIC262207:EID262207 ERY262207:ERZ262207 FBU262207:FBV262207 FLQ262207:FLR262207 FVM262207:FVN262207 GFI262207:GFJ262207 GPE262207:GPF262207 GZA262207:GZB262207 HIW262207:HIX262207 HSS262207:HST262207 ICO262207:ICP262207 IMK262207:IML262207 IWG262207:IWH262207 JGC262207:JGD262207 JPY262207:JPZ262207 JZU262207:JZV262207 KJQ262207:KJR262207 KTM262207:KTN262207 LDI262207:LDJ262207 LNE262207:LNF262207 LXA262207:LXB262207 MGW262207:MGX262207 MQS262207:MQT262207 NAO262207:NAP262207 NKK262207:NKL262207 NUG262207:NUH262207 OEC262207:OED262207 ONY262207:ONZ262207 OXU262207:OXV262207 PHQ262207:PHR262207 PRM262207:PRN262207 QBI262207:QBJ262207 QLE262207:QLF262207 QVA262207:QVB262207 REW262207:REX262207 ROS262207:ROT262207 RYO262207:RYP262207 SIK262207:SIL262207 SSG262207:SSH262207 TCC262207:TCD262207 TLY262207:TLZ262207 TVU262207:TVV262207 UFQ262207:UFR262207 UPM262207:UPN262207 UZI262207:UZJ262207 VJE262207:VJF262207 VTA262207:VTB262207 WCW262207:WCX262207 WMS262207:WMT262207 WWO262207:WWP262207 AG327743:AH327743 KC327743:KD327743 TY327743:TZ327743 ADU327743:ADV327743 ANQ327743:ANR327743 AXM327743:AXN327743 BHI327743:BHJ327743 BRE327743:BRF327743 CBA327743:CBB327743 CKW327743:CKX327743 CUS327743:CUT327743 DEO327743:DEP327743 DOK327743:DOL327743 DYG327743:DYH327743 EIC327743:EID327743 ERY327743:ERZ327743 FBU327743:FBV327743 FLQ327743:FLR327743 FVM327743:FVN327743 GFI327743:GFJ327743 GPE327743:GPF327743 GZA327743:GZB327743 HIW327743:HIX327743 HSS327743:HST327743 ICO327743:ICP327743 IMK327743:IML327743 IWG327743:IWH327743 JGC327743:JGD327743 JPY327743:JPZ327743 JZU327743:JZV327743 KJQ327743:KJR327743 KTM327743:KTN327743 LDI327743:LDJ327743 LNE327743:LNF327743 LXA327743:LXB327743 MGW327743:MGX327743 MQS327743:MQT327743 NAO327743:NAP327743 NKK327743:NKL327743 NUG327743:NUH327743 OEC327743:OED327743 ONY327743:ONZ327743 OXU327743:OXV327743 PHQ327743:PHR327743 PRM327743:PRN327743 QBI327743:QBJ327743 QLE327743:QLF327743 QVA327743:QVB327743 REW327743:REX327743 ROS327743:ROT327743 RYO327743:RYP327743 SIK327743:SIL327743 SSG327743:SSH327743 TCC327743:TCD327743 TLY327743:TLZ327743 TVU327743:TVV327743 UFQ327743:UFR327743 UPM327743:UPN327743 UZI327743:UZJ327743 VJE327743:VJF327743 VTA327743:VTB327743 WCW327743:WCX327743 WMS327743:WMT327743 WWO327743:WWP327743 AG393279:AH393279 KC393279:KD393279 TY393279:TZ393279 ADU393279:ADV393279 ANQ393279:ANR393279 AXM393279:AXN393279 BHI393279:BHJ393279 BRE393279:BRF393279 CBA393279:CBB393279 CKW393279:CKX393279 CUS393279:CUT393279 DEO393279:DEP393279 DOK393279:DOL393279 DYG393279:DYH393279 EIC393279:EID393279 ERY393279:ERZ393279 FBU393279:FBV393279 FLQ393279:FLR393279 FVM393279:FVN393279 GFI393279:GFJ393279 GPE393279:GPF393279 GZA393279:GZB393279 HIW393279:HIX393279 HSS393279:HST393279 ICO393279:ICP393279 IMK393279:IML393279 IWG393279:IWH393279 JGC393279:JGD393279 JPY393279:JPZ393279 JZU393279:JZV393279 KJQ393279:KJR393279 KTM393279:KTN393279 LDI393279:LDJ393279 LNE393279:LNF393279 LXA393279:LXB393279 MGW393279:MGX393279 MQS393279:MQT393279 NAO393279:NAP393279 NKK393279:NKL393279 NUG393279:NUH393279 OEC393279:OED393279 ONY393279:ONZ393279 OXU393279:OXV393279 PHQ393279:PHR393279 PRM393279:PRN393279 QBI393279:QBJ393279 QLE393279:QLF393279 QVA393279:QVB393279 REW393279:REX393279 ROS393279:ROT393279 RYO393279:RYP393279 SIK393279:SIL393279 SSG393279:SSH393279 TCC393279:TCD393279 TLY393279:TLZ393279 TVU393279:TVV393279 UFQ393279:UFR393279 UPM393279:UPN393279 UZI393279:UZJ393279 VJE393279:VJF393279 VTA393279:VTB393279 WCW393279:WCX393279 WMS393279:WMT393279 WWO393279:WWP393279 AG458815:AH458815 KC458815:KD458815 TY458815:TZ458815 ADU458815:ADV458815 ANQ458815:ANR458815 AXM458815:AXN458815 BHI458815:BHJ458815 BRE458815:BRF458815 CBA458815:CBB458815 CKW458815:CKX458815 CUS458815:CUT458815 DEO458815:DEP458815 DOK458815:DOL458815 DYG458815:DYH458815 EIC458815:EID458815 ERY458815:ERZ458815 FBU458815:FBV458815 FLQ458815:FLR458815 FVM458815:FVN458815 GFI458815:GFJ458815 GPE458815:GPF458815 GZA458815:GZB458815 HIW458815:HIX458815 HSS458815:HST458815 ICO458815:ICP458815 IMK458815:IML458815 IWG458815:IWH458815 JGC458815:JGD458815 JPY458815:JPZ458815 JZU458815:JZV458815 KJQ458815:KJR458815 KTM458815:KTN458815 LDI458815:LDJ458815 LNE458815:LNF458815 LXA458815:LXB458815 MGW458815:MGX458815 MQS458815:MQT458815 NAO458815:NAP458815 NKK458815:NKL458815 NUG458815:NUH458815 OEC458815:OED458815 ONY458815:ONZ458815 OXU458815:OXV458815 PHQ458815:PHR458815 PRM458815:PRN458815 QBI458815:QBJ458815 QLE458815:QLF458815 QVA458815:QVB458815 REW458815:REX458815 ROS458815:ROT458815 RYO458815:RYP458815 SIK458815:SIL458815 SSG458815:SSH458815 TCC458815:TCD458815 TLY458815:TLZ458815 TVU458815:TVV458815 UFQ458815:UFR458815 UPM458815:UPN458815 UZI458815:UZJ458815 VJE458815:VJF458815 VTA458815:VTB458815 WCW458815:WCX458815 WMS458815:WMT458815 WWO458815:WWP458815 AG524351:AH524351 KC524351:KD524351 TY524351:TZ524351 ADU524351:ADV524351 ANQ524351:ANR524351 AXM524351:AXN524351 BHI524351:BHJ524351 BRE524351:BRF524351 CBA524351:CBB524351 CKW524351:CKX524351 CUS524351:CUT524351 DEO524351:DEP524351 DOK524351:DOL524351 DYG524351:DYH524351 EIC524351:EID524351 ERY524351:ERZ524351 FBU524351:FBV524351 FLQ524351:FLR524351 FVM524351:FVN524351 GFI524351:GFJ524351 GPE524351:GPF524351 GZA524351:GZB524351 HIW524351:HIX524351 HSS524351:HST524351 ICO524351:ICP524351 IMK524351:IML524351 IWG524351:IWH524351 JGC524351:JGD524351 JPY524351:JPZ524351 JZU524351:JZV524351 KJQ524351:KJR524351 KTM524351:KTN524351 LDI524351:LDJ524351 LNE524351:LNF524351 LXA524351:LXB524351 MGW524351:MGX524351 MQS524351:MQT524351 NAO524351:NAP524351 NKK524351:NKL524351 NUG524351:NUH524351 OEC524351:OED524351 ONY524351:ONZ524351 OXU524351:OXV524351 PHQ524351:PHR524351 PRM524351:PRN524351 QBI524351:QBJ524351 QLE524351:QLF524351 QVA524351:QVB524351 REW524351:REX524351 ROS524351:ROT524351 RYO524351:RYP524351 SIK524351:SIL524351 SSG524351:SSH524351 TCC524351:TCD524351 TLY524351:TLZ524351 TVU524351:TVV524351 UFQ524351:UFR524351 UPM524351:UPN524351 UZI524351:UZJ524351 VJE524351:VJF524351 VTA524351:VTB524351 WCW524351:WCX524351 WMS524351:WMT524351 WWO524351:WWP524351 AG589887:AH589887 KC589887:KD589887 TY589887:TZ589887 ADU589887:ADV589887 ANQ589887:ANR589887 AXM589887:AXN589887 BHI589887:BHJ589887 BRE589887:BRF589887 CBA589887:CBB589887 CKW589887:CKX589887 CUS589887:CUT589887 DEO589887:DEP589887 DOK589887:DOL589887 DYG589887:DYH589887 EIC589887:EID589887 ERY589887:ERZ589887 FBU589887:FBV589887 FLQ589887:FLR589887 FVM589887:FVN589887 GFI589887:GFJ589887 GPE589887:GPF589887 GZA589887:GZB589887 HIW589887:HIX589887 HSS589887:HST589887 ICO589887:ICP589887 IMK589887:IML589887 IWG589887:IWH589887 JGC589887:JGD589887 JPY589887:JPZ589887 JZU589887:JZV589887 KJQ589887:KJR589887 KTM589887:KTN589887 LDI589887:LDJ589887 LNE589887:LNF589887 LXA589887:LXB589887 MGW589887:MGX589887 MQS589887:MQT589887 NAO589887:NAP589887 NKK589887:NKL589887 NUG589887:NUH589887 OEC589887:OED589887 ONY589887:ONZ589887 OXU589887:OXV589887 PHQ589887:PHR589887 PRM589887:PRN589887 QBI589887:QBJ589887 QLE589887:QLF589887 QVA589887:QVB589887 REW589887:REX589887 ROS589887:ROT589887 RYO589887:RYP589887 SIK589887:SIL589887 SSG589887:SSH589887 TCC589887:TCD589887 TLY589887:TLZ589887 TVU589887:TVV589887 UFQ589887:UFR589887 UPM589887:UPN589887 UZI589887:UZJ589887 VJE589887:VJF589887 VTA589887:VTB589887 WCW589887:WCX589887 WMS589887:WMT589887 WWO589887:WWP589887 AG655423:AH655423 KC655423:KD655423 TY655423:TZ655423 ADU655423:ADV655423 ANQ655423:ANR655423 AXM655423:AXN655423 BHI655423:BHJ655423 BRE655423:BRF655423 CBA655423:CBB655423 CKW655423:CKX655423 CUS655423:CUT655423 DEO655423:DEP655423 DOK655423:DOL655423 DYG655423:DYH655423 EIC655423:EID655423 ERY655423:ERZ655423 FBU655423:FBV655423 FLQ655423:FLR655423 FVM655423:FVN655423 GFI655423:GFJ655423 GPE655423:GPF655423 GZA655423:GZB655423 HIW655423:HIX655423 HSS655423:HST655423 ICO655423:ICP655423 IMK655423:IML655423 IWG655423:IWH655423 JGC655423:JGD655423 JPY655423:JPZ655423 JZU655423:JZV655423 KJQ655423:KJR655423 KTM655423:KTN655423 LDI655423:LDJ655423 LNE655423:LNF655423 LXA655423:LXB655423 MGW655423:MGX655423 MQS655423:MQT655423 NAO655423:NAP655423 NKK655423:NKL655423 NUG655423:NUH655423 OEC655423:OED655423 ONY655423:ONZ655423 OXU655423:OXV655423 PHQ655423:PHR655423 PRM655423:PRN655423 QBI655423:QBJ655423 QLE655423:QLF655423 QVA655423:QVB655423 REW655423:REX655423 ROS655423:ROT655423 RYO655423:RYP655423 SIK655423:SIL655423 SSG655423:SSH655423 TCC655423:TCD655423 TLY655423:TLZ655423 TVU655423:TVV655423 UFQ655423:UFR655423 UPM655423:UPN655423 UZI655423:UZJ655423 VJE655423:VJF655423 VTA655423:VTB655423 WCW655423:WCX655423 WMS655423:WMT655423 WWO655423:WWP655423 AG720959:AH720959 KC720959:KD720959 TY720959:TZ720959 ADU720959:ADV720959 ANQ720959:ANR720959 AXM720959:AXN720959 BHI720959:BHJ720959 BRE720959:BRF720959 CBA720959:CBB720959 CKW720959:CKX720959 CUS720959:CUT720959 DEO720959:DEP720959 DOK720959:DOL720959 DYG720959:DYH720959 EIC720959:EID720959 ERY720959:ERZ720959 FBU720959:FBV720959 FLQ720959:FLR720959 FVM720959:FVN720959 GFI720959:GFJ720959 GPE720959:GPF720959 GZA720959:GZB720959 HIW720959:HIX720959 HSS720959:HST720959 ICO720959:ICP720959 IMK720959:IML720959 IWG720959:IWH720959 JGC720959:JGD720959 JPY720959:JPZ720959 JZU720959:JZV720959 KJQ720959:KJR720959 KTM720959:KTN720959 LDI720959:LDJ720959 LNE720959:LNF720959 LXA720959:LXB720959 MGW720959:MGX720959 MQS720959:MQT720959 NAO720959:NAP720959 NKK720959:NKL720959 NUG720959:NUH720959 OEC720959:OED720959 ONY720959:ONZ720959 OXU720959:OXV720959 PHQ720959:PHR720959 PRM720959:PRN720959 QBI720959:QBJ720959 QLE720959:QLF720959 QVA720959:QVB720959 REW720959:REX720959 ROS720959:ROT720959 RYO720959:RYP720959 SIK720959:SIL720959 SSG720959:SSH720959 TCC720959:TCD720959 TLY720959:TLZ720959 TVU720959:TVV720959 UFQ720959:UFR720959 UPM720959:UPN720959 UZI720959:UZJ720959 VJE720959:VJF720959 VTA720959:VTB720959 WCW720959:WCX720959 WMS720959:WMT720959 WWO720959:WWP720959 AG786495:AH786495 KC786495:KD786495 TY786495:TZ786495 ADU786495:ADV786495 ANQ786495:ANR786495 AXM786495:AXN786495 BHI786495:BHJ786495 BRE786495:BRF786495 CBA786495:CBB786495 CKW786495:CKX786495 CUS786495:CUT786495 DEO786495:DEP786495 DOK786495:DOL786495 DYG786495:DYH786495 EIC786495:EID786495 ERY786495:ERZ786495 FBU786495:FBV786495 FLQ786495:FLR786495 FVM786495:FVN786495 GFI786495:GFJ786495 GPE786495:GPF786495 GZA786495:GZB786495 HIW786495:HIX786495 HSS786495:HST786495 ICO786495:ICP786495 IMK786495:IML786495 IWG786495:IWH786495 JGC786495:JGD786495 JPY786495:JPZ786495 JZU786495:JZV786495 KJQ786495:KJR786495 KTM786495:KTN786495 LDI786495:LDJ786495 LNE786495:LNF786495 LXA786495:LXB786495 MGW786495:MGX786495 MQS786495:MQT786495 NAO786495:NAP786495 NKK786495:NKL786495 NUG786495:NUH786495 OEC786495:OED786495 ONY786495:ONZ786495 OXU786495:OXV786495 PHQ786495:PHR786495 PRM786495:PRN786495 QBI786495:QBJ786495 QLE786495:QLF786495 QVA786495:QVB786495 REW786495:REX786495 ROS786495:ROT786495 RYO786495:RYP786495 SIK786495:SIL786495 SSG786495:SSH786495 TCC786495:TCD786495 TLY786495:TLZ786495 TVU786495:TVV786495 UFQ786495:UFR786495 UPM786495:UPN786495 UZI786495:UZJ786495 VJE786495:VJF786495 VTA786495:VTB786495 WCW786495:WCX786495 WMS786495:WMT786495 WWO786495:WWP786495 AG852031:AH852031 KC852031:KD852031 TY852031:TZ852031 ADU852031:ADV852031 ANQ852031:ANR852031 AXM852031:AXN852031 BHI852031:BHJ852031 BRE852031:BRF852031 CBA852031:CBB852031 CKW852031:CKX852031 CUS852031:CUT852031 DEO852031:DEP852031 DOK852031:DOL852031 DYG852031:DYH852031 EIC852031:EID852031 ERY852031:ERZ852031 FBU852031:FBV852031 FLQ852031:FLR852031 FVM852031:FVN852031 GFI852031:GFJ852031 GPE852031:GPF852031 GZA852031:GZB852031 HIW852031:HIX852031 HSS852031:HST852031 ICO852031:ICP852031 IMK852031:IML852031 IWG852031:IWH852031 JGC852031:JGD852031 JPY852031:JPZ852031 JZU852031:JZV852031 KJQ852031:KJR852031 KTM852031:KTN852031 LDI852031:LDJ852031 LNE852031:LNF852031 LXA852031:LXB852031 MGW852031:MGX852031 MQS852031:MQT852031 NAO852031:NAP852031 NKK852031:NKL852031 NUG852031:NUH852031 OEC852031:OED852031 ONY852031:ONZ852031 OXU852031:OXV852031 PHQ852031:PHR852031 PRM852031:PRN852031 QBI852031:QBJ852031 QLE852031:QLF852031 QVA852031:QVB852031 REW852031:REX852031 ROS852031:ROT852031 RYO852031:RYP852031 SIK852031:SIL852031 SSG852031:SSH852031 TCC852031:TCD852031 TLY852031:TLZ852031 TVU852031:TVV852031 UFQ852031:UFR852031 UPM852031:UPN852031 UZI852031:UZJ852031 VJE852031:VJF852031 VTA852031:VTB852031 WCW852031:WCX852031 WMS852031:WMT852031 WWO852031:WWP852031 AG917567:AH917567 KC917567:KD917567 TY917567:TZ917567 ADU917567:ADV917567 ANQ917567:ANR917567 AXM917567:AXN917567 BHI917567:BHJ917567 BRE917567:BRF917567 CBA917567:CBB917567 CKW917567:CKX917567 CUS917567:CUT917567 DEO917567:DEP917567 DOK917567:DOL917567 DYG917567:DYH917567 EIC917567:EID917567 ERY917567:ERZ917567 FBU917567:FBV917567 FLQ917567:FLR917567 FVM917567:FVN917567 GFI917567:GFJ917567 GPE917567:GPF917567 GZA917567:GZB917567 HIW917567:HIX917567 HSS917567:HST917567 ICO917567:ICP917567 IMK917567:IML917567 IWG917567:IWH917567 JGC917567:JGD917567 JPY917567:JPZ917567 JZU917567:JZV917567 KJQ917567:KJR917567 KTM917567:KTN917567 LDI917567:LDJ917567 LNE917567:LNF917567 LXA917567:LXB917567 MGW917567:MGX917567 MQS917567:MQT917567 NAO917567:NAP917567 NKK917567:NKL917567 NUG917567:NUH917567 OEC917567:OED917567 ONY917567:ONZ917567 OXU917567:OXV917567 PHQ917567:PHR917567 PRM917567:PRN917567 QBI917567:QBJ917567 QLE917567:QLF917567 QVA917567:QVB917567 REW917567:REX917567 ROS917567:ROT917567 RYO917567:RYP917567 SIK917567:SIL917567 SSG917567:SSH917567 TCC917567:TCD917567 TLY917567:TLZ917567 TVU917567:TVV917567 UFQ917567:UFR917567 UPM917567:UPN917567 UZI917567:UZJ917567 VJE917567:VJF917567 VTA917567:VTB917567 WCW917567:WCX917567 WMS917567:WMT917567 WWO917567:WWP917567 AG983103:AH983103 KC983103:KD983103 TY983103:TZ983103 ADU983103:ADV983103 ANQ983103:ANR983103 AXM983103:AXN983103 BHI983103:BHJ983103 BRE983103:BRF983103 CBA983103:CBB983103 CKW983103:CKX983103 CUS983103:CUT983103 DEO983103:DEP983103 DOK983103:DOL983103 DYG983103:DYH983103 EIC983103:EID983103 ERY983103:ERZ983103 FBU983103:FBV983103 FLQ983103:FLR983103 FVM983103:FVN983103 GFI983103:GFJ983103 GPE983103:GPF983103 GZA983103:GZB983103 HIW983103:HIX983103 HSS983103:HST983103 ICO983103:ICP983103 IMK983103:IML983103 IWG983103:IWH983103 JGC983103:JGD983103 JPY983103:JPZ983103 JZU983103:JZV983103 KJQ983103:KJR983103 KTM983103:KTN983103 LDI983103:LDJ983103 LNE983103:LNF983103 LXA983103:LXB983103 MGW983103:MGX983103 MQS983103:MQT983103 NAO983103:NAP983103 NKK983103:NKL983103 NUG983103:NUH983103 OEC983103:OED983103 ONY983103:ONZ983103 OXU983103:OXV983103 PHQ983103:PHR983103 PRM983103:PRN983103 QBI983103:QBJ983103 QLE983103:QLF983103 QVA983103:QVB983103 REW983103:REX983103 ROS983103:ROT983103 RYO983103:RYP983103 SIK983103:SIL983103 SSG983103:SSH983103 TCC983103:TCD983103 TLY983103:TLZ983103 TVU983103:TVV983103 UFQ983103:UFR983103 UPM983103:UPN983103 UZI983103:UZJ983103 VJE983103:VJF983103 VTA983103:VTB983103 WCW983103:WCX983103 WMS983103:WMT983103 WWO983103:WWP983103 AH65600:AI65602 KD65600:KE65602 TZ65600:UA65602 ADV65600:ADW65602 ANR65600:ANS65602 AXN65600:AXO65602 BHJ65600:BHK65602 BRF65600:BRG65602 CBB65600:CBC65602 CKX65600:CKY65602 CUT65600:CUU65602 DEP65600:DEQ65602 DOL65600:DOM65602 DYH65600:DYI65602 EID65600:EIE65602 ERZ65600:ESA65602 FBV65600:FBW65602 FLR65600:FLS65602 FVN65600:FVO65602 GFJ65600:GFK65602 GPF65600:GPG65602 GZB65600:GZC65602 HIX65600:HIY65602 HST65600:HSU65602 ICP65600:ICQ65602 IML65600:IMM65602 IWH65600:IWI65602 JGD65600:JGE65602 JPZ65600:JQA65602 JZV65600:JZW65602 KJR65600:KJS65602 KTN65600:KTO65602 LDJ65600:LDK65602 LNF65600:LNG65602 LXB65600:LXC65602 MGX65600:MGY65602 MQT65600:MQU65602 NAP65600:NAQ65602 NKL65600:NKM65602 NUH65600:NUI65602 OED65600:OEE65602 ONZ65600:OOA65602 OXV65600:OXW65602 PHR65600:PHS65602 PRN65600:PRO65602 QBJ65600:QBK65602 QLF65600:QLG65602 QVB65600:QVC65602 REX65600:REY65602 ROT65600:ROU65602 RYP65600:RYQ65602 SIL65600:SIM65602 SSH65600:SSI65602 TCD65600:TCE65602 TLZ65600:TMA65602 TVV65600:TVW65602 UFR65600:UFS65602 UPN65600:UPO65602 UZJ65600:UZK65602 VJF65600:VJG65602 VTB65600:VTC65602 WCX65600:WCY65602 WMT65600:WMU65602 WWP65600:WWQ65602 AH131136:AI131138 KD131136:KE131138 TZ131136:UA131138 ADV131136:ADW131138 ANR131136:ANS131138 AXN131136:AXO131138 BHJ131136:BHK131138 BRF131136:BRG131138 CBB131136:CBC131138 CKX131136:CKY131138 CUT131136:CUU131138 DEP131136:DEQ131138 DOL131136:DOM131138 DYH131136:DYI131138 EID131136:EIE131138 ERZ131136:ESA131138 FBV131136:FBW131138 FLR131136:FLS131138 FVN131136:FVO131138 GFJ131136:GFK131138 GPF131136:GPG131138 GZB131136:GZC131138 HIX131136:HIY131138 HST131136:HSU131138 ICP131136:ICQ131138 IML131136:IMM131138 IWH131136:IWI131138 JGD131136:JGE131138 JPZ131136:JQA131138 JZV131136:JZW131138 KJR131136:KJS131138 KTN131136:KTO131138 LDJ131136:LDK131138 LNF131136:LNG131138 LXB131136:LXC131138 MGX131136:MGY131138 MQT131136:MQU131138 NAP131136:NAQ131138 NKL131136:NKM131138 NUH131136:NUI131138 OED131136:OEE131138 ONZ131136:OOA131138 OXV131136:OXW131138 PHR131136:PHS131138 PRN131136:PRO131138 QBJ131136:QBK131138 QLF131136:QLG131138 QVB131136:QVC131138 REX131136:REY131138 ROT131136:ROU131138 RYP131136:RYQ131138 SIL131136:SIM131138 SSH131136:SSI131138 TCD131136:TCE131138 TLZ131136:TMA131138 TVV131136:TVW131138 UFR131136:UFS131138 UPN131136:UPO131138 UZJ131136:UZK131138 VJF131136:VJG131138 VTB131136:VTC131138 WCX131136:WCY131138 WMT131136:WMU131138 WWP131136:WWQ131138 AH196672:AI196674 KD196672:KE196674 TZ196672:UA196674 ADV196672:ADW196674 ANR196672:ANS196674 AXN196672:AXO196674 BHJ196672:BHK196674 BRF196672:BRG196674 CBB196672:CBC196674 CKX196672:CKY196674 CUT196672:CUU196674 DEP196672:DEQ196674 DOL196672:DOM196674 DYH196672:DYI196674 EID196672:EIE196674 ERZ196672:ESA196674 FBV196672:FBW196674 FLR196672:FLS196674 FVN196672:FVO196674 GFJ196672:GFK196674 GPF196672:GPG196674 GZB196672:GZC196674 HIX196672:HIY196674 HST196672:HSU196674 ICP196672:ICQ196674 IML196672:IMM196674 IWH196672:IWI196674 JGD196672:JGE196674 JPZ196672:JQA196674 JZV196672:JZW196674 KJR196672:KJS196674 KTN196672:KTO196674 LDJ196672:LDK196674 LNF196672:LNG196674 LXB196672:LXC196674 MGX196672:MGY196674 MQT196672:MQU196674 NAP196672:NAQ196674 NKL196672:NKM196674 NUH196672:NUI196674 OED196672:OEE196674 ONZ196672:OOA196674 OXV196672:OXW196674 PHR196672:PHS196674 PRN196672:PRO196674 QBJ196672:QBK196674 QLF196672:QLG196674 QVB196672:QVC196674 REX196672:REY196674 ROT196672:ROU196674 RYP196672:RYQ196674 SIL196672:SIM196674 SSH196672:SSI196674 TCD196672:TCE196674 TLZ196672:TMA196674 TVV196672:TVW196674 UFR196672:UFS196674 UPN196672:UPO196674 UZJ196672:UZK196674 VJF196672:VJG196674 VTB196672:VTC196674 WCX196672:WCY196674 WMT196672:WMU196674 WWP196672:WWQ196674 AH262208:AI262210 KD262208:KE262210 TZ262208:UA262210 ADV262208:ADW262210 ANR262208:ANS262210 AXN262208:AXO262210 BHJ262208:BHK262210 BRF262208:BRG262210 CBB262208:CBC262210 CKX262208:CKY262210 CUT262208:CUU262210 DEP262208:DEQ262210 DOL262208:DOM262210 DYH262208:DYI262210 EID262208:EIE262210 ERZ262208:ESA262210 FBV262208:FBW262210 FLR262208:FLS262210 FVN262208:FVO262210 GFJ262208:GFK262210 GPF262208:GPG262210 GZB262208:GZC262210 HIX262208:HIY262210 HST262208:HSU262210 ICP262208:ICQ262210 IML262208:IMM262210 IWH262208:IWI262210 JGD262208:JGE262210 JPZ262208:JQA262210 JZV262208:JZW262210 KJR262208:KJS262210 KTN262208:KTO262210 LDJ262208:LDK262210 LNF262208:LNG262210 LXB262208:LXC262210 MGX262208:MGY262210 MQT262208:MQU262210 NAP262208:NAQ262210 NKL262208:NKM262210 NUH262208:NUI262210 OED262208:OEE262210 ONZ262208:OOA262210 OXV262208:OXW262210 PHR262208:PHS262210 PRN262208:PRO262210 QBJ262208:QBK262210 QLF262208:QLG262210 QVB262208:QVC262210 REX262208:REY262210 ROT262208:ROU262210 RYP262208:RYQ262210 SIL262208:SIM262210 SSH262208:SSI262210 TCD262208:TCE262210 TLZ262208:TMA262210 TVV262208:TVW262210 UFR262208:UFS262210 UPN262208:UPO262210 UZJ262208:UZK262210 VJF262208:VJG262210 VTB262208:VTC262210 WCX262208:WCY262210 WMT262208:WMU262210 WWP262208:WWQ262210 AH327744:AI327746 KD327744:KE327746 TZ327744:UA327746 ADV327744:ADW327746 ANR327744:ANS327746 AXN327744:AXO327746 BHJ327744:BHK327746 BRF327744:BRG327746 CBB327744:CBC327746 CKX327744:CKY327746 CUT327744:CUU327746 DEP327744:DEQ327746 DOL327744:DOM327746 DYH327744:DYI327746 EID327744:EIE327746 ERZ327744:ESA327746 FBV327744:FBW327746 FLR327744:FLS327746 FVN327744:FVO327746 GFJ327744:GFK327746 GPF327744:GPG327746 GZB327744:GZC327746 HIX327744:HIY327746 HST327744:HSU327746 ICP327744:ICQ327746 IML327744:IMM327746 IWH327744:IWI327746 JGD327744:JGE327746 JPZ327744:JQA327746 JZV327744:JZW327746 KJR327744:KJS327746 KTN327744:KTO327746 LDJ327744:LDK327746 LNF327744:LNG327746 LXB327744:LXC327746 MGX327744:MGY327746 MQT327744:MQU327746 NAP327744:NAQ327746 NKL327744:NKM327746 NUH327744:NUI327746 OED327744:OEE327746 ONZ327744:OOA327746 OXV327744:OXW327746 PHR327744:PHS327746 PRN327744:PRO327746 QBJ327744:QBK327746 QLF327744:QLG327746 QVB327744:QVC327746 REX327744:REY327746 ROT327744:ROU327746 RYP327744:RYQ327746 SIL327744:SIM327746 SSH327744:SSI327746 TCD327744:TCE327746 TLZ327744:TMA327746 TVV327744:TVW327746 UFR327744:UFS327746 UPN327744:UPO327746 UZJ327744:UZK327746 VJF327744:VJG327746 VTB327744:VTC327746 WCX327744:WCY327746 WMT327744:WMU327746 WWP327744:WWQ327746 AH393280:AI393282 KD393280:KE393282 TZ393280:UA393282 ADV393280:ADW393282 ANR393280:ANS393282 AXN393280:AXO393282 BHJ393280:BHK393282 BRF393280:BRG393282 CBB393280:CBC393282 CKX393280:CKY393282 CUT393280:CUU393282 DEP393280:DEQ393282 DOL393280:DOM393282 DYH393280:DYI393282 EID393280:EIE393282 ERZ393280:ESA393282 FBV393280:FBW393282 FLR393280:FLS393282 FVN393280:FVO393282 GFJ393280:GFK393282 GPF393280:GPG393282 GZB393280:GZC393282 HIX393280:HIY393282 HST393280:HSU393282 ICP393280:ICQ393282 IML393280:IMM393282 IWH393280:IWI393282 JGD393280:JGE393282 JPZ393280:JQA393282 JZV393280:JZW393282 KJR393280:KJS393282 KTN393280:KTO393282 LDJ393280:LDK393282 LNF393280:LNG393282 LXB393280:LXC393282 MGX393280:MGY393282 MQT393280:MQU393282 NAP393280:NAQ393282 NKL393280:NKM393282 NUH393280:NUI393282 OED393280:OEE393282 ONZ393280:OOA393282 OXV393280:OXW393282 PHR393280:PHS393282 PRN393280:PRO393282 QBJ393280:QBK393282 QLF393280:QLG393282 QVB393280:QVC393282 REX393280:REY393282 ROT393280:ROU393282 RYP393280:RYQ393282 SIL393280:SIM393282 SSH393280:SSI393282 TCD393280:TCE393282 TLZ393280:TMA393282 TVV393280:TVW393282 UFR393280:UFS393282 UPN393280:UPO393282 UZJ393280:UZK393282 VJF393280:VJG393282 VTB393280:VTC393282 WCX393280:WCY393282 WMT393280:WMU393282 WWP393280:WWQ393282 AH458816:AI458818 KD458816:KE458818 TZ458816:UA458818 ADV458816:ADW458818 ANR458816:ANS458818 AXN458816:AXO458818 BHJ458816:BHK458818 BRF458816:BRG458818 CBB458816:CBC458818 CKX458816:CKY458818 CUT458816:CUU458818 DEP458816:DEQ458818 DOL458816:DOM458818 DYH458816:DYI458818 EID458816:EIE458818 ERZ458816:ESA458818 FBV458816:FBW458818 FLR458816:FLS458818 FVN458816:FVO458818 GFJ458816:GFK458818 GPF458816:GPG458818 GZB458816:GZC458818 HIX458816:HIY458818 HST458816:HSU458818 ICP458816:ICQ458818 IML458816:IMM458818 IWH458816:IWI458818 JGD458816:JGE458818 JPZ458816:JQA458818 JZV458816:JZW458818 KJR458816:KJS458818 KTN458816:KTO458818 LDJ458816:LDK458818 LNF458816:LNG458818 LXB458816:LXC458818 MGX458816:MGY458818 MQT458816:MQU458818 NAP458816:NAQ458818 NKL458816:NKM458818 NUH458816:NUI458818 OED458816:OEE458818 ONZ458816:OOA458818 OXV458816:OXW458818 PHR458816:PHS458818 PRN458816:PRO458818 QBJ458816:QBK458818 QLF458816:QLG458818 QVB458816:QVC458818 REX458816:REY458818 ROT458816:ROU458818 RYP458816:RYQ458818 SIL458816:SIM458818 SSH458816:SSI458818 TCD458816:TCE458818 TLZ458816:TMA458818 TVV458816:TVW458818 UFR458816:UFS458818 UPN458816:UPO458818 UZJ458816:UZK458818 VJF458816:VJG458818 VTB458816:VTC458818 WCX458816:WCY458818 WMT458816:WMU458818 WWP458816:WWQ458818 AH524352:AI524354 KD524352:KE524354 TZ524352:UA524354 ADV524352:ADW524354 ANR524352:ANS524354 AXN524352:AXO524354 BHJ524352:BHK524354 BRF524352:BRG524354 CBB524352:CBC524354 CKX524352:CKY524354 CUT524352:CUU524354 DEP524352:DEQ524354 DOL524352:DOM524354 DYH524352:DYI524354 EID524352:EIE524354 ERZ524352:ESA524354 FBV524352:FBW524354 FLR524352:FLS524354 FVN524352:FVO524354 GFJ524352:GFK524354 GPF524352:GPG524354 GZB524352:GZC524354 HIX524352:HIY524354 HST524352:HSU524354 ICP524352:ICQ524354 IML524352:IMM524354 IWH524352:IWI524354 JGD524352:JGE524354 JPZ524352:JQA524354 JZV524352:JZW524354 KJR524352:KJS524354 KTN524352:KTO524354 LDJ524352:LDK524354 LNF524352:LNG524354 LXB524352:LXC524354 MGX524352:MGY524354 MQT524352:MQU524354 NAP524352:NAQ524354 NKL524352:NKM524354 NUH524352:NUI524354 OED524352:OEE524354 ONZ524352:OOA524354 OXV524352:OXW524354 PHR524352:PHS524354 PRN524352:PRO524354 QBJ524352:QBK524354 QLF524352:QLG524354 QVB524352:QVC524354 REX524352:REY524354 ROT524352:ROU524354 RYP524352:RYQ524354 SIL524352:SIM524354 SSH524352:SSI524354 TCD524352:TCE524354 TLZ524352:TMA524354 TVV524352:TVW524354 UFR524352:UFS524354 UPN524352:UPO524354 UZJ524352:UZK524354 VJF524352:VJG524354 VTB524352:VTC524354 WCX524352:WCY524354 WMT524352:WMU524354 WWP524352:WWQ524354 AH589888:AI589890 KD589888:KE589890 TZ589888:UA589890 ADV589888:ADW589890 ANR589888:ANS589890 AXN589888:AXO589890 BHJ589888:BHK589890 BRF589888:BRG589890 CBB589888:CBC589890 CKX589888:CKY589890 CUT589888:CUU589890 DEP589888:DEQ589890 DOL589888:DOM589890 DYH589888:DYI589890 EID589888:EIE589890 ERZ589888:ESA589890 FBV589888:FBW589890 FLR589888:FLS589890 FVN589888:FVO589890 GFJ589888:GFK589890 GPF589888:GPG589890 GZB589888:GZC589890 HIX589888:HIY589890 HST589888:HSU589890 ICP589888:ICQ589890 IML589888:IMM589890 IWH589888:IWI589890 JGD589888:JGE589890 JPZ589888:JQA589890 JZV589888:JZW589890 KJR589888:KJS589890 KTN589888:KTO589890 LDJ589888:LDK589890 LNF589888:LNG589890 LXB589888:LXC589890 MGX589888:MGY589890 MQT589888:MQU589890 NAP589888:NAQ589890 NKL589888:NKM589890 NUH589888:NUI589890 OED589888:OEE589890 ONZ589888:OOA589890 OXV589888:OXW589890 PHR589888:PHS589890 PRN589888:PRO589890 QBJ589888:QBK589890 QLF589888:QLG589890 QVB589888:QVC589890 REX589888:REY589890 ROT589888:ROU589890 RYP589888:RYQ589890 SIL589888:SIM589890 SSH589888:SSI589890 TCD589888:TCE589890 TLZ589888:TMA589890 TVV589888:TVW589890 UFR589888:UFS589890 UPN589888:UPO589890 UZJ589888:UZK589890 VJF589888:VJG589890 VTB589888:VTC589890 WCX589888:WCY589890 WMT589888:WMU589890 WWP589888:WWQ589890 AH655424:AI655426 KD655424:KE655426 TZ655424:UA655426 ADV655424:ADW655426 ANR655424:ANS655426 AXN655424:AXO655426 BHJ655424:BHK655426 BRF655424:BRG655426 CBB655424:CBC655426 CKX655424:CKY655426 CUT655424:CUU655426 DEP655424:DEQ655426 DOL655424:DOM655426 DYH655424:DYI655426 EID655424:EIE655426 ERZ655424:ESA655426 FBV655424:FBW655426 FLR655424:FLS655426 FVN655424:FVO655426 GFJ655424:GFK655426 GPF655424:GPG655426 GZB655424:GZC655426 HIX655424:HIY655426 HST655424:HSU655426 ICP655424:ICQ655426 IML655424:IMM655426 IWH655424:IWI655426 JGD655424:JGE655426 JPZ655424:JQA655426 JZV655424:JZW655426 KJR655424:KJS655426 KTN655424:KTO655426 LDJ655424:LDK655426 LNF655424:LNG655426 LXB655424:LXC655426 MGX655424:MGY655426 MQT655424:MQU655426 NAP655424:NAQ655426 NKL655424:NKM655426 NUH655424:NUI655426 OED655424:OEE655426 ONZ655424:OOA655426 OXV655424:OXW655426 PHR655424:PHS655426 PRN655424:PRO655426 QBJ655424:QBK655426 QLF655424:QLG655426 QVB655424:QVC655426 REX655424:REY655426 ROT655424:ROU655426 RYP655424:RYQ655426 SIL655424:SIM655426 SSH655424:SSI655426 TCD655424:TCE655426 TLZ655424:TMA655426 TVV655424:TVW655426 UFR655424:UFS655426 UPN655424:UPO655426 UZJ655424:UZK655426 VJF655424:VJG655426 VTB655424:VTC655426 WCX655424:WCY655426 WMT655424:WMU655426 WWP655424:WWQ655426 AH720960:AI720962 KD720960:KE720962 TZ720960:UA720962 ADV720960:ADW720962 ANR720960:ANS720962 AXN720960:AXO720962 BHJ720960:BHK720962 BRF720960:BRG720962 CBB720960:CBC720962 CKX720960:CKY720962 CUT720960:CUU720962 DEP720960:DEQ720962 DOL720960:DOM720962 DYH720960:DYI720962 EID720960:EIE720962 ERZ720960:ESA720962 FBV720960:FBW720962 FLR720960:FLS720962 FVN720960:FVO720962 GFJ720960:GFK720962 GPF720960:GPG720962 GZB720960:GZC720962 HIX720960:HIY720962 HST720960:HSU720962 ICP720960:ICQ720962 IML720960:IMM720962 IWH720960:IWI720962 JGD720960:JGE720962 JPZ720960:JQA720962 JZV720960:JZW720962 KJR720960:KJS720962 KTN720960:KTO720962 LDJ720960:LDK720962 LNF720960:LNG720962 LXB720960:LXC720962 MGX720960:MGY720962 MQT720960:MQU720962 NAP720960:NAQ720962 NKL720960:NKM720962 NUH720960:NUI720962 OED720960:OEE720962 ONZ720960:OOA720962 OXV720960:OXW720962 PHR720960:PHS720962 PRN720960:PRO720962 QBJ720960:QBK720962 QLF720960:QLG720962 QVB720960:QVC720962 REX720960:REY720962 ROT720960:ROU720962 RYP720960:RYQ720962 SIL720960:SIM720962 SSH720960:SSI720962 TCD720960:TCE720962 TLZ720960:TMA720962 TVV720960:TVW720962 UFR720960:UFS720962 UPN720960:UPO720962 UZJ720960:UZK720962 VJF720960:VJG720962 VTB720960:VTC720962 WCX720960:WCY720962 WMT720960:WMU720962 WWP720960:WWQ720962 AH786496:AI786498 KD786496:KE786498 TZ786496:UA786498 ADV786496:ADW786498 ANR786496:ANS786498 AXN786496:AXO786498 BHJ786496:BHK786498 BRF786496:BRG786498 CBB786496:CBC786498 CKX786496:CKY786498 CUT786496:CUU786498 DEP786496:DEQ786498 DOL786496:DOM786498 DYH786496:DYI786498 EID786496:EIE786498 ERZ786496:ESA786498 FBV786496:FBW786498 FLR786496:FLS786498 FVN786496:FVO786498 GFJ786496:GFK786498 GPF786496:GPG786498 GZB786496:GZC786498 HIX786496:HIY786498 HST786496:HSU786498 ICP786496:ICQ786498 IML786496:IMM786498 IWH786496:IWI786498 JGD786496:JGE786498 JPZ786496:JQA786498 JZV786496:JZW786498 KJR786496:KJS786498 KTN786496:KTO786498 LDJ786496:LDK786498 LNF786496:LNG786498 LXB786496:LXC786498 MGX786496:MGY786498 MQT786496:MQU786498 NAP786496:NAQ786498 NKL786496:NKM786498 NUH786496:NUI786498 OED786496:OEE786498 ONZ786496:OOA786498 OXV786496:OXW786498 PHR786496:PHS786498 PRN786496:PRO786498 QBJ786496:QBK786498 QLF786496:QLG786498 QVB786496:QVC786498 REX786496:REY786498 ROT786496:ROU786498 RYP786496:RYQ786498 SIL786496:SIM786498 SSH786496:SSI786498 TCD786496:TCE786498 TLZ786496:TMA786498 TVV786496:TVW786498 UFR786496:UFS786498 UPN786496:UPO786498 UZJ786496:UZK786498 VJF786496:VJG786498 VTB786496:VTC786498 WCX786496:WCY786498 WMT786496:WMU786498 WWP786496:WWQ786498 AH852032:AI852034 KD852032:KE852034 TZ852032:UA852034 ADV852032:ADW852034 ANR852032:ANS852034 AXN852032:AXO852034 BHJ852032:BHK852034 BRF852032:BRG852034 CBB852032:CBC852034 CKX852032:CKY852034 CUT852032:CUU852034 DEP852032:DEQ852034 DOL852032:DOM852034 DYH852032:DYI852034 EID852032:EIE852034 ERZ852032:ESA852034 FBV852032:FBW852034 FLR852032:FLS852034 FVN852032:FVO852034 GFJ852032:GFK852034 GPF852032:GPG852034 GZB852032:GZC852034 HIX852032:HIY852034 HST852032:HSU852034 ICP852032:ICQ852034 IML852032:IMM852034 IWH852032:IWI852034 JGD852032:JGE852034 JPZ852032:JQA852034 JZV852032:JZW852034 KJR852032:KJS852034 KTN852032:KTO852034 LDJ852032:LDK852034 LNF852032:LNG852034 LXB852032:LXC852034 MGX852032:MGY852034 MQT852032:MQU852034 NAP852032:NAQ852034 NKL852032:NKM852034 NUH852032:NUI852034 OED852032:OEE852034 ONZ852032:OOA852034 OXV852032:OXW852034 PHR852032:PHS852034 PRN852032:PRO852034 QBJ852032:QBK852034 QLF852032:QLG852034 QVB852032:QVC852034 REX852032:REY852034 ROT852032:ROU852034 RYP852032:RYQ852034 SIL852032:SIM852034 SSH852032:SSI852034 TCD852032:TCE852034 TLZ852032:TMA852034 TVV852032:TVW852034 UFR852032:UFS852034 UPN852032:UPO852034 UZJ852032:UZK852034 VJF852032:VJG852034 VTB852032:VTC852034 WCX852032:WCY852034 WMT852032:WMU852034 WWP852032:WWQ852034 AH917568:AI917570 KD917568:KE917570 TZ917568:UA917570 ADV917568:ADW917570 ANR917568:ANS917570 AXN917568:AXO917570 BHJ917568:BHK917570 BRF917568:BRG917570 CBB917568:CBC917570 CKX917568:CKY917570 CUT917568:CUU917570 DEP917568:DEQ917570 DOL917568:DOM917570 DYH917568:DYI917570 EID917568:EIE917570 ERZ917568:ESA917570 FBV917568:FBW917570 FLR917568:FLS917570 FVN917568:FVO917570 GFJ917568:GFK917570 GPF917568:GPG917570 GZB917568:GZC917570 HIX917568:HIY917570 HST917568:HSU917570 ICP917568:ICQ917570 IML917568:IMM917570 IWH917568:IWI917570 JGD917568:JGE917570 JPZ917568:JQA917570 JZV917568:JZW917570 KJR917568:KJS917570 KTN917568:KTO917570 LDJ917568:LDK917570 LNF917568:LNG917570 LXB917568:LXC917570 MGX917568:MGY917570 MQT917568:MQU917570 NAP917568:NAQ917570 NKL917568:NKM917570 NUH917568:NUI917570 OED917568:OEE917570 ONZ917568:OOA917570 OXV917568:OXW917570 PHR917568:PHS917570 PRN917568:PRO917570 QBJ917568:QBK917570 QLF917568:QLG917570 QVB917568:QVC917570 REX917568:REY917570 ROT917568:ROU917570 RYP917568:RYQ917570 SIL917568:SIM917570 SSH917568:SSI917570 TCD917568:TCE917570 TLZ917568:TMA917570 TVV917568:TVW917570 UFR917568:UFS917570 UPN917568:UPO917570 UZJ917568:UZK917570 VJF917568:VJG917570 VTB917568:VTC917570 WCX917568:WCY917570 WMT917568:WMU917570 WWP917568:WWQ917570 AH983104:AI983106 KD983104:KE983106 TZ983104:UA983106 ADV983104:ADW983106 ANR983104:ANS983106 AXN983104:AXO983106 BHJ983104:BHK983106 BRF983104:BRG983106 CBB983104:CBC983106 CKX983104:CKY983106 CUT983104:CUU983106 DEP983104:DEQ983106 DOL983104:DOM983106 DYH983104:DYI983106 EID983104:EIE983106 ERZ983104:ESA983106 FBV983104:FBW983106 FLR983104:FLS983106 FVN983104:FVO983106 GFJ983104:GFK983106 GPF983104:GPG983106 GZB983104:GZC983106 HIX983104:HIY983106 HST983104:HSU983106 ICP983104:ICQ983106 IML983104:IMM983106 IWH983104:IWI983106 JGD983104:JGE983106 JPZ983104:JQA983106 JZV983104:JZW983106 KJR983104:KJS983106 KTN983104:KTO983106 LDJ983104:LDK983106 LNF983104:LNG983106 LXB983104:LXC983106 MGX983104:MGY983106 MQT983104:MQU983106 NAP983104:NAQ983106 NKL983104:NKM983106 NUH983104:NUI983106 OED983104:OEE983106 ONZ983104:OOA983106 OXV983104:OXW983106 PHR983104:PHS983106 PRN983104:PRO983106 QBJ983104:QBK983106 QLF983104:QLG983106 QVB983104:QVC983106 REX983104:REY983106 ROT983104:ROU983106 RYP983104:RYQ983106 SIL983104:SIM983106 SSH983104:SSI983106 TCD983104:TCE983106 TLZ983104:TMA983106 TVV983104:TVW983106 UFR983104:UFS983106 UPN983104:UPO983106 UZJ983104:UZK983106 VJF983104:VJG983106 VTB983104:VTC983106 WCX983104:WCY983106 WMT983104:WMU983106 WWP983104:WWQ983106 AH65604:AI65604 KD65604:KE65604 TZ65604:UA65604 ADV65604:ADW65604 ANR65604:ANS65604 AXN65604:AXO65604 BHJ65604:BHK65604 BRF65604:BRG65604 CBB65604:CBC65604 CKX65604:CKY65604 CUT65604:CUU65604 DEP65604:DEQ65604 DOL65604:DOM65604 DYH65604:DYI65604 EID65604:EIE65604 ERZ65604:ESA65604 FBV65604:FBW65604 FLR65604:FLS65604 FVN65604:FVO65604 GFJ65604:GFK65604 GPF65604:GPG65604 GZB65604:GZC65604 HIX65604:HIY65604 HST65604:HSU65604 ICP65604:ICQ65604 IML65604:IMM65604 IWH65604:IWI65604 JGD65604:JGE65604 JPZ65604:JQA65604 JZV65604:JZW65604 KJR65604:KJS65604 KTN65604:KTO65604 LDJ65604:LDK65604 LNF65604:LNG65604 LXB65604:LXC65604 MGX65604:MGY65604 MQT65604:MQU65604 NAP65604:NAQ65604 NKL65604:NKM65604 NUH65604:NUI65604 OED65604:OEE65604 ONZ65604:OOA65604 OXV65604:OXW65604 PHR65604:PHS65604 PRN65604:PRO65604 QBJ65604:QBK65604 QLF65604:QLG65604 QVB65604:QVC65604 REX65604:REY65604 ROT65604:ROU65604 RYP65604:RYQ65604 SIL65604:SIM65604 SSH65604:SSI65604 TCD65604:TCE65604 TLZ65604:TMA65604 TVV65604:TVW65604 UFR65604:UFS65604 UPN65604:UPO65604 UZJ65604:UZK65604 VJF65604:VJG65604 VTB65604:VTC65604 WCX65604:WCY65604 WMT65604:WMU65604 WWP65604:WWQ65604 AH131140:AI131140 KD131140:KE131140 TZ131140:UA131140 ADV131140:ADW131140 ANR131140:ANS131140 AXN131140:AXO131140 BHJ131140:BHK131140 BRF131140:BRG131140 CBB131140:CBC131140 CKX131140:CKY131140 CUT131140:CUU131140 DEP131140:DEQ131140 DOL131140:DOM131140 DYH131140:DYI131140 EID131140:EIE131140 ERZ131140:ESA131140 FBV131140:FBW131140 FLR131140:FLS131140 FVN131140:FVO131140 GFJ131140:GFK131140 GPF131140:GPG131140 GZB131140:GZC131140 HIX131140:HIY131140 HST131140:HSU131140 ICP131140:ICQ131140 IML131140:IMM131140 IWH131140:IWI131140 JGD131140:JGE131140 JPZ131140:JQA131140 JZV131140:JZW131140 KJR131140:KJS131140 KTN131140:KTO131140 LDJ131140:LDK131140 LNF131140:LNG131140 LXB131140:LXC131140 MGX131140:MGY131140 MQT131140:MQU131140 NAP131140:NAQ131140 NKL131140:NKM131140 NUH131140:NUI131140 OED131140:OEE131140 ONZ131140:OOA131140 OXV131140:OXW131140 PHR131140:PHS131140 PRN131140:PRO131140 QBJ131140:QBK131140 QLF131140:QLG131140 QVB131140:QVC131140 REX131140:REY131140 ROT131140:ROU131140 RYP131140:RYQ131140 SIL131140:SIM131140 SSH131140:SSI131140 TCD131140:TCE131140 TLZ131140:TMA131140 TVV131140:TVW131140 UFR131140:UFS131140 UPN131140:UPO131140 UZJ131140:UZK131140 VJF131140:VJG131140 VTB131140:VTC131140 WCX131140:WCY131140 WMT131140:WMU131140 WWP131140:WWQ131140 AH196676:AI196676 KD196676:KE196676 TZ196676:UA196676 ADV196676:ADW196676 ANR196676:ANS196676 AXN196676:AXO196676 BHJ196676:BHK196676 BRF196676:BRG196676 CBB196676:CBC196676 CKX196676:CKY196676 CUT196676:CUU196676 DEP196676:DEQ196676 DOL196676:DOM196676 DYH196676:DYI196676 EID196676:EIE196676 ERZ196676:ESA196676 FBV196676:FBW196676 FLR196676:FLS196676 FVN196676:FVO196676 GFJ196676:GFK196676 GPF196676:GPG196676 GZB196676:GZC196676 HIX196676:HIY196676 HST196676:HSU196676 ICP196676:ICQ196676 IML196676:IMM196676 IWH196676:IWI196676 JGD196676:JGE196676 JPZ196676:JQA196676 JZV196676:JZW196676 KJR196676:KJS196676 KTN196676:KTO196676 LDJ196676:LDK196676 LNF196676:LNG196676 LXB196676:LXC196676 MGX196676:MGY196676 MQT196676:MQU196676 NAP196676:NAQ196676 NKL196676:NKM196676 NUH196676:NUI196676 OED196676:OEE196676 ONZ196676:OOA196676 OXV196676:OXW196676 PHR196676:PHS196676 PRN196676:PRO196676 QBJ196676:QBK196676 QLF196676:QLG196676 QVB196676:QVC196676 REX196676:REY196676 ROT196676:ROU196676 RYP196676:RYQ196676 SIL196676:SIM196676 SSH196676:SSI196676 TCD196676:TCE196676 TLZ196676:TMA196676 TVV196676:TVW196676 UFR196676:UFS196676 UPN196676:UPO196676 UZJ196676:UZK196676 VJF196676:VJG196676 VTB196676:VTC196676 WCX196676:WCY196676 WMT196676:WMU196676 WWP196676:WWQ196676 AH262212:AI262212 KD262212:KE262212 TZ262212:UA262212 ADV262212:ADW262212 ANR262212:ANS262212 AXN262212:AXO262212 BHJ262212:BHK262212 BRF262212:BRG262212 CBB262212:CBC262212 CKX262212:CKY262212 CUT262212:CUU262212 DEP262212:DEQ262212 DOL262212:DOM262212 DYH262212:DYI262212 EID262212:EIE262212 ERZ262212:ESA262212 FBV262212:FBW262212 FLR262212:FLS262212 FVN262212:FVO262212 GFJ262212:GFK262212 GPF262212:GPG262212 GZB262212:GZC262212 HIX262212:HIY262212 HST262212:HSU262212 ICP262212:ICQ262212 IML262212:IMM262212 IWH262212:IWI262212 JGD262212:JGE262212 JPZ262212:JQA262212 JZV262212:JZW262212 KJR262212:KJS262212 KTN262212:KTO262212 LDJ262212:LDK262212 LNF262212:LNG262212 LXB262212:LXC262212 MGX262212:MGY262212 MQT262212:MQU262212 NAP262212:NAQ262212 NKL262212:NKM262212 NUH262212:NUI262212 OED262212:OEE262212 ONZ262212:OOA262212 OXV262212:OXW262212 PHR262212:PHS262212 PRN262212:PRO262212 QBJ262212:QBK262212 QLF262212:QLG262212 QVB262212:QVC262212 REX262212:REY262212 ROT262212:ROU262212 RYP262212:RYQ262212 SIL262212:SIM262212 SSH262212:SSI262212 TCD262212:TCE262212 TLZ262212:TMA262212 TVV262212:TVW262212 UFR262212:UFS262212 UPN262212:UPO262212 UZJ262212:UZK262212 VJF262212:VJG262212 VTB262212:VTC262212 WCX262212:WCY262212 WMT262212:WMU262212 WWP262212:WWQ262212 AH327748:AI327748 KD327748:KE327748 TZ327748:UA327748 ADV327748:ADW327748 ANR327748:ANS327748 AXN327748:AXO327748 BHJ327748:BHK327748 BRF327748:BRG327748 CBB327748:CBC327748 CKX327748:CKY327748 CUT327748:CUU327748 DEP327748:DEQ327748 DOL327748:DOM327748 DYH327748:DYI327748 EID327748:EIE327748 ERZ327748:ESA327748 FBV327748:FBW327748 FLR327748:FLS327748 FVN327748:FVO327748 GFJ327748:GFK327748 GPF327748:GPG327748 GZB327748:GZC327748 HIX327748:HIY327748 HST327748:HSU327748 ICP327748:ICQ327748 IML327748:IMM327748 IWH327748:IWI327748 JGD327748:JGE327748 JPZ327748:JQA327748 JZV327748:JZW327748 KJR327748:KJS327748 KTN327748:KTO327748 LDJ327748:LDK327748 LNF327748:LNG327748 LXB327748:LXC327748 MGX327748:MGY327748 MQT327748:MQU327748 NAP327748:NAQ327748 NKL327748:NKM327748 NUH327748:NUI327748 OED327748:OEE327748 ONZ327748:OOA327748 OXV327748:OXW327748 PHR327748:PHS327748 PRN327748:PRO327748 QBJ327748:QBK327748 QLF327748:QLG327748 QVB327748:QVC327748 REX327748:REY327748 ROT327748:ROU327748 RYP327748:RYQ327748 SIL327748:SIM327748 SSH327748:SSI327748 TCD327748:TCE327748 TLZ327748:TMA327748 TVV327748:TVW327748 UFR327748:UFS327748 UPN327748:UPO327748 UZJ327748:UZK327748 VJF327748:VJG327748 VTB327748:VTC327748 WCX327748:WCY327748 WMT327748:WMU327748 WWP327748:WWQ327748 AH393284:AI393284 KD393284:KE393284 TZ393284:UA393284 ADV393284:ADW393284 ANR393284:ANS393284 AXN393284:AXO393284 BHJ393284:BHK393284 BRF393284:BRG393284 CBB393284:CBC393284 CKX393284:CKY393284 CUT393284:CUU393284 DEP393284:DEQ393284 DOL393284:DOM393284 DYH393284:DYI393284 EID393284:EIE393284 ERZ393284:ESA393284 FBV393284:FBW393284 FLR393284:FLS393284 FVN393284:FVO393284 GFJ393284:GFK393284 GPF393284:GPG393284 GZB393284:GZC393284 HIX393284:HIY393284 HST393284:HSU393284 ICP393284:ICQ393284 IML393284:IMM393284 IWH393284:IWI393284 JGD393284:JGE393284 JPZ393284:JQA393284 JZV393284:JZW393284 KJR393284:KJS393284 KTN393284:KTO393284 LDJ393284:LDK393284 LNF393284:LNG393284 LXB393284:LXC393284 MGX393284:MGY393284 MQT393284:MQU393284 NAP393284:NAQ393284 NKL393284:NKM393284 NUH393284:NUI393284 OED393284:OEE393284 ONZ393284:OOA393284 OXV393284:OXW393284 PHR393284:PHS393284 PRN393284:PRO393284 QBJ393284:QBK393284 QLF393284:QLG393284 QVB393284:QVC393284 REX393284:REY393284 ROT393284:ROU393284 RYP393284:RYQ393284 SIL393284:SIM393284 SSH393284:SSI393284 TCD393284:TCE393284 TLZ393284:TMA393284 TVV393284:TVW393284 UFR393284:UFS393284 UPN393284:UPO393284 UZJ393284:UZK393284 VJF393284:VJG393284 VTB393284:VTC393284 WCX393284:WCY393284 WMT393284:WMU393284 WWP393284:WWQ393284 AH458820:AI458820 KD458820:KE458820 TZ458820:UA458820 ADV458820:ADW458820 ANR458820:ANS458820 AXN458820:AXO458820 BHJ458820:BHK458820 BRF458820:BRG458820 CBB458820:CBC458820 CKX458820:CKY458820 CUT458820:CUU458820 DEP458820:DEQ458820 DOL458820:DOM458820 DYH458820:DYI458820 EID458820:EIE458820 ERZ458820:ESA458820 FBV458820:FBW458820 FLR458820:FLS458820 FVN458820:FVO458820 GFJ458820:GFK458820 GPF458820:GPG458820 GZB458820:GZC458820 HIX458820:HIY458820 HST458820:HSU458820 ICP458820:ICQ458820 IML458820:IMM458820 IWH458820:IWI458820 JGD458820:JGE458820 JPZ458820:JQA458820 JZV458820:JZW458820 KJR458820:KJS458820 KTN458820:KTO458820 LDJ458820:LDK458820 LNF458820:LNG458820 LXB458820:LXC458820 MGX458820:MGY458820 MQT458820:MQU458820 NAP458820:NAQ458820 NKL458820:NKM458820 NUH458820:NUI458820 OED458820:OEE458820 ONZ458820:OOA458820 OXV458820:OXW458820 PHR458820:PHS458820 PRN458820:PRO458820 QBJ458820:QBK458820 QLF458820:QLG458820 QVB458820:QVC458820 REX458820:REY458820 ROT458820:ROU458820 RYP458820:RYQ458820 SIL458820:SIM458820 SSH458820:SSI458820 TCD458820:TCE458820 TLZ458820:TMA458820 TVV458820:TVW458820 UFR458820:UFS458820 UPN458820:UPO458820 UZJ458820:UZK458820 VJF458820:VJG458820 VTB458820:VTC458820 WCX458820:WCY458820 WMT458820:WMU458820 WWP458820:WWQ458820 AH524356:AI524356 KD524356:KE524356 TZ524356:UA524356 ADV524356:ADW524356 ANR524356:ANS524356 AXN524356:AXO524356 BHJ524356:BHK524356 BRF524356:BRG524356 CBB524356:CBC524356 CKX524356:CKY524356 CUT524356:CUU524356 DEP524356:DEQ524356 DOL524356:DOM524356 DYH524356:DYI524356 EID524356:EIE524356 ERZ524356:ESA524356 FBV524356:FBW524356 FLR524356:FLS524356 FVN524356:FVO524356 GFJ524356:GFK524356 GPF524356:GPG524356 GZB524356:GZC524356 HIX524356:HIY524356 HST524356:HSU524356 ICP524356:ICQ524356 IML524356:IMM524356 IWH524356:IWI524356 JGD524356:JGE524356 JPZ524356:JQA524356 JZV524356:JZW524356 KJR524356:KJS524356 KTN524356:KTO524356 LDJ524356:LDK524356 LNF524356:LNG524356 LXB524356:LXC524356 MGX524356:MGY524356 MQT524356:MQU524356 NAP524356:NAQ524356 NKL524356:NKM524356 NUH524356:NUI524356 OED524356:OEE524356 ONZ524356:OOA524356 OXV524356:OXW524356 PHR524356:PHS524356 PRN524356:PRO524356 QBJ524356:QBK524356 QLF524356:QLG524356 QVB524356:QVC524356 REX524356:REY524356 ROT524356:ROU524356 RYP524356:RYQ524356 SIL524356:SIM524356 SSH524356:SSI524356 TCD524356:TCE524356 TLZ524356:TMA524356 TVV524356:TVW524356 UFR524356:UFS524356 UPN524356:UPO524356 UZJ524356:UZK524356 VJF524356:VJG524356 VTB524356:VTC524356 WCX524356:WCY524356 WMT524356:WMU524356 WWP524356:WWQ524356 AH589892:AI589892 KD589892:KE589892 TZ589892:UA589892 ADV589892:ADW589892 ANR589892:ANS589892 AXN589892:AXO589892 BHJ589892:BHK589892 BRF589892:BRG589892 CBB589892:CBC589892 CKX589892:CKY589892 CUT589892:CUU589892 DEP589892:DEQ589892 DOL589892:DOM589892 DYH589892:DYI589892 EID589892:EIE589892 ERZ589892:ESA589892 FBV589892:FBW589892 FLR589892:FLS589892 FVN589892:FVO589892 GFJ589892:GFK589892 GPF589892:GPG589892 GZB589892:GZC589892 HIX589892:HIY589892 HST589892:HSU589892 ICP589892:ICQ589892 IML589892:IMM589892 IWH589892:IWI589892 JGD589892:JGE589892 JPZ589892:JQA589892 JZV589892:JZW589892 KJR589892:KJS589892 KTN589892:KTO589892 LDJ589892:LDK589892 LNF589892:LNG589892 LXB589892:LXC589892 MGX589892:MGY589892 MQT589892:MQU589892 NAP589892:NAQ589892 NKL589892:NKM589892 NUH589892:NUI589892 OED589892:OEE589892 ONZ589892:OOA589892 OXV589892:OXW589892 PHR589892:PHS589892 PRN589892:PRO589892 QBJ589892:QBK589892 QLF589892:QLG589892 QVB589892:QVC589892 REX589892:REY589892 ROT589892:ROU589892 RYP589892:RYQ589892 SIL589892:SIM589892 SSH589892:SSI589892 TCD589892:TCE589892 TLZ589892:TMA589892 TVV589892:TVW589892 UFR589892:UFS589892 UPN589892:UPO589892 UZJ589892:UZK589892 VJF589892:VJG589892 VTB589892:VTC589892 WCX589892:WCY589892 WMT589892:WMU589892 WWP589892:WWQ589892 AH655428:AI655428 KD655428:KE655428 TZ655428:UA655428 ADV655428:ADW655428 ANR655428:ANS655428 AXN655428:AXO655428 BHJ655428:BHK655428 BRF655428:BRG655428 CBB655428:CBC655428 CKX655428:CKY655428 CUT655428:CUU655428 DEP655428:DEQ655428 DOL655428:DOM655428 DYH655428:DYI655428 EID655428:EIE655428 ERZ655428:ESA655428 FBV655428:FBW655428 FLR655428:FLS655428 FVN655428:FVO655428 GFJ655428:GFK655428 GPF655428:GPG655428 GZB655428:GZC655428 HIX655428:HIY655428 HST655428:HSU655428 ICP655428:ICQ655428 IML655428:IMM655428 IWH655428:IWI655428 JGD655428:JGE655428 JPZ655428:JQA655428 JZV655428:JZW655428 KJR655428:KJS655428 KTN655428:KTO655428 LDJ655428:LDK655428 LNF655428:LNG655428 LXB655428:LXC655428 MGX655428:MGY655428 MQT655428:MQU655428 NAP655428:NAQ655428 NKL655428:NKM655428 NUH655428:NUI655428 OED655428:OEE655428 ONZ655428:OOA655428 OXV655428:OXW655428 PHR655428:PHS655428 PRN655428:PRO655428 QBJ655428:QBK655428 QLF655428:QLG655428 QVB655428:QVC655428 REX655428:REY655428 ROT655428:ROU655428 RYP655428:RYQ655428 SIL655428:SIM655428 SSH655428:SSI655428 TCD655428:TCE655428 TLZ655428:TMA655428 TVV655428:TVW655428 UFR655428:UFS655428 UPN655428:UPO655428 UZJ655428:UZK655428 VJF655428:VJG655428 VTB655428:VTC655428 WCX655428:WCY655428 WMT655428:WMU655428 WWP655428:WWQ655428 AH720964:AI720964 KD720964:KE720964 TZ720964:UA720964 ADV720964:ADW720964 ANR720964:ANS720964 AXN720964:AXO720964 BHJ720964:BHK720964 BRF720964:BRG720964 CBB720964:CBC720964 CKX720964:CKY720964 CUT720964:CUU720964 DEP720964:DEQ720964 DOL720964:DOM720964 DYH720964:DYI720964 EID720964:EIE720964 ERZ720964:ESA720964 FBV720964:FBW720964 FLR720964:FLS720964 FVN720964:FVO720964 GFJ720964:GFK720964 GPF720964:GPG720964 GZB720964:GZC720964 HIX720964:HIY720964 HST720964:HSU720964 ICP720964:ICQ720964 IML720964:IMM720964 IWH720964:IWI720964 JGD720964:JGE720964 JPZ720964:JQA720964 JZV720964:JZW720964 KJR720964:KJS720964 KTN720964:KTO720964 LDJ720964:LDK720964 LNF720964:LNG720964 LXB720964:LXC720964 MGX720964:MGY720964 MQT720964:MQU720964 NAP720964:NAQ720964 NKL720964:NKM720964 NUH720964:NUI720964 OED720964:OEE720964 ONZ720964:OOA720964 OXV720964:OXW720964 PHR720964:PHS720964 PRN720964:PRO720964 QBJ720964:QBK720964 QLF720964:QLG720964 QVB720964:QVC720964 REX720964:REY720964 ROT720964:ROU720964 RYP720964:RYQ720964 SIL720964:SIM720964 SSH720964:SSI720964 TCD720964:TCE720964 TLZ720964:TMA720964 TVV720964:TVW720964 UFR720964:UFS720964 UPN720964:UPO720964 UZJ720964:UZK720964 VJF720964:VJG720964 VTB720964:VTC720964 WCX720964:WCY720964 WMT720964:WMU720964 WWP720964:WWQ720964 AH786500:AI786500 KD786500:KE786500 TZ786500:UA786500 ADV786500:ADW786500 ANR786500:ANS786500 AXN786500:AXO786500 BHJ786500:BHK786500 BRF786500:BRG786500 CBB786500:CBC786500 CKX786500:CKY786500 CUT786500:CUU786500 DEP786500:DEQ786500 DOL786500:DOM786500 DYH786500:DYI786500 EID786500:EIE786500 ERZ786500:ESA786500 FBV786500:FBW786500 FLR786500:FLS786500 FVN786500:FVO786500 GFJ786500:GFK786500 GPF786500:GPG786500 GZB786500:GZC786500 HIX786500:HIY786500 HST786500:HSU786500 ICP786500:ICQ786500 IML786500:IMM786500 IWH786500:IWI786500 JGD786500:JGE786500 JPZ786500:JQA786500 JZV786500:JZW786500 KJR786500:KJS786500 KTN786500:KTO786500 LDJ786500:LDK786500 LNF786500:LNG786500 LXB786500:LXC786500 MGX786500:MGY786500 MQT786500:MQU786500 NAP786500:NAQ786500 NKL786500:NKM786500 NUH786500:NUI786500 OED786500:OEE786500 ONZ786500:OOA786500 OXV786500:OXW786500 PHR786500:PHS786500 PRN786500:PRO786500 QBJ786500:QBK786500 QLF786500:QLG786500 QVB786500:QVC786500 REX786500:REY786500 ROT786500:ROU786500 RYP786500:RYQ786500 SIL786500:SIM786500 SSH786500:SSI786500 TCD786500:TCE786500 TLZ786500:TMA786500 TVV786500:TVW786500 UFR786500:UFS786500 UPN786500:UPO786500 UZJ786500:UZK786500 VJF786500:VJG786500 VTB786500:VTC786500 WCX786500:WCY786500 WMT786500:WMU786500 WWP786500:WWQ786500 AH852036:AI852036 KD852036:KE852036 TZ852036:UA852036 ADV852036:ADW852036 ANR852036:ANS852036 AXN852036:AXO852036 BHJ852036:BHK852036 BRF852036:BRG852036 CBB852036:CBC852036 CKX852036:CKY852036 CUT852036:CUU852036 DEP852036:DEQ852036 DOL852036:DOM852036 DYH852036:DYI852036 EID852036:EIE852036 ERZ852036:ESA852036 FBV852036:FBW852036 FLR852036:FLS852036 FVN852036:FVO852036 GFJ852036:GFK852036 GPF852036:GPG852036 GZB852036:GZC852036 HIX852036:HIY852036 HST852036:HSU852036 ICP852036:ICQ852036 IML852036:IMM852036 IWH852036:IWI852036 JGD852036:JGE852036 JPZ852036:JQA852036 JZV852036:JZW852036 KJR852036:KJS852036 KTN852036:KTO852036 LDJ852036:LDK852036 LNF852036:LNG852036 LXB852036:LXC852036 MGX852036:MGY852036 MQT852036:MQU852036 NAP852036:NAQ852036 NKL852036:NKM852036 NUH852036:NUI852036 OED852036:OEE852036 ONZ852036:OOA852036 OXV852036:OXW852036 PHR852036:PHS852036 PRN852036:PRO852036 QBJ852036:QBK852036 QLF852036:QLG852036 QVB852036:QVC852036 REX852036:REY852036 ROT852036:ROU852036 RYP852036:RYQ852036 SIL852036:SIM852036 SSH852036:SSI852036 TCD852036:TCE852036 TLZ852036:TMA852036 TVV852036:TVW852036 UFR852036:UFS852036 UPN852036:UPO852036 UZJ852036:UZK852036 VJF852036:VJG852036 VTB852036:VTC852036 WCX852036:WCY852036 WMT852036:WMU852036 WWP852036:WWQ852036 AH917572:AI917572 KD917572:KE917572 TZ917572:UA917572 ADV917572:ADW917572 ANR917572:ANS917572 AXN917572:AXO917572 BHJ917572:BHK917572 BRF917572:BRG917572 CBB917572:CBC917572 CKX917572:CKY917572 CUT917572:CUU917572 DEP917572:DEQ917572 DOL917572:DOM917572 DYH917572:DYI917572 EID917572:EIE917572 ERZ917572:ESA917572 FBV917572:FBW917572 FLR917572:FLS917572 FVN917572:FVO917572 GFJ917572:GFK917572 GPF917572:GPG917572 GZB917572:GZC917572 HIX917572:HIY917572 HST917572:HSU917572 ICP917572:ICQ917572 IML917572:IMM917572 IWH917572:IWI917572 JGD917572:JGE917572 JPZ917572:JQA917572 JZV917572:JZW917572 KJR917572:KJS917572 KTN917572:KTO917572 LDJ917572:LDK917572 LNF917572:LNG917572 LXB917572:LXC917572 MGX917572:MGY917572 MQT917572:MQU917572 NAP917572:NAQ917572 NKL917572:NKM917572 NUH917572:NUI917572 OED917572:OEE917572 ONZ917572:OOA917572 OXV917572:OXW917572 PHR917572:PHS917572 PRN917572:PRO917572 QBJ917572:QBK917572 QLF917572:QLG917572 QVB917572:QVC917572 REX917572:REY917572 ROT917572:ROU917572 RYP917572:RYQ917572 SIL917572:SIM917572 SSH917572:SSI917572 TCD917572:TCE917572 TLZ917572:TMA917572 TVV917572:TVW917572 UFR917572:UFS917572 UPN917572:UPO917572 UZJ917572:UZK917572 VJF917572:VJG917572 VTB917572:VTC917572 WCX917572:WCY917572 WMT917572:WMU917572 WWP917572:WWQ917572 AH983108:AI983108 KD983108:KE983108 TZ983108:UA983108 ADV983108:ADW983108 ANR983108:ANS983108 AXN983108:AXO983108 BHJ983108:BHK983108 BRF983108:BRG983108 CBB983108:CBC983108 CKX983108:CKY983108 CUT983108:CUU983108 DEP983108:DEQ983108 DOL983108:DOM983108 DYH983108:DYI983108 EID983108:EIE983108 ERZ983108:ESA983108 FBV983108:FBW983108 FLR983108:FLS983108 FVN983108:FVO983108 GFJ983108:GFK983108 GPF983108:GPG983108 GZB983108:GZC983108 HIX983108:HIY983108 HST983108:HSU983108 ICP983108:ICQ983108 IML983108:IMM983108 IWH983108:IWI983108 JGD983108:JGE983108 JPZ983108:JQA983108 JZV983108:JZW983108 KJR983108:KJS983108 KTN983108:KTO983108 LDJ983108:LDK983108 LNF983108:LNG983108 LXB983108:LXC983108 MGX983108:MGY983108 MQT983108:MQU983108 NAP983108:NAQ983108 NKL983108:NKM983108 NUH983108:NUI983108 OED983108:OEE983108 ONZ983108:OOA983108 OXV983108:OXW983108 PHR983108:PHS983108 PRN983108:PRO983108 QBJ983108:QBK983108 QLF983108:QLG983108 QVB983108:QVC983108 REX983108:REY983108 ROT983108:ROU983108 RYP983108:RYQ983108 SIL983108:SIM983108 SSH983108:SSI983108 TCD983108:TCE983108 TLZ983108:TMA983108 TVV983108:TVW983108 UFR983108:UFS983108 UPN983108:UPO983108 UZJ983108:UZK983108 VJF983108:VJG983108 VTB983108:VTC983108 WCX983108:WCY983108 WMT983108:WMU983108 WWP983108:WWQ983108 AF65594 AG65595 AF131130 AG131131 AF196666 AG196667 AF262202 AG262203 AF327738 AG327739 AF393274 AG393275 AF458810 AG458811 AF524346 AG524347 AF589882 AG589883 AF655418 AG655419 AF720954 AG720955 AF786490 AG786491 AF852026 AG852027 AF917562 AG917563 AF983098 AG983099 WWQ30:WWR30 WMU30:WMV30 WCY30:WCZ30 VTC30:VTD30 VJG30:VJH30 UZK30:UZL30 UPO30:UPP30 UFS30:UFT30 TVW30:TVX30 TMA30:TMB30 TCE30:TCF30 SSI30:SSJ30 SIM30:SIN30 RYQ30:RYR30 ROU30:ROV30 REY30:REZ30 QVC30:QVD30 QLG30:QLH30 QBK30:QBL30 PRO30:PRP30 PHS30:PHT30 OXW30:OXX30 OOA30:OOB30 OEE30:OEF30 NUI30:NUJ30 NKM30:NKN30 NAQ30:NAR30 MQU30:MQV30 MGY30:MGZ30 LXC30:LXD30 LNG30:LNH30 LDK30:LDL30 KTO30:KTP30 KJS30:KJT30 JZW30:JZX30 JQA30:JQB30 JGE30:JGF30 IWI30:IWJ30 IMM30:IMN30 ICQ30:ICR30 HSU30:HSV30 HIY30:HIZ30 GZC30:GZD30 GPG30:GPH30 GFK30:GFL30 FVO30:FVP30 FLS30:FLT30 FBW30:FBX30 ESA30:ESB30 EIE30:EIF30 DYI30:DYJ30 DOM30:DON30 DEQ30:DER30 CUU30:CUV30 CKY30:CKZ30 CBC30:CBD30 BRG30:BRH30 BHK30:BHL30 AXO30:AXP30 ANS30:ANT30 ADW30:ADX30 UA30:UB30 KE30:KF30 AI30:AJ30 AI84:AJ86 UA41:UB48 KE41:KF48 AI41:AJ48 WWQ41:WWR48 WMU41:WMV48 WCY41:WCZ48 VTC41:VTD48 VJG41:VJH48 UZK41:UZL48 UPO41:UPP48 UFS41:UFT48 TVW41:TVX48 TMA41:TMB48 TCE41:TCF48 SSI41:SSJ48 SIM41:SIN48 RYQ41:RYR48 ROU41:ROV48 REY41:REZ48 QVC41:QVD48 QLG41:QLH48 QBK41:QBL48 PRO41:PRP48 PHS41:PHT48 OXW41:OXX48 OOA41:OOB48 OEE41:OEF48 NUI41:NUJ48 NKM41:NKN48 NAQ41:NAR48 MQU41:MQV48 MGY41:MGZ48 LXC41:LXD48 LNG41:LNH48 LDK41:LDL48 KTO41:KTP48 KJS41:KJT48 JZW41:JZX48 JQA41:JQB48 JGE41:JGF48 IWI41:IWJ48 IMM41:IMN48 ICQ41:ICR48 HSU41:HSV48 HIY41:HIZ48 GZC41:GZD48 GPG41:GPH48 GFK41:GFL48 FVO41:FVP48 FLS41:FLT48 FBW41:FBX48 ESA41:ESB48 EIE41:EIF48 DYI41:DYJ48 DOM41:DON48 DEQ41:DER48 CUU41:CUV48 CKY41:CKZ48 CBC41:CBD48 BRG41:BRH48 BHK41:BHL48 AXO41:AXP48 ANS41:ANT48 ADW41:ADX48 KE84:KF86 UA84:UB86 ADW84:ADX86 ANS84:ANT86 AXO84:AXP86 BHK84:BHL86 BRG84:BRH86 CBC84:CBD86 CKY84:CKZ86 CUU84:CUV86 DEQ84:DER86 DOM84:DON86 DYI84:DYJ86 EIE84:EIF86 ESA84:ESB86 FBW84:FBX86 FLS84:FLT86 FVO84:FVP86 GFK84:GFL86 GPG84:GPH86 GZC84:GZD86 HIY84:HIZ86 HSU84:HSV86 ICQ84:ICR86 IMM84:IMN86 IWI84:IWJ86 JGE84:JGF86 JQA84:JQB86 JZW84:JZX86 KJS84:KJT86 KTO84:KTP86 LDK84:LDL86 LNG84:LNH86 LXC84:LXD86 MGY84:MGZ86 MQU84:MQV86 NAQ84:NAR86 NKM84:NKN86 NUI84:NUJ86 OEE84:OEF86 OOA84:OOB86 OXW84:OXX86 PHS84:PHT86 PRO84:PRP86 QBK84:QBL86 QLG84:QLH86 QVC84:QVD86 REY84:REZ86 ROU84:ROV86 RYQ84:RYR86 SIM84:SIN86 SSI84:SSJ86 TCE84:TCF86 TMA84:TMB86 TVW84:TVX86 UFS84:UFT86 UPO84:UPP86 UZK84:UZL86 VJG84:VJH86 VTC84:VTD86 WCY84:WCZ86 WMU84:WMV86 AXO55:AXP63 ANS55:ANT63 ADW55:ADX63 UA55:UB63 KE55:KF63 AI55:AJ63 WWQ55:WWR63 WMU55:WMV63 WCY55:WCZ63 VTC55:VTD63 VJG55:VJH63 UZK55:UZL63 UPO55:UPP63 UFS55:UFT63 TVW55:TVX63 TMA55:TMB63 TCE55:TCF63 SSI55:SSJ63 SIM55:SIN63 RYQ55:RYR63 ROU55:ROV63 REY55:REZ63 QVC55:QVD63 QLG55:QLH63 QBK55:QBL63 PRO55:PRP63 PHS55:PHT63 OXW55:OXX63 OOA55:OOB63 OEE55:OEF63 NUI55:NUJ63 NKM55:NKN63 NAQ55:NAR63 MQU55:MQV63 MGY55:MGZ63 LXC55:LXD63 LNG55:LNH63 LDK55:LDL63 KTO55:KTP63 KJS55:KJT63 JZW55:JZX63 JQA55:JQB63 JGE55:JGF63 IWI55:IWJ63 IMM55:IMN63 ICQ55:ICR63 HSU55:HSV63 HIY55:HIZ63 GZC55:GZD63 GPG55:GPH63 GFK55:GFL63 FVO55:FVP63 FLS55:FLT63 FBW55:FBX63 ESA55:ESB63 EIE55:EIF63 DYI55:DYJ63 DOM55:DON63 DEQ55:DER63 CUU55:CUV63 CKY55:CKZ63 CBC55:CBD63 BRG55:BRH63 BHK55:BHL63 WWQ84:WWR86 AI113:AJ115 KE113:KF115 UA113:UB115 ADW113:ADX115 ANS113:ANT115 AXO113:AXP115 BHK113:BHL115 BRG113:BRH115 CBC113:CBD115 CKY113:CKZ115 CUU113:CUV115 DEQ113:DER115 DOM113:DON115 DYI113:DYJ115 EIE113:EIF115 ESA113:ESB115 FBW113:FBX115 FLS113:FLT115 FVO113:FVP115 GFK113:GFL115 GPG113:GPH115 GZC113:GZD115 HIY113:HIZ115 HSU113:HSV115 ICQ113:ICR115 IMM113:IMN115 IWI113:IWJ115 JGE113:JGF115 JQA113:JQB115 JZW113:JZX115 KJS113:KJT115 KTO113:KTP115 LDK113:LDL115 LNG113:LNH115 LXC113:LXD115 MGY113:MGZ115 MQU113:MQV115 NAQ113:NAR115 NKM113:NKN115 NUI113:NUJ115 OEE113:OEF115 OOA113:OOB115 OXW113:OXX115 PHS113:PHT115 PRO113:PRP115 QBK113:QBL115 QLG113:QLH115 QVC113:QVD115 REY113:REZ115 ROU113:ROV115 RYQ113:RYR115 SIM113:SIN115 SSI113:SSJ115 TCE113:TCF115 TMA113:TMB115 TVW113:TVX115 UFS113:UFT115 UPO113:UPP115 UZK113:UZL115 VJG113:VJH115 VTC113:VTD115 WCY113:WCZ115 WMU113:WMV115 WWQ113:WWR115"/>
    <dataValidation type="list" allowBlank="1" showInputMessage="1" showErrorMessage="1" sqref="WVS983092:WVS983102 WLW983092:WLW983102 K65587:K65597 JG65588:JG65598 TC65588:TC65598 ACY65588:ACY65598 AMU65588:AMU65598 AWQ65588:AWQ65598 BGM65588:BGM65598 BQI65588:BQI65598 CAE65588:CAE65598 CKA65588:CKA65598 CTW65588:CTW65598 DDS65588:DDS65598 DNO65588:DNO65598 DXK65588:DXK65598 EHG65588:EHG65598 ERC65588:ERC65598 FAY65588:FAY65598 FKU65588:FKU65598 FUQ65588:FUQ65598 GEM65588:GEM65598 GOI65588:GOI65598 GYE65588:GYE65598 HIA65588:HIA65598 HRW65588:HRW65598 IBS65588:IBS65598 ILO65588:ILO65598 IVK65588:IVK65598 JFG65588:JFG65598 JPC65588:JPC65598 JYY65588:JYY65598 KIU65588:KIU65598 KSQ65588:KSQ65598 LCM65588:LCM65598 LMI65588:LMI65598 LWE65588:LWE65598 MGA65588:MGA65598 MPW65588:MPW65598 MZS65588:MZS65598 NJO65588:NJO65598 NTK65588:NTK65598 ODG65588:ODG65598 ONC65588:ONC65598 OWY65588:OWY65598 PGU65588:PGU65598 PQQ65588:PQQ65598 QAM65588:QAM65598 QKI65588:QKI65598 QUE65588:QUE65598 REA65588:REA65598 RNW65588:RNW65598 RXS65588:RXS65598 SHO65588:SHO65598 SRK65588:SRK65598 TBG65588:TBG65598 TLC65588:TLC65598 TUY65588:TUY65598 UEU65588:UEU65598 UOQ65588:UOQ65598 UYM65588:UYM65598 VII65588:VII65598 VSE65588:VSE65598 WCA65588:WCA65598 WLW65588:WLW65598 WVS65588:WVS65598 K131123:K131133 JG131124:JG131134 TC131124:TC131134 ACY131124:ACY131134 AMU131124:AMU131134 AWQ131124:AWQ131134 BGM131124:BGM131134 BQI131124:BQI131134 CAE131124:CAE131134 CKA131124:CKA131134 CTW131124:CTW131134 DDS131124:DDS131134 DNO131124:DNO131134 DXK131124:DXK131134 EHG131124:EHG131134 ERC131124:ERC131134 FAY131124:FAY131134 FKU131124:FKU131134 FUQ131124:FUQ131134 GEM131124:GEM131134 GOI131124:GOI131134 GYE131124:GYE131134 HIA131124:HIA131134 HRW131124:HRW131134 IBS131124:IBS131134 ILO131124:ILO131134 IVK131124:IVK131134 JFG131124:JFG131134 JPC131124:JPC131134 JYY131124:JYY131134 KIU131124:KIU131134 KSQ131124:KSQ131134 LCM131124:LCM131134 LMI131124:LMI131134 LWE131124:LWE131134 MGA131124:MGA131134 MPW131124:MPW131134 MZS131124:MZS131134 NJO131124:NJO131134 NTK131124:NTK131134 ODG131124:ODG131134 ONC131124:ONC131134 OWY131124:OWY131134 PGU131124:PGU131134 PQQ131124:PQQ131134 QAM131124:QAM131134 QKI131124:QKI131134 QUE131124:QUE131134 REA131124:REA131134 RNW131124:RNW131134 RXS131124:RXS131134 SHO131124:SHO131134 SRK131124:SRK131134 TBG131124:TBG131134 TLC131124:TLC131134 TUY131124:TUY131134 UEU131124:UEU131134 UOQ131124:UOQ131134 UYM131124:UYM131134 VII131124:VII131134 VSE131124:VSE131134 WCA131124:WCA131134 WLW131124:WLW131134 WVS131124:WVS131134 K196659:K196669 JG196660:JG196670 TC196660:TC196670 ACY196660:ACY196670 AMU196660:AMU196670 AWQ196660:AWQ196670 BGM196660:BGM196670 BQI196660:BQI196670 CAE196660:CAE196670 CKA196660:CKA196670 CTW196660:CTW196670 DDS196660:DDS196670 DNO196660:DNO196670 DXK196660:DXK196670 EHG196660:EHG196670 ERC196660:ERC196670 FAY196660:FAY196670 FKU196660:FKU196670 FUQ196660:FUQ196670 GEM196660:GEM196670 GOI196660:GOI196670 GYE196660:GYE196670 HIA196660:HIA196670 HRW196660:HRW196670 IBS196660:IBS196670 ILO196660:ILO196670 IVK196660:IVK196670 JFG196660:JFG196670 JPC196660:JPC196670 JYY196660:JYY196670 KIU196660:KIU196670 KSQ196660:KSQ196670 LCM196660:LCM196670 LMI196660:LMI196670 LWE196660:LWE196670 MGA196660:MGA196670 MPW196660:MPW196670 MZS196660:MZS196670 NJO196660:NJO196670 NTK196660:NTK196670 ODG196660:ODG196670 ONC196660:ONC196670 OWY196660:OWY196670 PGU196660:PGU196670 PQQ196660:PQQ196670 QAM196660:QAM196670 QKI196660:QKI196670 QUE196660:QUE196670 REA196660:REA196670 RNW196660:RNW196670 RXS196660:RXS196670 SHO196660:SHO196670 SRK196660:SRK196670 TBG196660:TBG196670 TLC196660:TLC196670 TUY196660:TUY196670 UEU196660:UEU196670 UOQ196660:UOQ196670 UYM196660:UYM196670 VII196660:VII196670 VSE196660:VSE196670 WCA196660:WCA196670 WLW196660:WLW196670 WVS196660:WVS196670 K262195:K262205 JG262196:JG262206 TC262196:TC262206 ACY262196:ACY262206 AMU262196:AMU262206 AWQ262196:AWQ262206 BGM262196:BGM262206 BQI262196:BQI262206 CAE262196:CAE262206 CKA262196:CKA262206 CTW262196:CTW262206 DDS262196:DDS262206 DNO262196:DNO262206 DXK262196:DXK262206 EHG262196:EHG262206 ERC262196:ERC262206 FAY262196:FAY262206 FKU262196:FKU262206 FUQ262196:FUQ262206 GEM262196:GEM262206 GOI262196:GOI262206 GYE262196:GYE262206 HIA262196:HIA262206 HRW262196:HRW262206 IBS262196:IBS262206 ILO262196:ILO262206 IVK262196:IVK262206 JFG262196:JFG262206 JPC262196:JPC262206 JYY262196:JYY262206 KIU262196:KIU262206 KSQ262196:KSQ262206 LCM262196:LCM262206 LMI262196:LMI262206 LWE262196:LWE262206 MGA262196:MGA262206 MPW262196:MPW262206 MZS262196:MZS262206 NJO262196:NJO262206 NTK262196:NTK262206 ODG262196:ODG262206 ONC262196:ONC262206 OWY262196:OWY262206 PGU262196:PGU262206 PQQ262196:PQQ262206 QAM262196:QAM262206 QKI262196:QKI262206 QUE262196:QUE262206 REA262196:REA262206 RNW262196:RNW262206 RXS262196:RXS262206 SHO262196:SHO262206 SRK262196:SRK262206 TBG262196:TBG262206 TLC262196:TLC262206 TUY262196:TUY262206 UEU262196:UEU262206 UOQ262196:UOQ262206 UYM262196:UYM262206 VII262196:VII262206 VSE262196:VSE262206 WCA262196:WCA262206 WLW262196:WLW262206 WVS262196:WVS262206 K327731:K327741 JG327732:JG327742 TC327732:TC327742 ACY327732:ACY327742 AMU327732:AMU327742 AWQ327732:AWQ327742 BGM327732:BGM327742 BQI327732:BQI327742 CAE327732:CAE327742 CKA327732:CKA327742 CTW327732:CTW327742 DDS327732:DDS327742 DNO327732:DNO327742 DXK327732:DXK327742 EHG327732:EHG327742 ERC327732:ERC327742 FAY327732:FAY327742 FKU327732:FKU327742 FUQ327732:FUQ327742 GEM327732:GEM327742 GOI327732:GOI327742 GYE327732:GYE327742 HIA327732:HIA327742 HRW327732:HRW327742 IBS327732:IBS327742 ILO327732:ILO327742 IVK327732:IVK327742 JFG327732:JFG327742 JPC327732:JPC327742 JYY327732:JYY327742 KIU327732:KIU327742 KSQ327732:KSQ327742 LCM327732:LCM327742 LMI327732:LMI327742 LWE327732:LWE327742 MGA327732:MGA327742 MPW327732:MPW327742 MZS327732:MZS327742 NJO327732:NJO327742 NTK327732:NTK327742 ODG327732:ODG327742 ONC327732:ONC327742 OWY327732:OWY327742 PGU327732:PGU327742 PQQ327732:PQQ327742 QAM327732:QAM327742 QKI327732:QKI327742 QUE327732:QUE327742 REA327732:REA327742 RNW327732:RNW327742 RXS327732:RXS327742 SHO327732:SHO327742 SRK327732:SRK327742 TBG327732:TBG327742 TLC327732:TLC327742 TUY327732:TUY327742 UEU327732:UEU327742 UOQ327732:UOQ327742 UYM327732:UYM327742 VII327732:VII327742 VSE327732:VSE327742 WCA327732:WCA327742 WLW327732:WLW327742 WVS327732:WVS327742 K393267:K393277 JG393268:JG393278 TC393268:TC393278 ACY393268:ACY393278 AMU393268:AMU393278 AWQ393268:AWQ393278 BGM393268:BGM393278 BQI393268:BQI393278 CAE393268:CAE393278 CKA393268:CKA393278 CTW393268:CTW393278 DDS393268:DDS393278 DNO393268:DNO393278 DXK393268:DXK393278 EHG393268:EHG393278 ERC393268:ERC393278 FAY393268:FAY393278 FKU393268:FKU393278 FUQ393268:FUQ393278 GEM393268:GEM393278 GOI393268:GOI393278 GYE393268:GYE393278 HIA393268:HIA393278 HRW393268:HRW393278 IBS393268:IBS393278 ILO393268:ILO393278 IVK393268:IVK393278 JFG393268:JFG393278 JPC393268:JPC393278 JYY393268:JYY393278 KIU393268:KIU393278 KSQ393268:KSQ393278 LCM393268:LCM393278 LMI393268:LMI393278 LWE393268:LWE393278 MGA393268:MGA393278 MPW393268:MPW393278 MZS393268:MZS393278 NJO393268:NJO393278 NTK393268:NTK393278 ODG393268:ODG393278 ONC393268:ONC393278 OWY393268:OWY393278 PGU393268:PGU393278 PQQ393268:PQQ393278 QAM393268:QAM393278 QKI393268:QKI393278 QUE393268:QUE393278 REA393268:REA393278 RNW393268:RNW393278 RXS393268:RXS393278 SHO393268:SHO393278 SRK393268:SRK393278 TBG393268:TBG393278 TLC393268:TLC393278 TUY393268:TUY393278 UEU393268:UEU393278 UOQ393268:UOQ393278 UYM393268:UYM393278 VII393268:VII393278 VSE393268:VSE393278 WCA393268:WCA393278 WLW393268:WLW393278 WVS393268:WVS393278 K458803:K458813 JG458804:JG458814 TC458804:TC458814 ACY458804:ACY458814 AMU458804:AMU458814 AWQ458804:AWQ458814 BGM458804:BGM458814 BQI458804:BQI458814 CAE458804:CAE458814 CKA458804:CKA458814 CTW458804:CTW458814 DDS458804:DDS458814 DNO458804:DNO458814 DXK458804:DXK458814 EHG458804:EHG458814 ERC458804:ERC458814 FAY458804:FAY458814 FKU458804:FKU458814 FUQ458804:FUQ458814 GEM458804:GEM458814 GOI458804:GOI458814 GYE458804:GYE458814 HIA458804:HIA458814 HRW458804:HRW458814 IBS458804:IBS458814 ILO458804:ILO458814 IVK458804:IVK458814 JFG458804:JFG458814 JPC458804:JPC458814 JYY458804:JYY458814 KIU458804:KIU458814 KSQ458804:KSQ458814 LCM458804:LCM458814 LMI458804:LMI458814 LWE458804:LWE458814 MGA458804:MGA458814 MPW458804:MPW458814 MZS458804:MZS458814 NJO458804:NJO458814 NTK458804:NTK458814 ODG458804:ODG458814 ONC458804:ONC458814 OWY458804:OWY458814 PGU458804:PGU458814 PQQ458804:PQQ458814 QAM458804:QAM458814 QKI458804:QKI458814 QUE458804:QUE458814 REA458804:REA458814 RNW458804:RNW458814 RXS458804:RXS458814 SHO458804:SHO458814 SRK458804:SRK458814 TBG458804:TBG458814 TLC458804:TLC458814 TUY458804:TUY458814 UEU458804:UEU458814 UOQ458804:UOQ458814 UYM458804:UYM458814 VII458804:VII458814 VSE458804:VSE458814 WCA458804:WCA458814 WLW458804:WLW458814 WVS458804:WVS458814 K524339:K524349 JG524340:JG524350 TC524340:TC524350 ACY524340:ACY524350 AMU524340:AMU524350 AWQ524340:AWQ524350 BGM524340:BGM524350 BQI524340:BQI524350 CAE524340:CAE524350 CKA524340:CKA524350 CTW524340:CTW524350 DDS524340:DDS524350 DNO524340:DNO524350 DXK524340:DXK524350 EHG524340:EHG524350 ERC524340:ERC524350 FAY524340:FAY524350 FKU524340:FKU524350 FUQ524340:FUQ524350 GEM524340:GEM524350 GOI524340:GOI524350 GYE524340:GYE524350 HIA524340:HIA524350 HRW524340:HRW524350 IBS524340:IBS524350 ILO524340:ILO524350 IVK524340:IVK524350 JFG524340:JFG524350 JPC524340:JPC524350 JYY524340:JYY524350 KIU524340:KIU524350 KSQ524340:KSQ524350 LCM524340:LCM524350 LMI524340:LMI524350 LWE524340:LWE524350 MGA524340:MGA524350 MPW524340:MPW524350 MZS524340:MZS524350 NJO524340:NJO524350 NTK524340:NTK524350 ODG524340:ODG524350 ONC524340:ONC524350 OWY524340:OWY524350 PGU524340:PGU524350 PQQ524340:PQQ524350 QAM524340:QAM524350 QKI524340:QKI524350 QUE524340:QUE524350 REA524340:REA524350 RNW524340:RNW524350 RXS524340:RXS524350 SHO524340:SHO524350 SRK524340:SRK524350 TBG524340:TBG524350 TLC524340:TLC524350 TUY524340:TUY524350 UEU524340:UEU524350 UOQ524340:UOQ524350 UYM524340:UYM524350 VII524340:VII524350 VSE524340:VSE524350 WCA524340:WCA524350 WLW524340:WLW524350 WVS524340:WVS524350 K589875:K589885 JG589876:JG589886 TC589876:TC589886 ACY589876:ACY589886 AMU589876:AMU589886 AWQ589876:AWQ589886 BGM589876:BGM589886 BQI589876:BQI589886 CAE589876:CAE589886 CKA589876:CKA589886 CTW589876:CTW589886 DDS589876:DDS589886 DNO589876:DNO589886 DXK589876:DXK589886 EHG589876:EHG589886 ERC589876:ERC589886 FAY589876:FAY589886 FKU589876:FKU589886 FUQ589876:FUQ589886 GEM589876:GEM589886 GOI589876:GOI589886 GYE589876:GYE589886 HIA589876:HIA589886 HRW589876:HRW589886 IBS589876:IBS589886 ILO589876:ILO589886 IVK589876:IVK589886 JFG589876:JFG589886 JPC589876:JPC589886 JYY589876:JYY589886 KIU589876:KIU589886 KSQ589876:KSQ589886 LCM589876:LCM589886 LMI589876:LMI589886 LWE589876:LWE589886 MGA589876:MGA589886 MPW589876:MPW589886 MZS589876:MZS589886 NJO589876:NJO589886 NTK589876:NTK589886 ODG589876:ODG589886 ONC589876:ONC589886 OWY589876:OWY589886 PGU589876:PGU589886 PQQ589876:PQQ589886 QAM589876:QAM589886 QKI589876:QKI589886 QUE589876:QUE589886 REA589876:REA589886 RNW589876:RNW589886 RXS589876:RXS589886 SHO589876:SHO589886 SRK589876:SRK589886 TBG589876:TBG589886 TLC589876:TLC589886 TUY589876:TUY589886 UEU589876:UEU589886 UOQ589876:UOQ589886 UYM589876:UYM589886 VII589876:VII589886 VSE589876:VSE589886 WCA589876:WCA589886 WLW589876:WLW589886 WVS589876:WVS589886 K655411:K655421 JG655412:JG655422 TC655412:TC655422 ACY655412:ACY655422 AMU655412:AMU655422 AWQ655412:AWQ655422 BGM655412:BGM655422 BQI655412:BQI655422 CAE655412:CAE655422 CKA655412:CKA655422 CTW655412:CTW655422 DDS655412:DDS655422 DNO655412:DNO655422 DXK655412:DXK655422 EHG655412:EHG655422 ERC655412:ERC655422 FAY655412:FAY655422 FKU655412:FKU655422 FUQ655412:FUQ655422 GEM655412:GEM655422 GOI655412:GOI655422 GYE655412:GYE655422 HIA655412:HIA655422 HRW655412:HRW655422 IBS655412:IBS655422 ILO655412:ILO655422 IVK655412:IVK655422 JFG655412:JFG655422 JPC655412:JPC655422 JYY655412:JYY655422 KIU655412:KIU655422 KSQ655412:KSQ655422 LCM655412:LCM655422 LMI655412:LMI655422 LWE655412:LWE655422 MGA655412:MGA655422 MPW655412:MPW655422 MZS655412:MZS655422 NJO655412:NJO655422 NTK655412:NTK655422 ODG655412:ODG655422 ONC655412:ONC655422 OWY655412:OWY655422 PGU655412:PGU655422 PQQ655412:PQQ655422 QAM655412:QAM655422 QKI655412:QKI655422 QUE655412:QUE655422 REA655412:REA655422 RNW655412:RNW655422 RXS655412:RXS655422 SHO655412:SHO655422 SRK655412:SRK655422 TBG655412:TBG655422 TLC655412:TLC655422 TUY655412:TUY655422 UEU655412:UEU655422 UOQ655412:UOQ655422 UYM655412:UYM655422 VII655412:VII655422 VSE655412:VSE655422 WCA655412:WCA655422 WLW655412:WLW655422 WVS655412:WVS655422 K720947:K720957 JG720948:JG720958 TC720948:TC720958 ACY720948:ACY720958 AMU720948:AMU720958 AWQ720948:AWQ720958 BGM720948:BGM720958 BQI720948:BQI720958 CAE720948:CAE720958 CKA720948:CKA720958 CTW720948:CTW720958 DDS720948:DDS720958 DNO720948:DNO720958 DXK720948:DXK720958 EHG720948:EHG720958 ERC720948:ERC720958 FAY720948:FAY720958 FKU720948:FKU720958 FUQ720948:FUQ720958 GEM720948:GEM720958 GOI720948:GOI720958 GYE720948:GYE720958 HIA720948:HIA720958 HRW720948:HRW720958 IBS720948:IBS720958 ILO720948:ILO720958 IVK720948:IVK720958 JFG720948:JFG720958 JPC720948:JPC720958 JYY720948:JYY720958 KIU720948:KIU720958 KSQ720948:KSQ720958 LCM720948:LCM720958 LMI720948:LMI720958 LWE720948:LWE720958 MGA720948:MGA720958 MPW720948:MPW720958 MZS720948:MZS720958 NJO720948:NJO720958 NTK720948:NTK720958 ODG720948:ODG720958 ONC720948:ONC720958 OWY720948:OWY720958 PGU720948:PGU720958 PQQ720948:PQQ720958 QAM720948:QAM720958 QKI720948:QKI720958 QUE720948:QUE720958 REA720948:REA720958 RNW720948:RNW720958 RXS720948:RXS720958 SHO720948:SHO720958 SRK720948:SRK720958 TBG720948:TBG720958 TLC720948:TLC720958 TUY720948:TUY720958 UEU720948:UEU720958 UOQ720948:UOQ720958 UYM720948:UYM720958 VII720948:VII720958 VSE720948:VSE720958 WCA720948:WCA720958 WLW720948:WLW720958 WVS720948:WVS720958 K786483:K786493 JG786484:JG786494 TC786484:TC786494 ACY786484:ACY786494 AMU786484:AMU786494 AWQ786484:AWQ786494 BGM786484:BGM786494 BQI786484:BQI786494 CAE786484:CAE786494 CKA786484:CKA786494 CTW786484:CTW786494 DDS786484:DDS786494 DNO786484:DNO786494 DXK786484:DXK786494 EHG786484:EHG786494 ERC786484:ERC786494 FAY786484:FAY786494 FKU786484:FKU786494 FUQ786484:FUQ786494 GEM786484:GEM786494 GOI786484:GOI786494 GYE786484:GYE786494 HIA786484:HIA786494 HRW786484:HRW786494 IBS786484:IBS786494 ILO786484:ILO786494 IVK786484:IVK786494 JFG786484:JFG786494 JPC786484:JPC786494 JYY786484:JYY786494 KIU786484:KIU786494 KSQ786484:KSQ786494 LCM786484:LCM786494 LMI786484:LMI786494 LWE786484:LWE786494 MGA786484:MGA786494 MPW786484:MPW786494 MZS786484:MZS786494 NJO786484:NJO786494 NTK786484:NTK786494 ODG786484:ODG786494 ONC786484:ONC786494 OWY786484:OWY786494 PGU786484:PGU786494 PQQ786484:PQQ786494 QAM786484:QAM786494 QKI786484:QKI786494 QUE786484:QUE786494 REA786484:REA786494 RNW786484:RNW786494 RXS786484:RXS786494 SHO786484:SHO786494 SRK786484:SRK786494 TBG786484:TBG786494 TLC786484:TLC786494 TUY786484:TUY786494 UEU786484:UEU786494 UOQ786484:UOQ786494 UYM786484:UYM786494 VII786484:VII786494 VSE786484:VSE786494 WCA786484:WCA786494 WLW786484:WLW786494 WVS786484:WVS786494 K852019:K852029 JG852020:JG852030 TC852020:TC852030 ACY852020:ACY852030 AMU852020:AMU852030 AWQ852020:AWQ852030 BGM852020:BGM852030 BQI852020:BQI852030 CAE852020:CAE852030 CKA852020:CKA852030 CTW852020:CTW852030 DDS852020:DDS852030 DNO852020:DNO852030 DXK852020:DXK852030 EHG852020:EHG852030 ERC852020:ERC852030 FAY852020:FAY852030 FKU852020:FKU852030 FUQ852020:FUQ852030 GEM852020:GEM852030 GOI852020:GOI852030 GYE852020:GYE852030 HIA852020:HIA852030 HRW852020:HRW852030 IBS852020:IBS852030 ILO852020:ILO852030 IVK852020:IVK852030 JFG852020:JFG852030 JPC852020:JPC852030 JYY852020:JYY852030 KIU852020:KIU852030 KSQ852020:KSQ852030 LCM852020:LCM852030 LMI852020:LMI852030 LWE852020:LWE852030 MGA852020:MGA852030 MPW852020:MPW852030 MZS852020:MZS852030 NJO852020:NJO852030 NTK852020:NTK852030 ODG852020:ODG852030 ONC852020:ONC852030 OWY852020:OWY852030 PGU852020:PGU852030 PQQ852020:PQQ852030 QAM852020:QAM852030 QKI852020:QKI852030 QUE852020:QUE852030 REA852020:REA852030 RNW852020:RNW852030 RXS852020:RXS852030 SHO852020:SHO852030 SRK852020:SRK852030 TBG852020:TBG852030 TLC852020:TLC852030 TUY852020:TUY852030 UEU852020:UEU852030 UOQ852020:UOQ852030 UYM852020:UYM852030 VII852020:VII852030 VSE852020:VSE852030 WCA852020:WCA852030 WLW852020:WLW852030 WVS852020:WVS852030 K917555:K917565 JG917556:JG917566 TC917556:TC917566 ACY917556:ACY917566 AMU917556:AMU917566 AWQ917556:AWQ917566 BGM917556:BGM917566 BQI917556:BQI917566 CAE917556:CAE917566 CKA917556:CKA917566 CTW917556:CTW917566 DDS917556:DDS917566 DNO917556:DNO917566 DXK917556:DXK917566 EHG917556:EHG917566 ERC917556:ERC917566 FAY917556:FAY917566 FKU917556:FKU917566 FUQ917556:FUQ917566 GEM917556:GEM917566 GOI917556:GOI917566 GYE917556:GYE917566 HIA917556:HIA917566 HRW917556:HRW917566 IBS917556:IBS917566 ILO917556:ILO917566 IVK917556:IVK917566 JFG917556:JFG917566 JPC917556:JPC917566 JYY917556:JYY917566 KIU917556:KIU917566 KSQ917556:KSQ917566 LCM917556:LCM917566 LMI917556:LMI917566 LWE917556:LWE917566 MGA917556:MGA917566 MPW917556:MPW917566 MZS917556:MZS917566 NJO917556:NJO917566 NTK917556:NTK917566 ODG917556:ODG917566 ONC917556:ONC917566 OWY917556:OWY917566 PGU917556:PGU917566 PQQ917556:PQQ917566 QAM917556:QAM917566 QKI917556:QKI917566 QUE917556:QUE917566 REA917556:REA917566 RNW917556:RNW917566 RXS917556:RXS917566 SHO917556:SHO917566 SRK917556:SRK917566 TBG917556:TBG917566 TLC917556:TLC917566 TUY917556:TUY917566 UEU917556:UEU917566 UOQ917556:UOQ917566 UYM917556:UYM917566 VII917556:VII917566 VSE917556:VSE917566 WCA917556:WCA917566 WLW917556:WLW917566 WVS917556:WVS917566 K983091:K983101 JG983092:JG983102 TC983092:TC983102 ACY983092:ACY983102 AMU983092:AMU983102 AWQ983092:AWQ983102 BGM983092:BGM983102 BQI983092:BQI983102 CAE983092:CAE983102 CKA983092:CKA983102 CTW983092:CTW983102 DDS983092:DDS983102 DNO983092:DNO983102 DXK983092:DXK983102 EHG983092:EHG983102 ERC983092:ERC983102 FAY983092:FAY983102 FKU983092:FKU983102 FUQ983092:FUQ983102 GEM983092:GEM983102 GOI983092:GOI983102 GYE983092:GYE983102 HIA983092:HIA983102 HRW983092:HRW983102 IBS983092:IBS983102 ILO983092:ILO983102 IVK983092:IVK983102 JFG983092:JFG983102 JPC983092:JPC983102 JYY983092:JYY983102 KIU983092:KIU983102 KSQ983092:KSQ983102 LCM983092:LCM983102 LMI983092:LMI983102 LWE983092:LWE983102 MGA983092:MGA983102 MPW983092:MPW983102 MZS983092:MZS983102 NJO983092:NJO983102 NTK983092:NTK983102 ODG983092:ODG983102 ONC983092:ONC983102 OWY983092:OWY983102 PGU983092:PGU983102 PQQ983092:PQQ983102 QAM983092:QAM983102 QKI983092:QKI983102 QUE983092:QUE983102 REA983092:REA983102 RNW983092:RNW983102 RXS983092:RXS983102 SHO983092:SHO983102 SRK983092:SRK983102 TBG983092:TBG983102 TLC983092:TLC983102 TUY983092:TUY983102 UEU983092:UEU983102 UOQ983092:UOQ983102 UYM983092:UYM983102 VII983092:VII983102 VSE983092:VSE983102 WCA983092:WCA983102 AMV31:AMV40 ACZ31:ACZ40 TD31:TD40 JH31:JH40 WVT31:WVT40 WLX31:WLX40 WCB31:WCB40 VSF31:VSF40 VIJ31:VIJ40 UYN31:UYN40 UOR31:UOR40 UEV31:UEV40 TUZ31:TUZ40 TLD31:TLD40 TBH31:TBH40 SRL31:SRL40 SHP31:SHP40 RXT31:RXT40 RNX31:RNX40 REB31:REB40 QUF31:QUF40 QKJ31:QKJ40 QAN31:QAN40 PQR31:PQR40 PGV31:PGV40 OWZ31:OWZ40 OND31:OND40 ODH31:ODH40 NTL31:NTL40 NJP31:NJP40 MZT31:MZT40 MPX31:MPX40 MGB31:MGB40 LWF31:LWF40 LMJ31:LMJ40 LCN31:LCN40 KSR31:KSR40 KIV31:KIV40 JYZ31:JYZ40 JPD31:JPD40 JFH31:JFH40 IVL31:IVL40 ILP31:ILP40 IBT31:IBT40 HRX31:HRX40 HIB31:HIB40 GYF31:GYF40 GOJ31:GOJ40 GEN31:GEN40 FUR31:FUR40 FKV31:FKV40 FAZ31:FAZ40 ERD31:ERD40 EHH31:EHH40 DXL31:DXL40 DNP31:DNP40 DDT31:DDT40 CTX31:CTX40 CKB31:CKB40 CAF31:CAF40 BQJ31:BQJ40 BGN31:BGN40 AWR31:AWR40 TD49:TD54 ACZ49:ACZ54 AMV49:AMV54 AWR49:AWR54 BGN49:BGN54 BQJ49:BQJ54 CAF49:CAF54 CKB49:CKB54 CTX49:CTX54 DDT49:DDT54 DNP49:DNP54 DXL49:DXL54 EHH49:EHH54 ERD49:ERD54 FAZ49:FAZ54 FKV49:FKV54 FUR49:FUR54 GEN49:GEN54 GOJ49:GOJ54 GYF49:GYF54 HIB49:HIB54 HRX49:HRX54 IBT49:IBT54 ILP49:ILP54 IVL49:IVL54 JFH49:JFH54 JPD49:JPD54 JYZ49:JYZ54 KIV49:KIV54 KSR49:KSR54 LCN49:LCN54 LMJ49:LMJ54 LWF49:LWF54 MGB49:MGB54 MPX49:MPX54 MZT49:MZT54 NJP49:NJP54 NTL49:NTL54 ODH49:ODH54 OND49:OND54 OWZ49:OWZ54 PGV49:PGV54 PQR49:PQR54 QAN49:QAN54 QKJ49:QKJ54 QUF49:QUF54 REB49:REB54 RNX49:RNX54 RXT49:RXT54 SHP49:SHP54 SRL49:SRL54 TBH49:TBH54 TLD49:TLD54 TUZ49:TUZ54 UEV49:UEV54 UOR49:UOR54 UYN49:UYN54 VIJ49:VIJ54 VSF49:VSF54 WCB49:WCB54 WLX49:WLX54 WVT49:WVT54 JH49:JH54">
      <formula1>$AE$31:$AE$31</formula1>
    </dataValidation>
    <dataValidation type="list" allowBlank="1" showInputMessage="1" showErrorMessage="1" sqref="L50:M53 M31:M32 L31:L33 L58:M58 L41:M43 L46:M46 L60:M60 L36:M37">
      <formula1>"○,－"</formula1>
    </dataValidation>
    <dataValidation type="list" allowBlank="1" showInputMessage="1" showErrorMessage="1" sqref="N16:Q16">
      <formula1>"適,否"</formula1>
    </dataValidation>
    <dataValidation type="list" allowBlank="1" showInputMessage="1" showErrorMessage="1" sqref="O11:T11">
      <formula1>"その他地域,100分の3地域"</formula1>
    </dataValidation>
    <dataValidation type="list" allowBlank="1" showInputMessage="1" showErrorMessage="1" sqref="H11:N11">
      <formula1>"10人以下,11人～20人,21人～30人,31人～40人,41人～50人,51人～60人,61人～70人,71人～80人,81人～90人,91人～100人,101人～110人,111人～120人,121人～130人,131人～140人,141人～150人,151人～160人,161人～170人,171人以上"</formula1>
    </dataValidation>
  </dataValidations>
  <printOptions horizontalCentered="1"/>
  <pageMargins left="0.78740157480314965" right="0.59055118110236227" top="0.27" bottom="0.24" header="0.2" footer="0.2"/>
  <pageSetup paperSize="9" scale="74" fitToHeight="2" orientation="portrait" r:id="rId1"/>
  <rowBreaks count="1" manualBreakCount="1">
    <brk id="69" max="28"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T106"/>
  <sheetViews>
    <sheetView view="pageBreakPreview" zoomScale="85" zoomScaleNormal="100" zoomScaleSheetLayoutView="85" workbookViewId="0">
      <selection activeCell="B54" sqref="B54"/>
    </sheetView>
  </sheetViews>
  <sheetFormatPr defaultRowHeight="13.5"/>
  <cols>
    <col min="1" max="30" width="3.625" style="15" customWidth="1"/>
    <col min="31" max="32" width="2.875" style="15" customWidth="1"/>
    <col min="33" max="40" width="5.625" style="15" customWidth="1"/>
    <col min="41" max="41" width="9" style="15"/>
    <col min="42" max="46" width="9" style="15" customWidth="1"/>
    <col min="47" max="47" width="11.125" style="15" customWidth="1"/>
    <col min="48" max="48" width="9" style="15" customWidth="1"/>
    <col min="49" max="256" width="9" style="15"/>
    <col min="257" max="257" width="5.125" style="15" customWidth="1"/>
    <col min="258" max="258" width="9.625" style="15" customWidth="1"/>
    <col min="259" max="259" width="5.125" style="15" customWidth="1"/>
    <col min="260" max="260" width="5.375" style="15" customWidth="1"/>
    <col min="261" max="284" width="5.125" style="15" customWidth="1"/>
    <col min="285" max="286" width="9" style="15"/>
    <col min="287" max="287" width="3.625" style="15" customWidth="1"/>
    <col min="288" max="296" width="5.625" style="15" customWidth="1"/>
    <col min="297" max="512" width="9" style="15"/>
    <col min="513" max="513" width="5.125" style="15" customWidth="1"/>
    <col min="514" max="514" width="9.625" style="15" customWidth="1"/>
    <col min="515" max="515" width="5.125" style="15" customWidth="1"/>
    <col min="516" max="516" width="5.375" style="15" customWidth="1"/>
    <col min="517" max="540" width="5.125" style="15" customWidth="1"/>
    <col min="541" max="542" width="9" style="15"/>
    <col min="543" max="543" width="3.625" style="15" customWidth="1"/>
    <col min="544" max="552" width="5.625" style="15" customWidth="1"/>
    <col min="553" max="768" width="9" style="15"/>
    <col min="769" max="769" width="5.125" style="15" customWidth="1"/>
    <col min="770" max="770" width="9.625" style="15" customWidth="1"/>
    <col min="771" max="771" width="5.125" style="15" customWidth="1"/>
    <col min="772" max="772" width="5.375" style="15" customWidth="1"/>
    <col min="773" max="796" width="5.125" style="15" customWidth="1"/>
    <col min="797" max="798" width="9" style="15"/>
    <col min="799" max="799" width="3.625" style="15" customWidth="1"/>
    <col min="800" max="808" width="5.625" style="15" customWidth="1"/>
    <col min="809" max="1024" width="9" style="15"/>
    <col min="1025" max="1025" width="5.125" style="15" customWidth="1"/>
    <col min="1026" max="1026" width="9.625" style="15" customWidth="1"/>
    <col min="1027" max="1027" width="5.125" style="15" customWidth="1"/>
    <col min="1028" max="1028" width="5.375" style="15" customWidth="1"/>
    <col min="1029" max="1052" width="5.125" style="15" customWidth="1"/>
    <col min="1053" max="1054" width="9" style="15"/>
    <col min="1055" max="1055" width="3.625" style="15" customWidth="1"/>
    <col min="1056" max="1064" width="5.625" style="15" customWidth="1"/>
    <col min="1065" max="1280" width="9" style="15"/>
    <col min="1281" max="1281" width="5.125" style="15" customWidth="1"/>
    <col min="1282" max="1282" width="9.625" style="15" customWidth="1"/>
    <col min="1283" max="1283" width="5.125" style="15" customWidth="1"/>
    <col min="1284" max="1284" width="5.375" style="15" customWidth="1"/>
    <col min="1285" max="1308" width="5.125" style="15" customWidth="1"/>
    <col min="1309" max="1310" width="9" style="15"/>
    <col min="1311" max="1311" width="3.625" style="15" customWidth="1"/>
    <col min="1312" max="1320" width="5.625" style="15" customWidth="1"/>
    <col min="1321" max="1536" width="9" style="15"/>
    <col min="1537" max="1537" width="5.125" style="15" customWidth="1"/>
    <col min="1538" max="1538" width="9.625" style="15" customWidth="1"/>
    <col min="1539" max="1539" width="5.125" style="15" customWidth="1"/>
    <col min="1540" max="1540" width="5.375" style="15" customWidth="1"/>
    <col min="1541" max="1564" width="5.125" style="15" customWidth="1"/>
    <col min="1565" max="1566" width="9" style="15"/>
    <col min="1567" max="1567" width="3.625" style="15" customWidth="1"/>
    <col min="1568" max="1576" width="5.625" style="15" customWidth="1"/>
    <col min="1577" max="1792" width="9" style="15"/>
    <col min="1793" max="1793" width="5.125" style="15" customWidth="1"/>
    <col min="1794" max="1794" width="9.625" style="15" customWidth="1"/>
    <col min="1795" max="1795" width="5.125" style="15" customWidth="1"/>
    <col min="1796" max="1796" width="5.375" style="15" customWidth="1"/>
    <col min="1797" max="1820" width="5.125" style="15" customWidth="1"/>
    <col min="1821" max="1822" width="9" style="15"/>
    <col min="1823" max="1823" width="3.625" style="15" customWidth="1"/>
    <col min="1824" max="1832" width="5.625" style="15" customWidth="1"/>
    <col min="1833" max="2048" width="9" style="15"/>
    <col min="2049" max="2049" width="5.125" style="15" customWidth="1"/>
    <col min="2050" max="2050" width="9.625" style="15" customWidth="1"/>
    <col min="2051" max="2051" width="5.125" style="15" customWidth="1"/>
    <col min="2052" max="2052" width="5.375" style="15" customWidth="1"/>
    <col min="2053" max="2076" width="5.125" style="15" customWidth="1"/>
    <col min="2077" max="2078" width="9" style="15"/>
    <col min="2079" max="2079" width="3.625" style="15" customWidth="1"/>
    <col min="2080" max="2088" width="5.625" style="15" customWidth="1"/>
    <col min="2089" max="2304" width="9" style="15"/>
    <col min="2305" max="2305" width="5.125" style="15" customWidth="1"/>
    <col min="2306" max="2306" width="9.625" style="15" customWidth="1"/>
    <col min="2307" max="2307" width="5.125" style="15" customWidth="1"/>
    <col min="2308" max="2308" width="5.375" style="15" customWidth="1"/>
    <col min="2309" max="2332" width="5.125" style="15" customWidth="1"/>
    <col min="2333" max="2334" width="9" style="15"/>
    <col min="2335" max="2335" width="3.625" style="15" customWidth="1"/>
    <col min="2336" max="2344" width="5.625" style="15" customWidth="1"/>
    <col min="2345" max="2560" width="9" style="15"/>
    <col min="2561" max="2561" width="5.125" style="15" customWidth="1"/>
    <col min="2562" max="2562" width="9.625" style="15" customWidth="1"/>
    <col min="2563" max="2563" width="5.125" style="15" customWidth="1"/>
    <col min="2564" max="2564" width="5.375" style="15" customWidth="1"/>
    <col min="2565" max="2588" width="5.125" style="15" customWidth="1"/>
    <col min="2589" max="2590" width="9" style="15"/>
    <col min="2591" max="2591" width="3.625" style="15" customWidth="1"/>
    <col min="2592" max="2600" width="5.625" style="15" customWidth="1"/>
    <col min="2601" max="2816" width="9" style="15"/>
    <col min="2817" max="2817" width="5.125" style="15" customWidth="1"/>
    <col min="2818" max="2818" width="9.625" style="15" customWidth="1"/>
    <col min="2819" max="2819" width="5.125" style="15" customWidth="1"/>
    <col min="2820" max="2820" width="5.375" style="15" customWidth="1"/>
    <col min="2821" max="2844" width="5.125" style="15" customWidth="1"/>
    <col min="2845" max="2846" width="9" style="15"/>
    <col min="2847" max="2847" width="3.625" style="15" customWidth="1"/>
    <col min="2848" max="2856" width="5.625" style="15" customWidth="1"/>
    <col min="2857" max="3072" width="9" style="15"/>
    <col min="3073" max="3073" width="5.125" style="15" customWidth="1"/>
    <col min="3074" max="3074" width="9.625" style="15" customWidth="1"/>
    <col min="3075" max="3075" width="5.125" style="15" customWidth="1"/>
    <col min="3076" max="3076" width="5.375" style="15" customWidth="1"/>
    <col min="3077" max="3100" width="5.125" style="15" customWidth="1"/>
    <col min="3101" max="3102" width="9" style="15"/>
    <col min="3103" max="3103" width="3.625" style="15" customWidth="1"/>
    <col min="3104" max="3112" width="5.625" style="15" customWidth="1"/>
    <col min="3113" max="3328" width="9" style="15"/>
    <col min="3329" max="3329" width="5.125" style="15" customWidth="1"/>
    <col min="3330" max="3330" width="9.625" style="15" customWidth="1"/>
    <col min="3331" max="3331" width="5.125" style="15" customWidth="1"/>
    <col min="3332" max="3332" width="5.375" style="15" customWidth="1"/>
    <col min="3333" max="3356" width="5.125" style="15" customWidth="1"/>
    <col min="3357" max="3358" width="9" style="15"/>
    <col min="3359" max="3359" width="3.625" style="15" customWidth="1"/>
    <col min="3360" max="3368" width="5.625" style="15" customWidth="1"/>
    <col min="3369" max="3584" width="9" style="15"/>
    <col min="3585" max="3585" width="5.125" style="15" customWidth="1"/>
    <col min="3586" max="3586" width="9.625" style="15" customWidth="1"/>
    <col min="3587" max="3587" width="5.125" style="15" customWidth="1"/>
    <col min="3588" max="3588" width="5.375" style="15" customWidth="1"/>
    <col min="3589" max="3612" width="5.125" style="15" customWidth="1"/>
    <col min="3613" max="3614" width="9" style="15"/>
    <col min="3615" max="3615" width="3.625" style="15" customWidth="1"/>
    <col min="3616" max="3624" width="5.625" style="15" customWidth="1"/>
    <col min="3625" max="3840" width="9" style="15"/>
    <col min="3841" max="3841" width="5.125" style="15" customWidth="1"/>
    <col min="3842" max="3842" width="9.625" style="15" customWidth="1"/>
    <col min="3843" max="3843" width="5.125" style="15" customWidth="1"/>
    <col min="3844" max="3844" width="5.375" style="15" customWidth="1"/>
    <col min="3845" max="3868" width="5.125" style="15" customWidth="1"/>
    <col min="3869" max="3870" width="9" style="15"/>
    <col min="3871" max="3871" width="3.625" style="15" customWidth="1"/>
    <col min="3872" max="3880" width="5.625" style="15" customWidth="1"/>
    <col min="3881" max="4096" width="9" style="15"/>
    <col min="4097" max="4097" width="5.125" style="15" customWidth="1"/>
    <col min="4098" max="4098" width="9.625" style="15" customWidth="1"/>
    <col min="4099" max="4099" width="5.125" style="15" customWidth="1"/>
    <col min="4100" max="4100" width="5.375" style="15" customWidth="1"/>
    <col min="4101" max="4124" width="5.125" style="15" customWidth="1"/>
    <col min="4125" max="4126" width="9" style="15"/>
    <col min="4127" max="4127" width="3.625" style="15" customWidth="1"/>
    <col min="4128" max="4136" width="5.625" style="15" customWidth="1"/>
    <col min="4137" max="4352" width="9" style="15"/>
    <col min="4353" max="4353" width="5.125" style="15" customWidth="1"/>
    <col min="4354" max="4354" width="9.625" style="15" customWidth="1"/>
    <col min="4355" max="4355" width="5.125" style="15" customWidth="1"/>
    <col min="4356" max="4356" width="5.375" style="15" customWidth="1"/>
    <col min="4357" max="4380" width="5.125" style="15" customWidth="1"/>
    <col min="4381" max="4382" width="9" style="15"/>
    <col min="4383" max="4383" width="3.625" style="15" customWidth="1"/>
    <col min="4384" max="4392" width="5.625" style="15" customWidth="1"/>
    <col min="4393" max="4608" width="9" style="15"/>
    <col min="4609" max="4609" width="5.125" style="15" customWidth="1"/>
    <col min="4610" max="4610" width="9.625" style="15" customWidth="1"/>
    <col min="4611" max="4611" width="5.125" style="15" customWidth="1"/>
    <col min="4612" max="4612" width="5.375" style="15" customWidth="1"/>
    <col min="4613" max="4636" width="5.125" style="15" customWidth="1"/>
    <col min="4637" max="4638" width="9" style="15"/>
    <col min="4639" max="4639" width="3.625" style="15" customWidth="1"/>
    <col min="4640" max="4648" width="5.625" style="15" customWidth="1"/>
    <col min="4649" max="4864" width="9" style="15"/>
    <col min="4865" max="4865" width="5.125" style="15" customWidth="1"/>
    <col min="4866" max="4866" width="9.625" style="15" customWidth="1"/>
    <col min="4867" max="4867" width="5.125" style="15" customWidth="1"/>
    <col min="4868" max="4868" width="5.375" style="15" customWidth="1"/>
    <col min="4869" max="4892" width="5.125" style="15" customWidth="1"/>
    <col min="4893" max="4894" width="9" style="15"/>
    <col min="4895" max="4895" width="3.625" style="15" customWidth="1"/>
    <col min="4896" max="4904" width="5.625" style="15" customWidth="1"/>
    <col min="4905" max="5120" width="9" style="15"/>
    <col min="5121" max="5121" width="5.125" style="15" customWidth="1"/>
    <col min="5122" max="5122" width="9.625" style="15" customWidth="1"/>
    <col min="5123" max="5123" width="5.125" style="15" customWidth="1"/>
    <col min="5124" max="5124" width="5.375" style="15" customWidth="1"/>
    <col min="5125" max="5148" width="5.125" style="15" customWidth="1"/>
    <col min="5149" max="5150" width="9" style="15"/>
    <col min="5151" max="5151" width="3.625" style="15" customWidth="1"/>
    <col min="5152" max="5160" width="5.625" style="15" customWidth="1"/>
    <col min="5161" max="5376" width="9" style="15"/>
    <col min="5377" max="5377" width="5.125" style="15" customWidth="1"/>
    <col min="5378" max="5378" width="9.625" style="15" customWidth="1"/>
    <col min="5379" max="5379" width="5.125" style="15" customWidth="1"/>
    <col min="5380" max="5380" width="5.375" style="15" customWidth="1"/>
    <col min="5381" max="5404" width="5.125" style="15" customWidth="1"/>
    <col min="5405" max="5406" width="9" style="15"/>
    <col min="5407" max="5407" width="3.625" style="15" customWidth="1"/>
    <col min="5408" max="5416" width="5.625" style="15" customWidth="1"/>
    <col min="5417" max="5632" width="9" style="15"/>
    <col min="5633" max="5633" width="5.125" style="15" customWidth="1"/>
    <col min="5634" max="5634" width="9.625" style="15" customWidth="1"/>
    <col min="5635" max="5635" width="5.125" style="15" customWidth="1"/>
    <col min="5636" max="5636" width="5.375" style="15" customWidth="1"/>
    <col min="5637" max="5660" width="5.125" style="15" customWidth="1"/>
    <col min="5661" max="5662" width="9" style="15"/>
    <col min="5663" max="5663" width="3.625" style="15" customWidth="1"/>
    <col min="5664" max="5672" width="5.625" style="15" customWidth="1"/>
    <col min="5673" max="5888" width="9" style="15"/>
    <col min="5889" max="5889" width="5.125" style="15" customWidth="1"/>
    <col min="5890" max="5890" width="9.625" style="15" customWidth="1"/>
    <col min="5891" max="5891" width="5.125" style="15" customWidth="1"/>
    <col min="5892" max="5892" width="5.375" style="15" customWidth="1"/>
    <col min="5893" max="5916" width="5.125" style="15" customWidth="1"/>
    <col min="5917" max="5918" width="9" style="15"/>
    <col min="5919" max="5919" width="3.625" style="15" customWidth="1"/>
    <col min="5920" max="5928" width="5.625" style="15" customWidth="1"/>
    <col min="5929" max="6144" width="9" style="15"/>
    <col min="6145" max="6145" width="5.125" style="15" customWidth="1"/>
    <col min="6146" max="6146" width="9.625" style="15" customWidth="1"/>
    <col min="6147" max="6147" width="5.125" style="15" customWidth="1"/>
    <col min="6148" max="6148" width="5.375" style="15" customWidth="1"/>
    <col min="6149" max="6172" width="5.125" style="15" customWidth="1"/>
    <col min="6173" max="6174" width="9" style="15"/>
    <col min="6175" max="6175" width="3.625" style="15" customWidth="1"/>
    <col min="6176" max="6184" width="5.625" style="15" customWidth="1"/>
    <col min="6185" max="6400" width="9" style="15"/>
    <col min="6401" max="6401" width="5.125" style="15" customWidth="1"/>
    <col min="6402" max="6402" width="9.625" style="15" customWidth="1"/>
    <col min="6403" max="6403" width="5.125" style="15" customWidth="1"/>
    <col min="6404" max="6404" width="5.375" style="15" customWidth="1"/>
    <col min="6405" max="6428" width="5.125" style="15" customWidth="1"/>
    <col min="6429" max="6430" width="9" style="15"/>
    <col min="6431" max="6431" width="3.625" style="15" customWidth="1"/>
    <col min="6432" max="6440" width="5.625" style="15" customWidth="1"/>
    <col min="6441" max="6656" width="9" style="15"/>
    <col min="6657" max="6657" width="5.125" style="15" customWidth="1"/>
    <col min="6658" max="6658" width="9.625" style="15" customWidth="1"/>
    <col min="6659" max="6659" width="5.125" style="15" customWidth="1"/>
    <col min="6660" max="6660" width="5.375" style="15" customWidth="1"/>
    <col min="6661" max="6684" width="5.125" style="15" customWidth="1"/>
    <col min="6685" max="6686" width="9" style="15"/>
    <col min="6687" max="6687" width="3.625" style="15" customWidth="1"/>
    <col min="6688" max="6696" width="5.625" style="15" customWidth="1"/>
    <col min="6697" max="6912" width="9" style="15"/>
    <col min="6913" max="6913" width="5.125" style="15" customWidth="1"/>
    <col min="6914" max="6914" width="9.625" style="15" customWidth="1"/>
    <col min="6915" max="6915" width="5.125" style="15" customWidth="1"/>
    <col min="6916" max="6916" width="5.375" style="15" customWidth="1"/>
    <col min="6917" max="6940" width="5.125" style="15" customWidth="1"/>
    <col min="6941" max="6942" width="9" style="15"/>
    <col min="6943" max="6943" width="3.625" style="15" customWidth="1"/>
    <col min="6944" max="6952" width="5.625" style="15" customWidth="1"/>
    <col min="6953" max="7168" width="9" style="15"/>
    <col min="7169" max="7169" width="5.125" style="15" customWidth="1"/>
    <col min="7170" max="7170" width="9.625" style="15" customWidth="1"/>
    <col min="7171" max="7171" width="5.125" style="15" customWidth="1"/>
    <col min="7172" max="7172" width="5.375" style="15" customWidth="1"/>
    <col min="7173" max="7196" width="5.125" style="15" customWidth="1"/>
    <col min="7197" max="7198" width="9" style="15"/>
    <col min="7199" max="7199" width="3.625" style="15" customWidth="1"/>
    <col min="7200" max="7208" width="5.625" style="15" customWidth="1"/>
    <col min="7209" max="7424" width="9" style="15"/>
    <col min="7425" max="7425" width="5.125" style="15" customWidth="1"/>
    <col min="7426" max="7426" width="9.625" style="15" customWidth="1"/>
    <col min="7427" max="7427" width="5.125" style="15" customWidth="1"/>
    <col min="7428" max="7428" width="5.375" style="15" customWidth="1"/>
    <col min="7429" max="7452" width="5.125" style="15" customWidth="1"/>
    <col min="7453" max="7454" width="9" style="15"/>
    <col min="7455" max="7455" width="3.625" style="15" customWidth="1"/>
    <col min="7456" max="7464" width="5.625" style="15" customWidth="1"/>
    <col min="7465" max="7680" width="9" style="15"/>
    <col min="7681" max="7681" width="5.125" style="15" customWidth="1"/>
    <col min="7682" max="7682" width="9.625" style="15" customWidth="1"/>
    <col min="7683" max="7683" width="5.125" style="15" customWidth="1"/>
    <col min="7684" max="7684" width="5.375" style="15" customWidth="1"/>
    <col min="7685" max="7708" width="5.125" style="15" customWidth="1"/>
    <col min="7709" max="7710" width="9" style="15"/>
    <col min="7711" max="7711" width="3.625" style="15" customWidth="1"/>
    <col min="7712" max="7720" width="5.625" style="15" customWidth="1"/>
    <col min="7721" max="7936" width="9" style="15"/>
    <col min="7937" max="7937" width="5.125" style="15" customWidth="1"/>
    <col min="7938" max="7938" width="9.625" style="15" customWidth="1"/>
    <col min="7939" max="7939" width="5.125" style="15" customWidth="1"/>
    <col min="7940" max="7940" width="5.375" style="15" customWidth="1"/>
    <col min="7941" max="7964" width="5.125" style="15" customWidth="1"/>
    <col min="7965" max="7966" width="9" style="15"/>
    <col min="7967" max="7967" width="3.625" style="15" customWidth="1"/>
    <col min="7968" max="7976" width="5.625" style="15" customWidth="1"/>
    <col min="7977" max="8192" width="9" style="15"/>
    <col min="8193" max="8193" width="5.125" style="15" customWidth="1"/>
    <col min="8194" max="8194" width="9.625" style="15" customWidth="1"/>
    <col min="8195" max="8195" width="5.125" style="15" customWidth="1"/>
    <col min="8196" max="8196" width="5.375" style="15" customWidth="1"/>
    <col min="8197" max="8220" width="5.125" style="15" customWidth="1"/>
    <col min="8221" max="8222" width="9" style="15"/>
    <col min="8223" max="8223" width="3.625" style="15" customWidth="1"/>
    <col min="8224" max="8232" width="5.625" style="15" customWidth="1"/>
    <col min="8233" max="8448" width="9" style="15"/>
    <col min="8449" max="8449" width="5.125" style="15" customWidth="1"/>
    <col min="8450" max="8450" width="9.625" style="15" customWidth="1"/>
    <col min="8451" max="8451" width="5.125" style="15" customWidth="1"/>
    <col min="8452" max="8452" width="5.375" style="15" customWidth="1"/>
    <col min="8453" max="8476" width="5.125" style="15" customWidth="1"/>
    <col min="8477" max="8478" width="9" style="15"/>
    <col min="8479" max="8479" width="3.625" style="15" customWidth="1"/>
    <col min="8480" max="8488" width="5.625" style="15" customWidth="1"/>
    <col min="8489" max="8704" width="9" style="15"/>
    <col min="8705" max="8705" width="5.125" style="15" customWidth="1"/>
    <col min="8706" max="8706" width="9.625" style="15" customWidth="1"/>
    <col min="8707" max="8707" width="5.125" style="15" customWidth="1"/>
    <col min="8708" max="8708" width="5.375" style="15" customWidth="1"/>
    <col min="8709" max="8732" width="5.125" style="15" customWidth="1"/>
    <col min="8733" max="8734" width="9" style="15"/>
    <col min="8735" max="8735" width="3.625" style="15" customWidth="1"/>
    <col min="8736" max="8744" width="5.625" style="15" customWidth="1"/>
    <col min="8745" max="8960" width="9" style="15"/>
    <col min="8961" max="8961" width="5.125" style="15" customWidth="1"/>
    <col min="8962" max="8962" width="9.625" style="15" customWidth="1"/>
    <col min="8963" max="8963" width="5.125" style="15" customWidth="1"/>
    <col min="8964" max="8964" width="5.375" style="15" customWidth="1"/>
    <col min="8965" max="8988" width="5.125" style="15" customWidth="1"/>
    <col min="8989" max="8990" width="9" style="15"/>
    <col min="8991" max="8991" width="3.625" style="15" customWidth="1"/>
    <col min="8992" max="9000" width="5.625" style="15" customWidth="1"/>
    <col min="9001" max="9216" width="9" style="15"/>
    <col min="9217" max="9217" width="5.125" style="15" customWidth="1"/>
    <col min="9218" max="9218" width="9.625" style="15" customWidth="1"/>
    <col min="9219" max="9219" width="5.125" style="15" customWidth="1"/>
    <col min="9220" max="9220" width="5.375" style="15" customWidth="1"/>
    <col min="9221" max="9244" width="5.125" style="15" customWidth="1"/>
    <col min="9245" max="9246" width="9" style="15"/>
    <col min="9247" max="9247" width="3.625" style="15" customWidth="1"/>
    <col min="9248" max="9256" width="5.625" style="15" customWidth="1"/>
    <col min="9257" max="9472" width="9" style="15"/>
    <col min="9473" max="9473" width="5.125" style="15" customWidth="1"/>
    <col min="9474" max="9474" width="9.625" style="15" customWidth="1"/>
    <col min="9475" max="9475" width="5.125" style="15" customWidth="1"/>
    <col min="9476" max="9476" width="5.375" style="15" customWidth="1"/>
    <col min="9477" max="9500" width="5.125" style="15" customWidth="1"/>
    <col min="9501" max="9502" width="9" style="15"/>
    <col min="9503" max="9503" width="3.625" style="15" customWidth="1"/>
    <col min="9504" max="9512" width="5.625" style="15" customWidth="1"/>
    <col min="9513" max="9728" width="9" style="15"/>
    <col min="9729" max="9729" width="5.125" style="15" customWidth="1"/>
    <col min="9730" max="9730" width="9.625" style="15" customWidth="1"/>
    <col min="9731" max="9731" width="5.125" style="15" customWidth="1"/>
    <col min="9732" max="9732" width="5.375" style="15" customWidth="1"/>
    <col min="9733" max="9756" width="5.125" style="15" customWidth="1"/>
    <col min="9757" max="9758" width="9" style="15"/>
    <col min="9759" max="9759" width="3.625" style="15" customWidth="1"/>
    <col min="9760" max="9768" width="5.625" style="15" customWidth="1"/>
    <col min="9769" max="9984" width="9" style="15"/>
    <col min="9985" max="9985" width="5.125" style="15" customWidth="1"/>
    <col min="9986" max="9986" width="9.625" style="15" customWidth="1"/>
    <col min="9987" max="9987" width="5.125" style="15" customWidth="1"/>
    <col min="9988" max="9988" width="5.375" style="15" customWidth="1"/>
    <col min="9989" max="10012" width="5.125" style="15" customWidth="1"/>
    <col min="10013" max="10014" width="9" style="15"/>
    <col min="10015" max="10015" width="3.625" style="15" customWidth="1"/>
    <col min="10016" max="10024" width="5.625" style="15" customWidth="1"/>
    <col min="10025" max="10240" width="9" style="15"/>
    <col min="10241" max="10241" width="5.125" style="15" customWidth="1"/>
    <col min="10242" max="10242" width="9.625" style="15" customWidth="1"/>
    <col min="10243" max="10243" width="5.125" style="15" customWidth="1"/>
    <col min="10244" max="10244" width="5.375" style="15" customWidth="1"/>
    <col min="10245" max="10268" width="5.125" style="15" customWidth="1"/>
    <col min="10269" max="10270" width="9" style="15"/>
    <col min="10271" max="10271" width="3.625" style="15" customWidth="1"/>
    <col min="10272" max="10280" width="5.625" style="15" customWidth="1"/>
    <col min="10281" max="10496" width="9" style="15"/>
    <col min="10497" max="10497" width="5.125" style="15" customWidth="1"/>
    <col min="10498" max="10498" width="9.625" style="15" customWidth="1"/>
    <col min="10499" max="10499" width="5.125" style="15" customWidth="1"/>
    <col min="10500" max="10500" width="5.375" style="15" customWidth="1"/>
    <col min="10501" max="10524" width="5.125" style="15" customWidth="1"/>
    <col min="10525" max="10526" width="9" style="15"/>
    <col min="10527" max="10527" width="3.625" style="15" customWidth="1"/>
    <col min="10528" max="10536" width="5.625" style="15" customWidth="1"/>
    <col min="10537" max="10752" width="9" style="15"/>
    <col min="10753" max="10753" width="5.125" style="15" customWidth="1"/>
    <col min="10754" max="10754" width="9.625" style="15" customWidth="1"/>
    <col min="10755" max="10755" width="5.125" style="15" customWidth="1"/>
    <col min="10756" max="10756" width="5.375" style="15" customWidth="1"/>
    <col min="10757" max="10780" width="5.125" style="15" customWidth="1"/>
    <col min="10781" max="10782" width="9" style="15"/>
    <col min="10783" max="10783" width="3.625" style="15" customWidth="1"/>
    <col min="10784" max="10792" width="5.625" style="15" customWidth="1"/>
    <col min="10793" max="11008" width="9" style="15"/>
    <col min="11009" max="11009" width="5.125" style="15" customWidth="1"/>
    <col min="11010" max="11010" width="9.625" style="15" customWidth="1"/>
    <col min="11011" max="11011" width="5.125" style="15" customWidth="1"/>
    <col min="11012" max="11012" width="5.375" style="15" customWidth="1"/>
    <col min="11013" max="11036" width="5.125" style="15" customWidth="1"/>
    <col min="11037" max="11038" width="9" style="15"/>
    <col min="11039" max="11039" width="3.625" style="15" customWidth="1"/>
    <col min="11040" max="11048" width="5.625" style="15" customWidth="1"/>
    <col min="11049" max="11264" width="9" style="15"/>
    <col min="11265" max="11265" width="5.125" style="15" customWidth="1"/>
    <col min="11266" max="11266" width="9.625" style="15" customWidth="1"/>
    <col min="11267" max="11267" width="5.125" style="15" customWidth="1"/>
    <col min="11268" max="11268" width="5.375" style="15" customWidth="1"/>
    <col min="11269" max="11292" width="5.125" style="15" customWidth="1"/>
    <col min="11293" max="11294" width="9" style="15"/>
    <col min="11295" max="11295" width="3.625" style="15" customWidth="1"/>
    <col min="11296" max="11304" width="5.625" style="15" customWidth="1"/>
    <col min="11305" max="11520" width="9" style="15"/>
    <col min="11521" max="11521" width="5.125" style="15" customWidth="1"/>
    <col min="11522" max="11522" width="9.625" style="15" customWidth="1"/>
    <col min="11523" max="11523" width="5.125" style="15" customWidth="1"/>
    <col min="11524" max="11524" width="5.375" style="15" customWidth="1"/>
    <col min="11525" max="11548" width="5.125" style="15" customWidth="1"/>
    <col min="11549" max="11550" width="9" style="15"/>
    <col min="11551" max="11551" width="3.625" style="15" customWidth="1"/>
    <col min="11552" max="11560" width="5.625" style="15" customWidth="1"/>
    <col min="11561" max="11776" width="9" style="15"/>
    <col min="11777" max="11777" width="5.125" style="15" customWidth="1"/>
    <col min="11778" max="11778" width="9.625" style="15" customWidth="1"/>
    <col min="11779" max="11779" width="5.125" style="15" customWidth="1"/>
    <col min="11780" max="11780" width="5.375" style="15" customWidth="1"/>
    <col min="11781" max="11804" width="5.125" style="15" customWidth="1"/>
    <col min="11805" max="11806" width="9" style="15"/>
    <col min="11807" max="11807" width="3.625" style="15" customWidth="1"/>
    <col min="11808" max="11816" width="5.625" style="15" customWidth="1"/>
    <col min="11817" max="12032" width="9" style="15"/>
    <col min="12033" max="12033" width="5.125" style="15" customWidth="1"/>
    <col min="12034" max="12034" width="9.625" style="15" customWidth="1"/>
    <col min="12035" max="12035" width="5.125" style="15" customWidth="1"/>
    <col min="12036" max="12036" width="5.375" style="15" customWidth="1"/>
    <col min="12037" max="12060" width="5.125" style="15" customWidth="1"/>
    <col min="12061" max="12062" width="9" style="15"/>
    <col min="12063" max="12063" width="3.625" style="15" customWidth="1"/>
    <col min="12064" max="12072" width="5.625" style="15" customWidth="1"/>
    <col min="12073" max="12288" width="9" style="15"/>
    <col min="12289" max="12289" width="5.125" style="15" customWidth="1"/>
    <col min="12290" max="12290" width="9.625" style="15" customWidth="1"/>
    <col min="12291" max="12291" width="5.125" style="15" customWidth="1"/>
    <col min="12292" max="12292" width="5.375" style="15" customWidth="1"/>
    <col min="12293" max="12316" width="5.125" style="15" customWidth="1"/>
    <col min="12317" max="12318" width="9" style="15"/>
    <col min="12319" max="12319" width="3.625" style="15" customWidth="1"/>
    <col min="12320" max="12328" width="5.625" style="15" customWidth="1"/>
    <col min="12329" max="12544" width="9" style="15"/>
    <col min="12545" max="12545" width="5.125" style="15" customWidth="1"/>
    <col min="12546" max="12546" width="9.625" style="15" customWidth="1"/>
    <col min="12547" max="12547" width="5.125" style="15" customWidth="1"/>
    <col min="12548" max="12548" width="5.375" style="15" customWidth="1"/>
    <col min="12549" max="12572" width="5.125" style="15" customWidth="1"/>
    <col min="12573" max="12574" width="9" style="15"/>
    <col min="12575" max="12575" width="3.625" style="15" customWidth="1"/>
    <col min="12576" max="12584" width="5.625" style="15" customWidth="1"/>
    <col min="12585" max="12800" width="9" style="15"/>
    <col min="12801" max="12801" width="5.125" style="15" customWidth="1"/>
    <col min="12802" max="12802" width="9.625" style="15" customWidth="1"/>
    <col min="12803" max="12803" width="5.125" style="15" customWidth="1"/>
    <col min="12804" max="12804" width="5.375" style="15" customWidth="1"/>
    <col min="12805" max="12828" width="5.125" style="15" customWidth="1"/>
    <col min="12829" max="12830" width="9" style="15"/>
    <col min="12831" max="12831" width="3.625" style="15" customWidth="1"/>
    <col min="12832" max="12840" width="5.625" style="15" customWidth="1"/>
    <col min="12841" max="13056" width="9" style="15"/>
    <col min="13057" max="13057" width="5.125" style="15" customWidth="1"/>
    <col min="13058" max="13058" width="9.625" style="15" customWidth="1"/>
    <col min="13059" max="13059" width="5.125" style="15" customWidth="1"/>
    <col min="13060" max="13060" width="5.375" style="15" customWidth="1"/>
    <col min="13061" max="13084" width="5.125" style="15" customWidth="1"/>
    <col min="13085" max="13086" width="9" style="15"/>
    <col min="13087" max="13087" width="3.625" style="15" customWidth="1"/>
    <col min="13088" max="13096" width="5.625" style="15" customWidth="1"/>
    <col min="13097" max="13312" width="9" style="15"/>
    <col min="13313" max="13313" width="5.125" style="15" customWidth="1"/>
    <col min="13314" max="13314" width="9.625" style="15" customWidth="1"/>
    <col min="13315" max="13315" width="5.125" style="15" customWidth="1"/>
    <col min="13316" max="13316" width="5.375" style="15" customWidth="1"/>
    <col min="13317" max="13340" width="5.125" style="15" customWidth="1"/>
    <col min="13341" max="13342" width="9" style="15"/>
    <col min="13343" max="13343" width="3.625" style="15" customWidth="1"/>
    <col min="13344" max="13352" width="5.625" style="15" customWidth="1"/>
    <col min="13353" max="13568" width="9" style="15"/>
    <col min="13569" max="13569" width="5.125" style="15" customWidth="1"/>
    <col min="13570" max="13570" width="9.625" style="15" customWidth="1"/>
    <col min="13571" max="13571" width="5.125" style="15" customWidth="1"/>
    <col min="13572" max="13572" width="5.375" style="15" customWidth="1"/>
    <col min="13573" max="13596" width="5.125" style="15" customWidth="1"/>
    <col min="13597" max="13598" width="9" style="15"/>
    <col min="13599" max="13599" width="3.625" style="15" customWidth="1"/>
    <col min="13600" max="13608" width="5.625" style="15" customWidth="1"/>
    <col min="13609" max="13824" width="9" style="15"/>
    <col min="13825" max="13825" width="5.125" style="15" customWidth="1"/>
    <col min="13826" max="13826" width="9.625" style="15" customWidth="1"/>
    <col min="13827" max="13827" width="5.125" style="15" customWidth="1"/>
    <col min="13828" max="13828" width="5.375" style="15" customWidth="1"/>
    <col min="13829" max="13852" width="5.125" style="15" customWidth="1"/>
    <col min="13853" max="13854" width="9" style="15"/>
    <col min="13855" max="13855" width="3.625" style="15" customWidth="1"/>
    <col min="13856" max="13864" width="5.625" style="15" customWidth="1"/>
    <col min="13865" max="14080" width="9" style="15"/>
    <col min="14081" max="14081" width="5.125" style="15" customWidth="1"/>
    <col min="14082" max="14082" width="9.625" style="15" customWidth="1"/>
    <col min="14083" max="14083" width="5.125" style="15" customWidth="1"/>
    <col min="14084" max="14084" width="5.375" style="15" customWidth="1"/>
    <col min="14085" max="14108" width="5.125" style="15" customWidth="1"/>
    <col min="14109" max="14110" width="9" style="15"/>
    <col min="14111" max="14111" width="3.625" style="15" customWidth="1"/>
    <col min="14112" max="14120" width="5.625" style="15" customWidth="1"/>
    <col min="14121" max="14336" width="9" style="15"/>
    <col min="14337" max="14337" width="5.125" style="15" customWidth="1"/>
    <col min="14338" max="14338" width="9.625" style="15" customWidth="1"/>
    <col min="14339" max="14339" width="5.125" style="15" customWidth="1"/>
    <col min="14340" max="14340" width="5.375" style="15" customWidth="1"/>
    <col min="14341" max="14364" width="5.125" style="15" customWidth="1"/>
    <col min="14365" max="14366" width="9" style="15"/>
    <col min="14367" max="14367" width="3.625" style="15" customWidth="1"/>
    <col min="14368" max="14376" width="5.625" style="15" customWidth="1"/>
    <col min="14377" max="14592" width="9" style="15"/>
    <col min="14593" max="14593" width="5.125" style="15" customWidth="1"/>
    <col min="14594" max="14594" width="9.625" style="15" customWidth="1"/>
    <col min="14595" max="14595" width="5.125" style="15" customWidth="1"/>
    <col min="14596" max="14596" width="5.375" style="15" customWidth="1"/>
    <col min="14597" max="14620" width="5.125" style="15" customWidth="1"/>
    <col min="14621" max="14622" width="9" style="15"/>
    <col min="14623" max="14623" width="3.625" style="15" customWidth="1"/>
    <col min="14624" max="14632" width="5.625" style="15" customWidth="1"/>
    <col min="14633" max="14848" width="9" style="15"/>
    <col min="14849" max="14849" width="5.125" style="15" customWidth="1"/>
    <col min="14850" max="14850" width="9.625" style="15" customWidth="1"/>
    <col min="14851" max="14851" width="5.125" style="15" customWidth="1"/>
    <col min="14852" max="14852" width="5.375" style="15" customWidth="1"/>
    <col min="14853" max="14876" width="5.125" style="15" customWidth="1"/>
    <col min="14877" max="14878" width="9" style="15"/>
    <col min="14879" max="14879" width="3.625" style="15" customWidth="1"/>
    <col min="14880" max="14888" width="5.625" style="15" customWidth="1"/>
    <col min="14889" max="15104" width="9" style="15"/>
    <col min="15105" max="15105" width="5.125" style="15" customWidth="1"/>
    <col min="15106" max="15106" width="9.625" style="15" customWidth="1"/>
    <col min="15107" max="15107" width="5.125" style="15" customWidth="1"/>
    <col min="15108" max="15108" width="5.375" style="15" customWidth="1"/>
    <col min="15109" max="15132" width="5.125" style="15" customWidth="1"/>
    <col min="15133" max="15134" width="9" style="15"/>
    <col min="15135" max="15135" width="3.625" style="15" customWidth="1"/>
    <col min="15136" max="15144" width="5.625" style="15" customWidth="1"/>
    <col min="15145" max="15360" width="9" style="15"/>
    <col min="15361" max="15361" width="5.125" style="15" customWidth="1"/>
    <col min="15362" max="15362" width="9.625" style="15" customWidth="1"/>
    <col min="15363" max="15363" width="5.125" style="15" customWidth="1"/>
    <col min="15364" max="15364" width="5.375" style="15" customWidth="1"/>
    <col min="15365" max="15388" width="5.125" style="15" customWidth="1"/>
    <col min="15389" max="15390" width="9" style="15"/>
    <col min="15391" max="15391" width="3.625" style="15" customWidth="1"/>
    <col min="15392" max="15400" width="5.625" style="15" customWidth="1"/>
    <col min="15401" max="15616" width="9" style="15"/>
    <col min="15617" max="15617" width="5.125" style="15" customWidth="1"/>
    <col min="15618" max="15618" width="9.625" style="15" customWidth="1"/>
    <col min="15619" max="15619" width="5.125" style="15" customWidth="1"/>
    <col min="15620" max="15620" width="5.375" style="15" customWidth="1"/>
    <col min="15621" max="15644" width="5.125" style="15" customWidth="1"/>
    <col min="15645" max="15646" width="9" style="15"/>
    <col min="15647" max="15647" width="3.625" style="15" customWidth="1"/>
    <col min="15648" max="15656" width="5.625" style="15" customWidth="1"/>
    <col min="15657" max="15872" width="9" style="15"/>
    <col min="15873" max="15873" width="5.125" style="15" customWidth="1"/>
    <col min="15874" max="15874" width="9.625" style="15" customWidth="1"/>
    <col min="15875" max="15875" width="5.125" style="15" customWidth="1"/>
    <col min="15876" max="15876" width="5.375" style="15" customWidth="1"/>
    <col min="15877" max="15900" width="5.125" style="15" customWidth="1"/>
    <col min="15901" max="15902" width="9" style="15"/>
    <col min="15903" max="15903" width="3.625" style="15" customWidth="1"/>
    <col min="15904" max="15912" width="5.625" style="15" customWidth="1"/>
    <col min="15913" max="16128" width="9" style="15"/>
    <col min="16129" max="16129" width="5.125" style="15" customWidth="1"/>
    <col min="16130" max="16130" width="9.625" style="15" customWidth="1"/>
    <col min="16131" max="16131" width="5.125" style="15" customWidth="1"/>
    <col min="16132" max="16132" width="5.375" style="15" customWidth="1"/>
    <col min="16133" max="16156" width="5.125" style="15" customWidth="1"/>
    <col min="16157" max="16158" width="9" style="15"/>
    <col min="16159" max="16159" width="3.625" style="15" customWidth="1"/>
    <col min="16160" max="16168" width="5.625" style="15" customWidth="1"/>
    <col min="16169" max="16384" width="9" style="15"/>
  </cols>
  <sheetData>
    <row r="1" spans="1:46" ht="18" customHeight="1">
      <c r="AM1" s="29"/>
      <c r="AN1" s="29"/>
      <c r="AQ1" s="29"/>
      <c r="AR1" s="29"/>
    </row>
    <row r="2" spans="1:46" ht="18" customHeight="1">
      <c r="A2" s="24"/>
      <c r="B2" s="24"/>
      <c r="C2" s="24"/>
      <c r="D2" s="24"/>
      <c r="E2" s="24"/>
      <c r="F2" s="24"/>
      <c r="G2" s="24"/>
      <c r="H2" s="24"/>
      <c r="I2" s="24"/>
      <c r="J2" s="24"/>
      <c r="K2" s="24"/>
      <c r="L2" s="24"/>
      <c r="M2" s="24"/>
      <c r="N2" s="24"/>
      <c r="O2" s="24"/>
      <c r="P2" s="24"/>
      <c r="Q2" s="24"/>
      <c r="R2" s="25"/>
      <c r="S2" s="25"/>
      <c r="T2" s="25"/>
      <c r="U2" s="25"/>
      <c r="V2" s="25"/>
      <c r="W2" s="25"/>
      <c r="X2" s="25"/>
      <c r="Y2" s="25"/>
      <c r="Z2" s="25"/>
      <c r="AA2" s="25"/>
      <c r="AB2" s="26"/>
      <c r="AC2" s="142" t="s">
        <v>244</v>
      </c>
      <c r="AD2" s="30"/>
      <c r="AE2" s="31"/>
      <c r="AF2" s="1"/>
      <c r="AG2" s="1"/>
      <c r="AH2" s="1"/>
      <c r="AI2" s="13"/>
      <c r="AM2" s="29"/>
      <c r="AN2" s="29"/>
      <c r="AQ2" s="29"/>
      <c r="AR2" s="29"/>
      <c r="AT2" s="3"/>
    </row>
    <row r="3" spans="1:46" ht="18" customHeight="1">
      <c r="A3" s="408" t="s">
        <v>248</v>
      </c>
      <c r="B3" s="1373"/>
      <c r="C3" s="1373"/>
      <c r="D3" s="1373"/>
      <c r="E3" s="1373"/>
      <c r="F3" s="1373"/>
      <c r="G3" s="1373"/>
      <c r="H3" s="1373"/>
      <c r="I3" s="1373"/>
      <c r="J3" s="1373"/>
      <c r="K3" s="1373"/>
      <c r="L3" s="1373"/>
      <c r="M3" s="1373"/>
      <c r="N3" s="1373"/>
      <c r="O3" s="1373"/>
      <c r="P3" s="1373"/>
      <c r="Q3" s="1373"/>
      <c r="R3" s="1373"/>
      <c r="S3" s="1373"/>
      <c r="T3" s="1373"/>
      <c r="U3" s="1373"/>
      <c r="V3" s="1373"/>
      <c r="W3" s="1373"/>
      <c r="X3" s="1373"/>
      <c r="Y3" s="1373"/>
      <c r="Z3" s="1373"/>
      <c r="AA3" s="1373"/>
      <c r="AB3" s="1373"/>
      <c r="AC3" s="1373"/>
      <c r="AD3" s="44"/>
      <c r="AE3" s="4"/>
      <c r="AF3" s="4"/>
      <c r="AG3" s="13"/>
      <c r="AH3" s="13"/>
      <c r="AI3" s="13"/>
      <c r="AM3" s="29"/>
      <c r="AN3" s="29"/>
      <c r="AQ3" s="29"/>
      <c r="AR3" s="29"/>
      <c r="AT3" s="3"/>
    </row>
    <row r="4" spans="1:46" ht="9.9499999999999993" customHeight="1" thickBot="1">
      <c r="A4" s="27"/>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5"/>
      <c r="AF4" s="5"/>
      <c r="AG4" s="13"/>
      <c r="AH4" s="13"/>
      <c r="AI4" s="13"/>
      <c r="AM4" s="29"/>
      <c r="AN4" s="29"/>
      <c r="AQ4" s="29"/>
      <c r="AR4" s="29"/>
    </row>
    <row r="5" spans="1:46" ht="18" customHeight="1" thickTop="1" thickBot="1">
      <c r="A5" s="27"/>
      <c r="B5" s="422" t="s">
        <v>140</v>
      </c>
      <c r="C5" s="423"/>
      <c r="D5" s="423"/>
      <c r="E5" s="423"/>
      <c r="F5" s="424"/>
      <c r="G5" s="23"/>
      <c r="H5" s="23"/>
      <c r="I5" s="23"/>
      <c r="J5" s="23"/>
      <c r="K5" s="23"/>
      <c r="L5" s="23"/>
      <c r="M5" s="23"/>
      <c r="N5" s="23"/>
      <c r="O5" s="23"/>
      <c r="P5" s="23"/>
      <c r="Q5" s="23"/>
      <c r="R5" s="23"/>
      <c r="S5" s="410" t="s">
        <v>29</v>
      </c>
      <c r="T5" s="411"/>
      <c r="U5" s="411"/>
      <c r="V5" s="412"/>
      <c r="W5" s="413" t="s">
        <v>93</v>
      </c>
      <c r="X5" s="414"/>
      <c r="Y5" s="414"/>
      <c r="Z5" s="414"/>
      <c r="AA5" s="414"/>
      <c r="AB5" s="414"/>
      <c r="AC5" s="415"/>
      <c r="AD5" s="23"/>
      <c r="AE5" s="23"/>
      <c r="AF5" s="13"/>
      <c r="AG5" s="13"/>
      <c r="AH5" s="13"/>
      <c r="AI5" s="13"/>
      <c r="AM5" s="29"/>
      <c r="AN5" s="29"/>
      <c r="AQ5" s="29"/>
      <c r="AR5" s="29"/>
    </row>
    <row r="6" spans="1:46" ht="18" customHeight="1" thickBot="1">
      <c r="A6" s="27"/>
      <c r="B6" s="425"/>
      <c r="C6" s="426"/>
      <c r="D6" s="426"/>
      <c r="E6" s="426"/>
      <c r="F6" s="427"/>
      <c r="G6" s="23"/>
      <c r="H6" s="23"/>
      <c r="I6" s="23"/>
      <c r="J6" s="23"/>
      <c r="K6" s="23"/>
      <c r="L6" s="23"/>
      <c r="M6" s="23"/>
      <c r="N6" s="23"/>
      <c r="O6" s="23"/>
      <c r="P6" s="23"/>
      <c r="Q6" s="23"/>
      <c r="R6" s="23"/>
      <c r="S6" s="410" t="s">
        <v>28</v>
      </c>
      <c r="T6" s="411"/>
      <c r="U6" s="411"/>
      <c r="V6" s="411"/>
      <c r="W6" s="901"/>
      <c r="X6" s="902"/>
      <c r="Y6" s="902"/>
      <c r="Z6" s="902"/>
      <c r="AA6" s="902"/>
      <c r="AB6" s="902"/>
      <c r="AC6" s="903"/>
      <c r="AD6" s="23"/>
      <c r="AE6" s="23"/>
      <c r="AF6" s="13"/>
      <c r="AG6" s="13"/>
      <c r="AH6" s="13"/>
      <c r="AI6" s="13"/>
      <c r="AM6" s="29"/>
      <c r="AN6" s="29"/>
      <c r="AQ6" s="29"/>
      <c r="AR6" s="29"/>
    </row>
    <row r="7" spans="1:46" ht="18" customHeight="1" thickTop="1" thickBot="1">
      <c r="A7" s="27"/>
      <c r="B7" s="23"/>
      <c r="C7" s="23"/>
      <c r="D7" s="23"/>
      <c r="E7" s="23"/>
      <c r="F7" s="23"/>
      <c r="G7" s="23"/>
      <c r="H7" s="23"/>
      <c r="I7" s="23"/>
      <c r="J7" s="23"/>
      <c r="K7" s="23"/>
      <c r="L7" s="23"/>
      <c r="M7" s="23"/>
      <c r="N7" s="23"/>
      <c r="O7" s="23"/>
      <c r="P7" s="23"/>
      <c r="Q7" s="23"/>
      <c r="R7" s="23"/>
      <c r="S7" s="410" t="s">
        <v>148</v>
      </c>
      <c r="T7" s="411"/>
      <c r="U7" s="411"/>
      <c r="V7" s="411"/>
      <c r="W7" s="918"/>
      <c r="X7" s="919"/>
      <c r="Y7" s="919"/>
      <c r="Z7" s="919"/>
      <c r="AA7" s="919"/>
      <c r="AB7" s="919"/>
      <c r="AC7" s="920"/>
      <c r="AD7" s="23"/>
      <c r="AE7" s="23"/>
      <c r="AF7" s="13"/>
      <c r="AG7" s="13"/>
      <c r="AH7" s="13"/>
      <c r="AI7" s="13"/>
      <c r="AM7" s="29"/>
      <c r="AN7" s="29"/>
      <c r="AQ7" s="29"/>
      <c r="AR7" s="29"/>
    </row>
    <row r="8" spans="1:46" ht="18" customHeight="1">
      <c r="A8" s="23" t="s">
        <v>177</v>
      </c>
      <c r="B8" s="23"/>
      <c r="C8" s="23"/>
      <c r="D8" s="23"/>
      <c r="E8" s="23"/>
      <c r="F8" s="23"/>
      <c r="G8" s="23"/>
      <c r="H8" s="23"/>
      <c r="I8" s="23"/>
      <c r="J8" s="23"/>
      <c r="K8" s="28"/>
      <c r="L8" s="28"/>
      <c r="M8" s="28"/>
      <c r="N8" s="28"/>
      <c r="O8" s="28"/>
      <c r="P8" s="28"/>
      <c r="Q8" s="28"/>
      <c r="R8" s="28"/>
      <c r="S8" s="28"/>
      <c r="T8" s="28"/>
      <c r="U8" s="28"/>
      <c r="V8" s="28"/>
      <c r="W8" s="28"/>
      <c r="X8" s="28"/>
      <c r="Y8" s="28"/>
      <c r="Z8" s="28"/>
      <c r="AA8" s="28"/>
      <c r="AB8" s="26"/>
      <c r="AC8" s="28"/>
      <c r="AD8" s="23"/>
      <c r="AE8" s="32"/>
      <c r="AF8" s="13"/>
      <c r="AG8" s="13"/>
      <c r="AH8" s="13"/>
      <c r="AI8" s="13"/>
      <c r="AM8" s="29"/>
      <c r="AN8" s="29"/>
      <c r="AQ8" s="29"/>
      <c r="AR8" s="29"/>
    </row>
    <row r="9" spans="1:46" ht="18" customHeight="1">
      <c r="A9" s="15" t="s">
        <v>30</v>
      </c>
      <c r="B9" s="23"/>
      <c r="C9" s="13"/>
      <c r="D9" s="13"/>
      <c r="E9" s="13"/>
      <c r="F9" s="13"/>
      <c r="G9" s="13"/>
      <c r="H9" s="13"/>
      <c r="I9" s="13"/>
      <c r="J9" s="13"/>
      <c r="K9" s="1"/>
      <c r="L9" s="1"/>
      <c r="M9" s="1"/>
      <c r="N9" s="1"/>
      <c r="O9" s="1"/>
      <c r="P9" s="1"/>
      <c r="Q9" s="1"/>
      <c r="R9" s="1"/>
      <c r="S9" s="1"/>
      <c r="T9" s="1"/>
      <c r="U9" s="1"/>
      <c r="V9" s="1"/>
      <c r="W9" s="1"/>
      <c r="X9" s="1"/>
      <c r="Y9" s="1"/>
      <c r="Z9" s="1"/>
      <c r="AA9" s="1"/>
      <c r="AB9" s="7"/>
      <c r="AC9" s="1"/>
      <c r="AD9" s="13"/>
      <c r="AE9" s="32"/>
      <c r="AF9" s="13"/>
      <c r="AG9" s="13"/>
      <c r="AH9" s="13"/>
      <c r="AI9" s="13"/>
      <c r="AM9" s="29"/>
      <c r="AN9" s="29"/>
      <c r="AQ9" s="29"/>
      <c r="AR9" s="29"/>
    </row>
    <row r="10" spans="1:46" ht="18" customHeight="1" thickBot="1">
      <c r="A10" s="1"/>
      <c r="B10" s="440" t="s">
        <v>84</v>
      </c>
      <c r="C10" s="397"/>
      <c r="D10" s="397"/>
      <c r="E10" s="397"/>
      <c r="F10" s="397"/>
      <c r="G10" s="398"/>
      <c r="H10" s="391" t="s">
        <v>35</v>
      </c>
      <c r="I10" s="394"/>
      <c r="J10" s="394"/>
      <c r="K10" s="394"/>
      <c r="L10" s="394"/>
      <c r="M10" s="394"/>
      <c r="N10" s="395"/>
      <c r="O10" s="396" t="s">
        <v>32</v>
      </c>
      <c r="P10" s="397"/>
      <c r="Q10" s="397"/>
      <c r="R10" s="397"/>
      <c r="S10" s="397"/>
      <c r="T10" s="398"/>
      <c r="W10" s="29"/>
      <c r="X10" s="29"/>
    </row>
    <row r="11" spans="1:46" ht="18" customHeight="1" thickBot="1">
      <c r="A11" s="1"/>
      <c r="B11" s="909"/>
      <c r="C11" s="910"/>
      <c r="D11" s="910"/>
      <c r="E11" s="910"/>
      <c r="F11" s="910"/>
      <c r="G11" s="911"/>
      <c r="H11" s="904"/>
      <c r="I11" s="859"/>
      <c r="J11" s="859"/>
      <c r="K11" s="859"/>
      <c r="L11" s="859"/>
      <c r="M11" s="859"/>
      <c r="N11" s="905"/>
      <c r="O11" s="906"/>
      <c r="P11" s="907"/>
      <c r="Q11" s="907"/>
      <c r="R11" s="907"/>
      <c r="S11" s="907"/>
      <c r="T11" s="908"/>
      <c r="U11" s="43"/>
      <c r="V11" s="43"/>
      <c r="W11" s="43"/>
      <c r="X11" s="9"/>
      <c r="Y11" s="41"/>
      <c r="Z11" s="41"/>
      <c r="AA11" s="41"/>
      <c r="AB11" s="41"/>
      <c r="AF11" s="29"/>
      <c r="AG11" s="29"/>
      <c r="AJ11" s="29"/>
      <c r="AK11" s="29"/>
    </row>
    <row r="12" spans="1:46" ht="18" customHeight="1">
      <c r="A12" s="1"/>
      <c r="B12" s="9"/>
      <c r="C12" s="9"/>
      <c r="D12" s="9"/>
      <c r="E12" s="9"/>
      <c r="F12" s="9"/>
      <c r="G12" s="39"/>
      <c r="H12" s="39"/>
      <c r="I12" s="39"/>
      <c r="J12" s="39"/>
      <c r="K12" s="40"/>
      <c r="L12" s="40"/>
      <c r="M12" s="40"/>
      <c r="N12" s="40"/>
      <c r="O12" s="40"/>
      <c r="P12" s="42"/>
      <c r="Q12" s="42"/>
      <c r="R12" s="42"/>
      <c r="S12" s="43"/>
      <c r="T12" s="8"/>
      <c r="U12" s="43"/>
      <c r="V12" s="43"/>
      <c r="W12" s="43"/>
      <c r="X12" s="9"/>
      <c r="Y12" s="41"/>
      <c r="Z12" s="41"/>
      <c r="AA12" s="41"/>
      <c r="AB12" s="41"/>
      <c r="AF12" s="29"/>
      <c r="AG12" s="29"/>
      <c r="AJ12" s="29"/>
      <c r="AK12" s="29"/>
    </row>
    <row r="13" spans="1:46" ht="18" customHeight="1">
      <c r="A13" s="15" t="s">
        <v>31</v>
      </c>
      <c r="L13" s="1"/>
      <c r="M13" s="1"/>
      <c r="N13" s="1"/>
      <c r="O13" s="1"/>
      <c r="P13" s="1"/>
      <c r="Q13" s="1"/>
      <c r="R13" s="1"/>
      <c r="S13" s="1"/>
      <c r="T13" s="1"/>
      <c r="U13" s="1"/>
      <c r="V13" s="1"/>
      <c r="W13" s="1"/>
      <c r="X13" s="1"/>
      <c r="Y13" s="1"/>
      <c r="Z13" s="1"/>
      <c r="AA13" s="1"/>
      <c r="AB13" s="1"/>
      <c r="AC13" s="1"/>
      <c r="AE13" s="32"/>
      <c r="AF13" s="13"/>
      <c r="AG13" s="13"/>
      <c r="AH13" s="13"/>
      <c r="AI13" s="13"/>
      <c r="AM13" s="29"/>
      <c r="AN13" s="29"/>
      <c r="AQ13" s="29"/>
      <c r="AR13" s="33"/>
    </row>
    <row r="14" spans="1:46" ht="18" customHeight="1">
      <c r="B14" s="440" t="s">
        <v>36</v>
      </c>
      <c r="C14" s="397"/>
      <c r="D14" s="397"/>
      <c r="E14" s="397"/>
      <c r="F14" s="397"/>
      <c r="G14" s="398"/>
      <c r="H14" s="440" t="s">
        <v>37</v>
      </c>
      <c r="I14" s="397"/>
      <c r="J14" s="397"/>
      <c r="K14" s="397"/>
      <c r="L14" s="397"/>
      <c r="M14" s="397"/>
      <c r="N14" s="397"/>
      <c r="O14" s="397"/>
      <c r="P14" s="397"/>
      <c r="Q14" s="398"/>
      <c r="R14" s="446" t="s">
        <v>39</v>
      </c>
      <c r="S14" s="1002"/>
      <c r="T14" s="1002"/>
      <c r="U14" s="1002"/>
      <c r="V14" s="1002"/>
      <c r="W14" s="1002"/>
      <c r="X14" s="428" t="s">
        <v>40</v>
      </c>
      <c r="Y14" s="429"/>
      <c r="Z14" s="429"/>
      <c r="AA14" s="429"/>
      <c r="AB14" s="430"/>
      <c r="AC14" s="10"/>
      <c r="AD14" s="10"/>
      <c r="AE14" s="11"/>
      <c r="AF14" s="12"/>
      <c r="AG14" s="12"/>
      <c r="AH14" s="2"/>
      <c r="AI14" s="1"/>
      <c r="AK14" s="13"/>
      <c r="AL14" s="13"/>
      <c r="AM14" s="13"/>
      <c r="AP14" s="29"/>
      <c r="AQ14" s="29"/>
      <c r="AR14" s="29"/>
    </row>
    <row r="15" spans="1:46" ht="18" customHeight="1" thickBot="1">
      <c r="B15" s="871"/>
      <c r="C15" s="872"/>
      <c r="D15" s="872"/>
      <c r="E15" s="872"/>
      <c r="F15" s="872"/>
      <c r="G15" s="873"/>
      <c r="H15" s="1"/>
      <c r="I15" s="1"/>
      <c r="J15" s="1"/>
      <c r="K15" s="1"/>
      <c r="L15" s="1"/>
      <c r="M15" s="85"/>
      <c r="N15" s="434" t="s">
        <v>38</v>
      </c>
      <c r="O15" s="394"/>
      <c r="P15" s="394"/>
      <c r="Q15" s="395"/>
      <c r="R15" s="1003"/>
      <c r="S15" s="1004"/>
      <c r="T15" s="1004"/>
      <c r="U15" s="1004"/>
      <c r="V15" s="1004"/>
      <c r="W15" s="1004"/>
      <c r="X15" s="431"/>
      <c r="Y15" s="432"/>
      <c r="Z15" s="432"/>
      <c r="AA15" s="432"/>
      <c r="AB15" s="433"/>
      <c r="AC15" s="10"/>
      <c r="AD15" s="10"/>
      <c r="AE15" s="8"/>
      <c r="AF15" s="2"/>
      <c r="AG15" s="2"/>
      <c r="AH15" s="2"/>
      <c r="AI15" s="1"/>
      <c r="AK15" s="13"/>
      <c r="AL15" s="13"/>
      <c r="AM15" s="13"/>
      <c r="AP15" s="29"/>
      <c r="AQ15" s="29"/>
      <c r="AR15" s="29"/>
    </row>
    <row r="16" spans="1:46" ht="18" customHeight="1" thickBot="1">
      <c r="B16" s="874"/>
      <c r="C16" s="856"/>
      <c r="D16" s="856"/>
      <c r="E16" s="856"/>
      <c r="F16" s="856"/>
      <c r="G16" s="857"/>
      <c r="H16" s="855"/>
      <c r="I16" s="856"/>
      <c r="J16" s="856"/>
      <c r="K16" s="856"/>
      <c r="L16" s="856"/>
      <c r="M16" s="857"/>
      <c r="N16" s="858"/>
      <c r="O16" s="859"/>
      <c r="P16" s="859"/>
      <c r="Q16" s="860"/>
      <c r="R16" s="450">
        <f>B16+H16</f>
        <v>0</v>
      </c>
      <c r="S16" s="1374"/>
      <c r="T16" s="1374"/>
      <c r="U16" s="1374"/>
      <c r="V16" s="1374"/>
      <c r="W16" s="1374"/>
      <c r="X16" s="850"/>
      <c r="Y16" s="851"/>
      <c r="Z16" s="851"/>
      <c r="AA16" s="851"/>
      <c r="AB16" s="852"/>
      <c r="AC16" s="10"/>
      <c r="AD16" s="10"/>
      <c r="AE16" s="8"/>
      <c r="AF16" s="2"/>
      <c r="AG16" s="2"/>
      <c r="AH16" s="2"/>
      <c r="AI16" s="1"/>
      <c r="AK16" s="13"/>
      <c r="AL16" s="13"/>
      <c r="AM16" s="13"/>
      <c r="AP16" s="29"/>
      <c r="AQ16" s="29"/>
      <c r="AR16" s="29"/>
    </row>
    <row r="17" spans="1:45" ht="18" customHeight="1">
      <c r="B17" s="13"/>
      <c r="C17" s="13"/>
      <c r="D17" s="13"/>
      <c r="E17" s="13"/>
      <c r="F17" s="13"/>
      <c r="L17" s="1"/>
      <c r="M17" s="1"/>
      <c r="N17" s="1"/>
      <c r="O17" s="1"/>
      <c r="P17" s="1"/>
      <c r="Q17" s="1"/>
      <c r="R17" s="1"/>
      <c r="S17" s="1"/>
      <c r="T17" s="1"/>
      <c r="U17" s="1"/>
      <c r="V17" s="1"/>
      <c r="W17" s="1"/>
      <c r="X17" s="1"/>
      <c r="Y17" s="1"/>
      <c r="Z17" s="1"/>
      <c r="AA17" s="1"/>
      <c r="AB17" s="1"/>
      <c r="AC17" s="1"/>
      <c r="AE17" s="32"/>
      <c r="AF17" s="13"/>
      <c r="AG17" s="32"/>
      <c r="AH17" s="13"/>
      <c r="AI17" s="13"/>
      <c r="AJ17" s="13"/>
      <c r="AK17" s="13"/>
      <c r="AM17" s="29"/>
      <c r="AN17" s="29"/>
    </row>
    <row r="18" spans="1:45" ht="18" customHeight="1">
      <c r="A18" s="13" t="s">
        <v>42</v>
      </c>
      <c r="B18" s="13"/>
      <c r="C18" s="13"/>
      <c r="D18" s="13"/>
      <c r="E18" s="13"/>
      <c r="F18" s="13"/>
      <c r="G18" s="13"/>
      <c r="H18" s="1"/>
      <c r="I18" s="13"/>
      <c r="J18" s="13"/>
      <c r="K18" s="13"/>
      <c r="L18" s="13"/>
      <c r="M18" s="13"/>
      <c r="N18" s="13"/>
      <c r="O18" s="13"/>
      <c r="P18" s="13"/>
      <c r="Q18" s="13"/>
      <c r="R18" s="13"/>
      <c r="S18" s="13"/>
      <c r="T18" s="13"/>
      <c r="U18" s="13"/>
      <c r="V18" s="13"/>
      <c r="W18" s="13"/>
      <c r="X18" s="13"/>
      <c r="Y18" s="13"/>
      <c r="Z18" s="13"/>
      <c r="AA18" s="13"/>
      <c r="AB18" s="13"/>
      <c r="AS18" s="13"/>
    </row>
    <row r="19" spans="1:45" ht="18" customHeight="1" thickBot="1">
      <c r="A19" s="13"/>
      <c r="B19" s="452" t="s">
        <v>21</v>
      </c>
      <c r="C19" s="453"/>
      <c r="D19" s="453"/>
      <c r="E19" s="453"/>
      <c r="F19" s="453"/>
      <c r="G19" s="453"/>
      <c r="H19" s="457"/>
      <c r="I19" s="461" t="s">
        <v>22</v>
      </c>
      <c r="J19" s="397"/>
      <c r="K19" s="397"/>
      <c r="L19" s="397"/>
      <c r="M19" s="398"/>
      <c r="N19" s="461" t="s">
        <v>23</v>
      </c>
      <c r="O19" s="397"/>
      <c r="P19" s="397"/>
      <c r="Q19" s="397"/>
      <c r="R19" s="398"/>
      <c r="S19" s="452" t="s">
        <v>24</v>
      </c>
      <c r="T19" s="453"/>
      <c r="U19" s="453"/>
      <c r="V19" s="453"/>
      <c r="W19" s="457"/>
      <c r="AM19" s="13"/>
    </row>
    <row r="20" spans="1:45" ht="18" customHeight="1">
      <c r="A20" s="13"/>
      <c r="B20" s="452" t="s">
        <v>17</v>
      </c>
      <c r="C20" s="453"/>
      <c r="D20" s="453"/>
      <c r="E20" s="453"/>
      <c r="F20" s="453"/>
      <c r="G20" s="453"/>
      <c r="H20" s="453"/>
      <c r="I20" s="970"/>
      <c r="J20" s="1379"/>
      <c r="K20" s="1379"/>
      <c r="L20" s="1379"/>
      <c r="M20" s="1668"/>
      <c r="N20" s="978"/>
      <c r="O20" s="1379"/>
      <c r="P20" s="1379"/>
      <c r="Q20" s="1379"/>
      <c r="R20" s="1380"/>
      <c r="S20" s="1663">
        <f>I20+N20</f>
        <v>0</v>
      </c>
      <c r="T20" s="1664"/>
      <c r="U20" s="1664"/>
      <c r="V20" s="1664"/>
      <c r="W20" s="1665"/>
      <c r="AM20" s="13"/>
    </row>
    <row r="21" spans="1:45" ht="18" customHeight="1">
      <c r="A21" s="13"/>
      <c r="B21" s="1933" t="s">
        <v>86</v>
      </c>
      <c r="C21" s="453"/>
      <c r="D21" s="453"/>
      <c r="E21" s="453"/>
      <c r="F21" s="453"/>
      <c r="G21" s="453"/>
      <c r="H21" s="453"/>
      <c r="I21" s="973"/>
      <c r="J21" s="1375"/>
      <c r="K21" s="1375"/>
      <c r="L21" s="1375"/>
      <c r="M21" s="1667"/>
      <c r="N21" s="980"/>
      <c r="O21" s="1375"/>
      <c r="P21" s="1375"/>
      <c r="Q21" s="1375"/>
      <c r="R21" s="1376"/>
      <c r="S21" s="1663">
        <f>I21+N21</f>
        <v>0</v>
      </c>
      <c r="T21" s="1664"/>
      <c r="U21" s="1664"/>
      <c r="V21" s="1664"/>
      <c r="W21" s="1665"/>
      <c r="AM21" s="13"/>
    </row>
    <row r="22" spans="1:45" ht="18" customHeight="1">
      <c r="A22" s="13"/>
      <c r="B22" s="452" t="s">
        <v>18</v>
      </c>
      <c r="C22" s="453"/>
      <c r="D22" s="453"/>
      <c r="E22" s="453"/>
      <c r="F22" s="453"/>
      <c r="G22" s="453"/>
      <c r="H22" s="453"/>
      <c r="I22" s="973"/>
      <c r="J22" s="1375"/>
      <c r="K22" s="1375"/>
      <c r="L22" s="1375"/>
      <c r="M22" s="1667"/>
      <c r="N22" s="980"/>
      <c r="O22" s="1375"/>
      <c r="P22" s="1375"/>
      <c r="Q22" s="1375"/>
      <c r="R22" s="1376"/>
      <c r="S22" s="1663">
        <f>I22+N22</f>
        <v>0</v>
      </c>
      <c r="T22" s="1664"/>
      <c r="U22" s="1664"/>
      <c r="V22" s="1664"/>
      <c r="W22" s="1665"/>
      <c r="AM22" s="13"/>
    </row>
    <row r="23" spans="1:45" ht="18" customHeight="1" thickBot="1">
      <c r="A23" s="13"/>
      <c r="B23" s="1933" t="s">
        <v>87</v>
      </c>
      <c r="C23" s="453"/>
      <c r="D23" s="453"/>
      <c r="E23" s="453"/>
      <c r="F23" s="453"/>
      <c r="G23" s="453"/>
      <c r="H23" s="453"/>
      <c r="I23" s="976"/>
      <c r="J23" s="1383"/>
      <c r="K23" s="1383"/>
      <c r="L23" s="1383"/>
      <c r="M23" s="1662"/>
      <c r="N23" s="868"/>
      <c r="O23" s="1383"/>
      <c r="P23" s="1383"/>
      <c r="Q23" s="1383"/>
      <c r="R23" s="1384"/>
      <c r="S23" s="1663">
        <f>I23+N23</f>
        <v>0</v>
      </c>
      <c r="T23" s="1664"/>
      <c r="U23" s="1664"/>
      <c r="V23" s="1664"/>
      <c r="W23" s="1665"/>
      <c r="AM23" s="13"/>
    </row>
    <row r="24" spans="1:45" ht="18" customHeight="1">
      <c r="A24" s="13"/>
      <c r="B24" s="452" t="s">
        <v>16</v>
      </c>
      <c r="C24" s="453"/>
      <c r="D24" s="453"/>
      <c r="E24" s="453"/>
      <c r="F24" s="453"/>
      <c r="G24" s="453"/>
      <c r="H24" s="457"/>
      <c r="I24" s="458">
        <f>SUM(I20:M23)</f>
        <v>0</v>
      </c>
      <c r="J24" s="459"/>
      <c r="K24" s="459"/>
      <c r="L24" s="459"/>
      <c r="M24" s="460"/>
      <c r="N24" s="458">
        <f t="shared" ref="N24" si="0">SUM(N20:R23)</f>
        <v>0</v>
      </c>
      <c r="O24" s="459"/>
      <c r="P24" s="459"/>
      <c r="Q24" s="459"/>
      <c r="R24" s="460"/>
      <c r="S24" s="1666">
        <f t="shared" ref="S24" si="1">SUM(S20:W23)</f>
        <v>0</v>
      </c>
      <c r="T24" s="1664"/>
      <c r="U24" s="1664"/>
      <c r="V24" s="1664"/>
      <c r="W24" s="1665"/>
      <c r="AM24" s="13"/>
    </row>
    <row r="25" spans="1:45" ht="18" customHeight="1">
      <c r="A25" s="13"/>
      <c r="B25" s="13"/>
      <c r="C25" s="13"/>
      <c r="D25" s="13"/>
      <c r="E25" s="13"/>
      <c r="F25" s="13"/>
      <c r="G25" s="13"/>
      <c r="H25" s="1"/>
      <c r="I25" s="13"/>
      <c r="J25" s="13"/>
      <c r="K25" s="13"/>
      <c r="L25" s="13"/>
      <c r="M25" s="13"/>
      <c r="N25" s="13"/>
      <c r="O25" s="13"/>
      <c r="P25" s="13"/>
      <c r="Q25" s="13"/>
      <c r="R25" s="13"/>
      <c r="S25" s="13"/>
      <c r="T25" s="13"/>
      <c r="U25" s="13"/>
      <c r="V25" s="13"/>
      <c r="W25" s="13"/>
      <c r="X25" s="13"/>
      <c r="Y25" s="13"/>
      <c r="Z25" s="13"/>
      <c r="AA25" s="13"/>
      <c r="AB25" s="13"/>
      <c r="AS25" s="13"/>
    </row>
    <row r="26" spans="1:45" ht="18" customHeight="1">
      <c r="A26" s="13" t="s">
        <v>45</v>
      </c>
      <c r="B26" s="13"/>
      <c r="C26" s="13"/>
      <c r="D26" s="13"/>
      <c r="E26" s="13"/>
      <c r="F26" s="13"/>
      <c r="G26" s="13"/>
      <c r="H26" s="1"/>
      <c r="I26" s="13"/>
      <c r="J26" s="13"/>
      <c r="K26" s="13"/>
      <c r="L26" s="13"/>
      <c r="M26" s="13"/>
      <c r="N26" s="13"/>
      <c r="O26" s="13"/>
      <c r="P26" s="13"/>
      <c r="Q26" s="13"/>
      <c r="R26" s="13"/>
      <c r="S26" s="13"/>
      <c r="T26" s="13"/>
      <c r="U26" s="13"/>
      <c r="V26" s="13"/>
      <c r="W26" s="13"/>
      <c r="X26" s="13"/>
      <c r="Y26" s="13"/>
      <c r="Z26" s="13"/>
      <c r="AA26" s="13"/>
      <c r="AB26" s="13"/>
      <c r="AS26" s="13"/>
    </row>
    <row r="27" spans="1:45" ht="6" customHeight="1">
      <c r="A27" s="13"/>
      <c r="R27" s="13"/>
    </row>
    <row r="28" spans="1:45" ht="18" customHeight="1">
      <c r="B28" s="461" t="s">
        <v>1</v>
      </c>
      <c r="C28" s="462"/>
      <c r="D28" s="462"/>
      <c r="E28" s="462"/>
      <c r="F28" s="462"/>
      <c r="G28" s="462"/>
      <c r="H28" s="462"/>
      <c r="I28" s="462"/>
      <c r="J28" s="462"/>
      <c r="K28" s="462"/>
      <c r="L28" s="465" t="s">
        <v>43</v>
      </c>
      <c r="M28" s="466"/>
      <c r="N28" s="461" t="s">
        <v>2</v>
      </c>
      <c r="O28" s="397"/>
      <c r="P28" s="397"/>
      <c r="Q28" s="397"/>
      <c r="R28" s="397"/>
      <c r="S28" s="397"/>
      <c r="T28" s="397"/>
      <c r="U28" s="397"/>
      <c r="V28" s="397"/>
      <c r="W28" s="397"/>
      <c r="X28" s="397"/>
      <c r="Y28" s="397"/>
      <c r="Z28" s="397"/>
      <c r="AA28" s="397"/>
      <c r="AB28" s="397"/>
      <c r="AC28" s="398"/>
      <c r="AD28" s="63"/>
      <c r="AE28" s="63"/>
      <c r="AF28" s="63"/>
      <c r="AG28" s="63"/>
      <c r="AH28" s="13"/>
      <c r="AQ28" s="34"/>
    </row>
    <row r="29" spans="1:45" ht="18" customHeight="1">
      <c r="B29" s="463"/>
      <c r="C29" s="464"/>
      <c r="D29" s="464"/>
      <c r="E29" s="464"/>
      <c r="F29" s="464"/>
      <c r="G29" s="464"/>
      <c r="H29" s="464"/>
      <c r="I29" s="464"/>
      <c r="J29" s="464"/>
      <c r="K29" s="464"/>
      <c r="L29" s="467"/>
      <c r="M29" s="468"/>
      <c r="N29" s="1937" t="s">
        <v>0</v>
      </c>
      <c r="O29" s="1938"/>
      <c r="P29" s="1938"/>
      <c r="Q29" s="1939"/>
      <c r="R29" s="1937" t="s">
        <v>88</v>
      </c>
      <c r="S29" s="1938"/>
      <c r="T29" s="1938"/>
      <c r="U29" s="1939"/>
      <c r="V29" s="1937" t="s">
        <v>89</v>
      </c>
      <c r="W29" s="1938"/>
      <c r="X29" s="1938"/>
      <c r="Y29" s="1939"/>
      <c r="Z29" s="1937" t="s">
        <v>90</v>
      </c>
      <c r="AA29" s="1938"/>
      <c r="AB29" s="1938"/>
      <c r="AC29" s="1939"/>
      <c r="AD29" s="13"/>
      <c r="AE29" s="13"/>
      <c r="AF29" s="13"/>
      <c r="AG29" s="13"/>
      <c r="AH29" s="34"/>
      <c r="AI29" s="34"/>
      <c r="AJ29" s="13"/>
    </row>
    <row r="30" spans="1:45" ht="18" customHeight="1" thickBot="1">
      <c r="B30" s="943"/>
      <c r="C30" s="944"/>
      <c r="D30" s="944"/>
      <c r="E30" s="944"/>
      <c r="F30" s="944"/>
      <c r="G30" s="944"/>
      <c r="H30" s="944"/>
      <c r="I30" s="944"/>
      <c r="J30" s="944"/>
      <c r="K30" s="944"/>
      <c r="L30" s="467"/>
      <c r="M30" s="468"/>
      <c r="N30" s="928" t="s">
        <v>5</v>
      </c>
      <c r="O30" s="929"/>
      <c r="P30" s="930" t="s">
        <v>6</v>
      </c>
      <c r="Q30" s="931"/>
      <c r="R30" s="928" t="s">
        <v>5</v>
      </c>
      <c r="S30" s="929"/>
      <c r="T30" s="930" t="s">
        <v>6</v>
      </c>
      <c r="U30" s="931"/>
      <c r="V30" s="928" t="s">
        <v>5</v>
      </c>
      <c r="W30" s="929"/>
      <c r="X30" s="930" t="s">
        <v>6</v>
      </c>
      <c r="Y30" s="931"/>
      <c r="Z30" s="928" t="s">
        <v>5</v>
      </c>
      <c r="AA30" s="929"/>
      <c r="AB30" s="930" t="s">
        <v>6</v>
      </c>
      <c r="AC30" s="931"/>
      <c r="AI30" s="34"/>
      <c r="AJ30" s="14"/>
      <c r="AK30" s="13"/>
    </row>
    <row r="31" spans="1:45" ht="18" customHeight="1" thickBot="1">
      <c r="B31" s="2047" t="s">
        <v>156</v>
      </c>
      <c r="C31" s="1961" t="s">
        <v>25</v>
      </c>
      <c r="D31" s="1748" t="s">
        <v>152</v>
      </c>
      <c r="E31" s="1661"/>
      <c r="F31" s="1661"/>
      <c r="G31" s="1661"/>
      <c r="H31" s="1661"/>
      <c r="I31" s="1661"/>
      <c r="J31" s="1661"/>
      <c r="K31" s="1661"/>
      <c r="L31" s="1962"/>
      <c r="M31" s="1963"/>
      <c r="N31" s="1940"/>
      <c r="O31" s="1941"/>
      <c r="P31" s="1942"/>
      <c r="Q31" s="1943"/>
      <c r="R31" s="1951">
        <f>N31</f>
        <v>0</v>
      </c>
      <c r="S31" s="1952"/>
      <c r="T31" s="1953">
        <f>P31</f>
        <v>0</v>
      </c>
      <c r="U31" s="1954"/>
      <c r="V31" s="1955"/>
      <c r="W31" s="1941"/>
      <c r="X31" s="1942"/>
      <c r="Y31" s="1955"/>
      <c r="Z31" s="1951">
        <f>V31</f>
        <v>0</v>
      </c>
      <c r="AA31" s="1952"/>
      <c r="AB31" s="1953">
        <f>X31</f>
        <v>0</v>
      </c>
      <c r="AC31" s="1956"/>
      <c r="AF31" s="13"/>
      <c r="AQ31" s="34"/>
      <c r="AR31" s="14"/>
    </row>
    <row r="32" spans="1:45" ht="18" customHeight="1" thickBot="1">
      <c r="B32" s="2048"/>
      <c r="C32" s="1961"/>
      <c r="D32" s="1748" t="s">
        <v>91</v>
      </c>
      <c r="E32" s="1661"/>
      <c r="F32" s="1661"/>
      <c r="G32" s="1661"/>
      <c r="H32" s="1661"/>
      <c r="I32" s="1661"/>
      <c r="J32" s="1661"/>
      <c r="K32" s="1661"/>
      <c r="L32" s="1944"/>
      <c r="M32" s="1945"/>
      <c r="N32" s="1946"/>
      <c r="O32" s="1947"/>
      <c r="P32" s="1947"/>
      <c r="Q32" s="1947"/>
      <c r="R32" s="1934"/>
      <c r="S32" s="1935"/>
      <c r="T32" s="1935"/>
      <c r="U32" s="1936"/>
      <c r="V32" s="1947"/>
      <c r="W32" s="1947"/>
      <c r="X32" s="1947"/>
      <c r="Y32" s="1947"/>
      <c r="Z32" s="1948"/>
      <c r="AA32" s="1949"/>
      <c r="AB32" s="1949"/>
      <c r="AC32" s="1950"/>
      <c r="AF32" s="13"/>
      <c r="AG32" s="13"/>
      <c r="AH32" s="13"/>
      <c r="AI32" s="13"/>
      <c r="AJ32" s="13"/>
      <c r="AK32" s="13"/>
      <c r="AL32" s="13"/>
      <c r="AM32" s="13"/>
      <c r="AN32" s="13"/>
      <c r="AO32" s="13"/>
      <c r="AP32" s="13"/>
      <c r="AQ32" s="34"/>
      <c r="AR32" s="14"/>
      <c r="AS32" s="13"/>
    </row>
    <row r="33" spans="2:45" ht="18" customHeight="1">
      <c r="B33" s="2048"/>
      <c r="C33" s="1961"/>
      <c r="D33" s="1749" t="s">
        <v>13</v>
      </c>
      <c r="E33" s="1017"/>
      <c r="F33" s="1017"/>
      <c r="G33" s="1017"/>
      <c r="H33" s="1017"/>
      <c r="I33" s="1017"/>
      <c r="J33" s="1017"/>
      <c r="K33" s="1017"/>
      <c r="L33" s="1944"/>
      <c r="M33" s="2026"/>
      <c r="N33" s="2027">
        <f>IF(L33="○",IF(L35/S24&lt;10,INT(L35/S24),ROUNDDOWN(L35/S24,-1)),0)</f>
        <v>0</v>
      </c>
      <c r="O33" s="2027"/>
      <c r="P33" s="2028"/>
      <c r="Q33" s="2028"/>
      <c r="R33" s="2029"/>
      <c r="S33" s="2029"/>
      <c r="T33" s="2029"/>
      <c r="U33" s="2029"/>
      <c r="V33" s="2028"/>
      <c r="W33" s="2028"/>
      <c r="X33" s="2028"/>
      <c r="Y33" s="2028"/>
      <c r="Z33" s="2029"/>
      <c r="AA33" s="2029"/>
      <c r="AB33" s="2029"/>
      <c r="AC33" s="2030"/>
      <c r="AF33" s="13"/>
      <c r="AH33" s="13"/>
      <c r="AI33" s="13"/>
      <c r="AJ33" s="13"/>
      <c r="AK33" s="13"/>
      <c r="AL33" s="13"/>
      <c r="AM33" s="13"/>
      <c r="AN33" s="13"/>
      <c r="AO33" s="13"/>
      <c r="AP33" s="13"/>
      <c r="AQ33" s="34"/>
      <c r="AR33" s="14"/>
    </row>
    <row r="34" spans="2:45" ht="18" customHeight="1">
      <c r="B34" s="2048"/>
      <c r="C34" s="1961"/>
      <c r="D34" s="37"/>
      <c r="E34" s="1686" t="s">
        <v>44</v>
      </c>
      <c r="F34" s="2032"/>
      <c r="G34" s="2032"/>
      <c r="H34" s="2032"/>
      <c r="I34" s="2032"/>
      <c r="J34" s="1661"/>
      <c r="K34" s="1661"/>
      <c r="L34" s="2033"/>
      <c r="M34" s="2034"/>
      <c r="N34" s="2031"/>
      <c r="O34" s="2031"/>
      <c r="P34" s="2029"/>
      <c r="Q34" s="2029"/>
      <c r="R34" s="2029"/>
      <c r="S34" s="2029"/>
      <c r="T34" s="2029"/>
      <c r="U34" s="2029"/>
      <c r="V34" s="2029"/>
      <c r="W34" s="2029"/>
      <c r="X34" s="2029"/>
      <c r="Y34" s="2029"/>
      <c r="Z34" s="2029"/>
      <c r="AA34" s="2029"/>
      <c r="AB34" s="2029"/>
      <c r="AC34" s="2030"/>
      <c r="AF34" s="13"/>
      <c r="AH34" s="13"/>
      <c r="AI34" s="13"/>
      <c r="AJ34" s="13"/>
      <c r="AK34" s="13"/>
      <c r="AL34" s="13"/>
      <c r="AM34" s="13"/>
      <c r="AN34" s="13"/>
      <c r="AO34" s="13"/>
      <c r="AP34" s="13"/>
      <c r="AQ34" s="34"/>
      <c r="AR34" s="14"/>
    </row>
    <row r="35" spans="2:45" ht="18" customHeight="1" thickBot="1">
      <c r="B35" s="2048"/>
      <c r="C35" s="1961"/>
      <c r="D35" s="38"/>
      <c r="E35" s="1689" t="s">
        <v>157</v>
      </c>
      <c r="F35" s="349"/>
      <c r="G35" s="349"/>
      <c r="H35" s="349"/>
      <c r="I35" s="349"/>
      <c r="J35" s="557"/>
      <c r="K35" s="557"/>
      <c r="L35" s="2033"/>
      <c r="M35" s="2034"/>
      <c r="N35" s="2029"/>
      <c r="O35" s="2029"/>
      <c r="P35" s="2029"/>
      <c r="Q35" s="2029"/>
      <c r="R35" s="2029"/>
      <c r="S35" s="2029"/>
      <c r="T35" s="2029"/>
      <c r="U35" s="2029"/>
      <c r="V35" s="2029"/>
      <c r="W35" s="2029"/>
      <c r="X35" s="2029"/>
      <c r="Y35" s="2029"/>
      <c r="Z35" s="2029"/>
      <c r="AA35" s="2029"/>
      <c r="AB35" s="2029"/>
      <c r="AC35" s="2030"/>
      <c r="AF35" s="13"/>
      <c r="AH35" s="22"/>
      <c r="AI35" s="22"/>
      <c r="AJ35" s="22"/>
      <c r="AK35" s="22"/>
      <c r="AL35" s="22"/>
      <c r="AM35" s="22"/>
      <c r="AN35" s="22"/>
      <c r="AO35" s="22"/>
      <c r="AP35" s="22"/>
      <c r="AQ35" s="34"/>
      <c r="AR35" s="14"/>
    </row>
    <row r="36" spans="2:45" ht="18" customHeight="1" thickBot="1">
      <c r="B36" s="2048"/>
      <c r="C36" s="1961"/>
      <c r="D36" s="1752" t="s">
        <v>92</v>
      </c>
      <c r="E36" s="1960"/>
      <c r="F36" s="1960"/>
      <c r="G36" s="1960"/>
      <c r="H36" s="1960"/>
      <c r="I36" s="1960"/>
      <c r="J36" s="1960"/>
      <c r="K36" s="1960"/>
      <c r="L36" s="2054"/>
      <c r="M36" s="2055"/>
      <c r="N36" s="1005"/>
      <c r="O36" s="1964"/>
      <c r="P36" s="1964"/>
      <c r="Q36" s="1964"/>
      <c r="R36" s="1964"/>
      <c r="S36" s="1964"/>
      <c r="T36" s="1964"/>
      <c r="U36" s="1964"/>
      <c r="V36" s="1964"/>
      <c r="W36" s="1964"/>
      <c r="X36" s="1964"/>
      <c r="Y36" s="1964"/>
      <c r="Z36" s="1964"/>
      <c r="AA36" s="1964"/>
      <c r="AB36" s="1964"/>
      <c r="AC36" s="1965"/>
      <c r="AF36" s="13"/>
      <c r="AG36" s="13"/>
      <c r="AH36" s="13"/>
      <c r="AI36" s="13"/>
      <c r="AJ36" s="13"/>
      <c r="AK36" s="13"/>
      <c r="AL36" s="13"/>
      <c r="AM36" s="13"/>
      <c r="AN36" s="13"/>
      <c r="AO36" s="13"/>
      <c r="AP36" s="13"/>
      <c r="AQ36" s="34"/>
      <c r="AR36" s="14"/>
      <c r="AS36" s="13"/>
    </row>
    <row r="37" spans="2:45" ht="18" customHeight="1" thickTop="1" thickBot="1">
      <c r="B37" s="2048"/>
      <c r="C37" s="1961"/>
      <c r="D37" s="878" t="s">
        <v>26</v>
      </c>
      <c r="E37" s="761"/>
      <c r="F37" s="761"/>
      <c r="G37" s="761"/>
      <c r="H37" s="761"/>
      <c r="I37" s="761"/>
      <c r="J37" s="761"/>
      <c r="K37" s="761"/>
      <c r="L37" s="879"/>
      <c r="M37" s="880"/>
      <c r="N37" s="2022">
        <f>SUM(N31,$N33,$N36)</f>
        <v>0</v>
      </c>
      <c r="O37" s="2023"/>
      <c r="P37" s="2024">
        <f>SUM(P31,$N33,$N36)</f>
        <v>0</v>
      </c>
      <c r="Q37" s="2025"/>
      <c r="R37" s="2022">
        <f>SUM(R31,$R32,$N33,$N36)</f>
        <v>0</v>
      </c>
      <c r="S37" s="2023"/>
      <c r="T37" s="2024">
        <f>SUM(T31,$R32,$N33,$N36)</f>
        <v>0</v>
      </c>
      <c r="U37" s="2025"/>
      <c r="V37" s="2022">
        <f>SUM(V31,$N33,$N36)</f>
        <v>0</v>
      </c>
      <c r="W37" s="2023"/>
      <c r="X37" s="2024">
        <f>SUM(X31,$N33,$N36)</f>
        <v>0</v>
      </c>
      <c r="Y37" s="2025"/>
      <c r="Z37" s="2022">
        <f>SUM(Z31,$Z32,$N33,$N36)</f>
        <v>0</v>
      </c>
      <c r="AA37" s="2023"/>
      <c r="AB37" s="2024">
        <f>SUM(AB31,$Z32,$N33,$N36)</f>
        <v>0</v>
      </c>
      <c r="AC37" s="2025"/>
      <c r="AF37" s="13"/>
      <c r="AG37" s="13"/>
      <c r="AQ37" s="34"/>
      <c r="AR37" s="14"/>
      <c r="AS37" s="13"/>
    </row>
    <row r="38" spans="2:45" ht="20.25" customHeight="1" thickBot="1">
      <c r="B38" s="2048"/>
      <c r="C38" s="1957" t="s">
        <v>216</v>
      </c>
      <c r="D38" s="1752" t="s">
        <v>215</v>
      </c>
      <c r="E38" s="1960"/>
      <c r="F38" s="1960"/>
      <c r="G38" s="1960"/>
      <c r="H38" s="1960"/>
      <c r="I38" s="1960"/>
      <c r="J38" s="1960"/>
      <c r="K38" s="1960"/>
      <c r="L38" s="926"/>
      <c r="M38" s="1959"/>
      <c r="N38" s="1005"/>
      <c r="O38" s="1964"/>
      <c r="P38" s="1964"/>
      <c r="Q38" s="1964"/>
      <c r="R38" s="1964"/>
      <c r="S38" s="1964"/>
      <c r="T38" s="1964"/>
      <c r="U38" s="1964"/>
      <c r="V38" s="1964"/>
      <c r="W38" s="1964"/>
      <c r="X38" s="1964"/>
      <c r="Y38" s="1964"/>
      <c r="Z38" s="1964"/>
      <c r="AA38" s="1964"/>
      <c r="AB38" s="1964"/>
      <c r="AC38" s="1965"/>
      <c r="AF38" s="13"/>
      <c r="AG38" s="13"/>
      <c r="AQ38" s="34"/>
      <c r="AR38" s="14"/>
      <c r="AS38" s="13"/>
    </row>
    <row r="39" spans="2:45" ht="18" customHeight="1" thickTop="1">
      <c r="B39" s="2048"/>
      <c r="C39" s="1958"/>
      <c r="D39" s="878" t="s">
        <v>50</v>
      </c>
      <c r="E39" s="761"/>
      <c r="F39" s="761"/>
      <c r="G39" s="761"/>
      <c r="H39" s="761"/>
      <c r="I39" s="761"/>
      <c r="J39" s="761"/>
      <c r="K39" s="761"/>
      <c r="L39" s="761"/>
      <c r="M39" s="762"/>
      <c r="N39" s="1966">
        <f>$N$38</f>
        <v>0</v>
      </c>
      <c r="O39" s="1967"/>
      <c r="P39" s="1968">
        <f t="shared" ref="P39" si="2">$N$38</f>
        <v>0</v>
      </c>
      <c r="Q39" s="1969"/>
      <c r="R39" s="1966">
        <f t="shared" ref="R39" si="3">$N$38</f>
        <v>0</v>
      </c>
      <c r="S39" s="1967"/>
      <c r="T39" s="1968">
        <f t="shared" ref="T39" si="4">$N$38</f>
        <v>0</v>
      </c>
      <c r="U39" s="1969"/>
      <c r="V39" s="1966">
        <f t="shared" ref="V39" si="5">$N$38</f>
        <v>0</v>
      </c>
      <c r="W39" s="1967"/>
      <c r="X39" s="1968">
        <f t="shared" ref="X39" si="6">$N$38</f>
        <v>0</v>
      </c>
      <c r="Y39" s="1969"/>
      <c r="Z39" s="1966">
        <f t="shared" ref="Z39" si="7">$N$38</f>
        <v>0</v>
      </c>
      <c r="AA39" s="1967"/>
      <c r="AB39" s="1968">
        <f>$N$38</f>
        <v>0</v>
      </c>
      <c r="AC39" s="1969"/>
      <c r="AF39" s="13"/>
      <c r="AG39" s="13"/>
      <c r="AQ39" s="34"/>
      <c r="AR39" s="14"/>
      <c r="AS39" s="13"/>
    </row>
    <row r="40" spans="2:45" ht="18" customHeight="1">
      <c r="B40" s="2048"/>
      <c r="C40" s="2044" t="s">
        <v>231</v>
      </c>
      <c r="D40" s="1750" t="s">
        <v>212</v>
      </c>
      <c r="E40" s="2042"/>
      <c r="F40" s="2042"/>
      <c r="G40" s="2042"/>
      <c r="H40" s="2042"/>
      <c r="I40" s="2042"/>
      <c r="J40" s="951">
        <v>760</v>
      </c>
      <c r="K40" s="951"/>
      <c r="L40" s="2050"/>
      <c r="M40" s="2051"/>
      <c r="N40" s="1217">
        <f>IF(L40="○",IF($J40/$S$24&lt;10,INT($J40/$S$24),ROUNDDOWN($J40/$S$24,-1)),0)</f>
        <v>0</v>
      </c>
      <c r="O40" s="1217"/>
      <c r="P40" s="1217"/>
      <c r="Q40" s="1217"/>
      <c r="R40" s="1217"/>
      <c r="S40" s="1217"/>
      <c r="T40" s="1217"/>
      <c r="U40" s="1217"/>
      <c r="V40" s="1217"/>
      <c r="W40" s="1217"/>
      <c r="X40" s="1217"/>
      <c r="Y40" s="1217"/>
      <c r="Z40" s="1217"/>
      <c r="AA40" s="1217"/>
      <c r="AB40" s="1217"/>
      <c r="AC40" s="1799"/>
      <c r="AF40" s="13"/>
      <c r="AG40" s="13"/>
      <c r="AQ40" s="34"/>
      <c r="AR40" s="14"/>
      <c r="AS40" s="13"/>
    </row>
    <row r="41" spans="2:45" ht="18" customHeight="1" thickBot="1">
      <c r="B41" s="2048"/>
      <c r="C41" s="2045"/>
      <c r="D41" s="1752" t="s">
        <v>164</v>
      </c>
      <c r="E41" s="2043"/>
      <c r="F41" s="2043"/>
      <c r="G41" s="2043"/>
      <c r="H41" s="2043"/>
      <c r="I41" s="2043"/>
      <c r="J41" s="953">
        <v>500</v>
      </c>
      <c r="K41" s="953"/>
      <c r="L41" s="2052"/>
      <c r="M41" s="2053"/>
      <c r="N41" s="1222">
        <f>IF(L41="○",IF($J41/$S$24&lt;10,INT($J41/$S$24),ROUNDDOWN($J41/$S$24,-1)),0)</f>
        <v>0</v>
      </c>
      <c r="O41" s="1222"/>
      <c r="P41" s="1222"/>
      <c r="Q41" s="1222"/>
      <c r="R41" s="1222"/>
      <c r="S41" s="1222"/>
      <c r="T41" s="1222"/>
      <c r="U41" s="1222"/>
      <c r="V41" s="1222"/>
      <c r="W41" s="1222"/>
      <c r="X41" s="1222"/>
      <c r="Y41" s="1222"/>
      <c r="Z41" s="1222"/>
      <c r="AA41" s="1222"/>
      <c r="AB41" s="1222"/>
      <c r="AC41" s="1652"/>
      <c r="AF41" s="13"/>
      <c r="AG41" s="13"/>
      <c r="AQ41" s="34"/>
      <c r="AR41" s="14"/>
      <c r="AS41" s="13"/>
    </row>
    <row r="42" spans="2:45" ht="18" customHeight="1" thickTop="1">
      <c r="B42" s="2049"/>
      <c r="C42" s="2046"/>
      <c r="D42" s="537" t="s">
        <v>59</v>
      </c>
      <c r="E42" s="538"/>
      <c r="F42" s="538"/>
      <c r="G42" s="538"/>
      <c r="H42" s="538"/>
      <c r="I42" s="538"/>
      <c r="J42" s="538"/>
      <c r="K42" s="538"/>
      <c r="L42" s="538"/>
      <c r="M42" s="1642"/>
      <c r="N42" s="1203">
        <f>SUM($N40,$N41)</f>
        <v>0</v>
      </c>
      <c r="O42" s="2056"/>
      <c r="P42" s="2057">
        <f t="shared" ref="P42" si="8">SUM($N40,$N41)</f>
        <v>0</v>
      </c>
      <c r="Q42" s="2058"/>
      <c r="R42" s="2057">
        <f t="shared" ref="R42" si="9">SUM($N40,$N41)</f>
        <v>0</v>
      </c>
      <c r="S42" s="2059"/>
      <c r="T42" s="2060">
        <f t="shared" ref="T42" si="10">SUM($N40,$N41)</f>
        <v>0</v>
      </c>
      <c r="U42" s="2058"/>
      <c r="V42" s="1203">
        <f t="shared" ref="V42" si="11">SUM($N40,$N41)</f>
        <v>0</v>
      </c>
      <c r="W42" s="2056"/>
      <c r="X42" s="2057">
        <f t="shared" ref="X42" si="12">SUM($N40,$N41)</f>
        <v>0</v>
      </c>
      <c r="Y42" s="2056"/>
      <c r="Z42" s="1203">
        <f t="shared" ref="Z42" si="13">SUM($N40,$N41)</f>
        <v>0</v>
      </c>
      <c r="AA42" s="2059"/>
      <c r="AB42" s="2060">
        <f t="shared" ref="AB42" si="14">SUM($N40,$N41)</f>
        <v>0</v>
      </c>
      <c r="AC42" s="2058"/>
      <c r="AF42" s="13"/>
      <c r="AG42" s="13"/>
      <c r="AQ42" s="34"/>
      <c r="AR42" s="14"/>
      <c r="AS42" s="13"/>
    </row>
    <row r="43" spans="2:45" ht="18" customHeight="1">
      <c r="B43" s="410" t="s">
        <v>233</v>
      </c>
      <c r="C43" s="738"/>
      <c r="D43" s="738"/>
      <c r="E43" s="738"/>
      <c r="F43" s="738"/>
      <c r="G43" s="738"/>
      <c r="H43" s="738"/>
      <c r="I43" s="738"/>
      <c r="J43" s="738"/>
      <c r="K43" s="738"/>
      <c r="L43" s="738"/>
      <c r="M43" s="17" t="s">
        <v>51</v>
      </c>
      <c r="N43" s="1643">
        <f>SUM(N37,N39,N42)</f>
        <v>0</v>
      </c>
      <c r="O43" s="1639"/>
      <c r="P43" s="1980">
        <f t="shared" ref="P43" si="15">SUM(P37,P39,P42)</f>
        <v>0</v>
      </c>
      <c r="Q43" s="1639"/>
      <c r="R43" s="1643">
        <f t="shared" ref="R43" si="16">SUM(R37,R39,R42)</f>
        <v>0</v>
      </c>
      <c r="S43" s="1759"/>
      <c r="T43" s="1639">
        <f t="shared" ref="T43" si="17">SUM(T37,T39,T42)</f>
        <v>0</v>
      </c>
      <c r="U43" s="1640"/>
      <c r="V43" s="1643">
        <f t="shared" ref="V43" si="18">SUM(V37,V39,V42)</f>
        <v>0</v>
      </c>
      <c r="W43" s="1639"/>
      <c r="X43" s="1980">
        <f t="shared" ref="X43" si="19">SUM(X37,X39,X42)</f>
        <v>0</v>
      </c>
      <c r="Y43" s="1639"/>
      <c r="Z43" s="1643">
        <f t="shared" ref="Z43" si="20">SUM(Z37,Z39,Z42)</f>
        <v>0</v>
      </c>
      <c r="AA43" s="1759"/>
      <c r="AB43" s="1639">
        <f t="shared" ref="AB43" si="21">SUM(AB37,AB39,AB42)</f>
        <v>0</v>
      </c>
      <c r="AC43" s="1640"/>
      <c r="AF43" s="384"/>
      <c r="AG43" s="385"/>
      <c r="AI43" s="34"/>
      <c r="AJ43" s="14"/>
      <c r="AK43" s="13"/>
    </row>
    <row r="44" spans="2:45" ht="18" customHeight="1">
      <c r="B44" s="348" t="s">
        <v>106</v>
      </c>
      <c r="C44" s="1930"/>
      <c r="D44" s="1930"/>
      <c r="E44" s="1930"/>
      <c r="F44" s="1930"/>
      <c r="G44" s="1930"/>
      <c r="H44" s="1930"/>
      <c r="I44" s="1930"/>
      <c r="J44" s="1930"/>
      <c r="K44" s="1930"/>
      <c r="L44" s="1930"/>
      <c r="M44" s="17" t="s">
        <v>99</v>
      </c>
      <c r="N44" s="350">
        <f>I20*N43</f>
        <v>0</v>
      </c>
      <c r="O44" s="1931"/>
      <c r="P44" s="1759">
        <f>N20*P43</f>
        <v>0</v>
      </c>
      <c r="Q44" s="1932"/>
      <c r="R44" s="350">
        <f>I21*R43</f>
        <v>0</v>
      </c>
      <c r="S44" s="1931"/>
      <c r="T44" s="1759">
        <f>N21*T43</f>
        <v>0</v>
      </c>
      <c r="U44" s="1932"/>
      <c r="V44" s="350">
        <f>I22*V43</f>
        <v>0</v>
      </c>
      <c r="W44" s="1931"/>
      <c r="X44" s="1759">
        <f>N22*X43</f>
        <v>0</v>
      </c>
      <c r="Y44" s="1932"/>
      <c r="Z44" s="350">
        <f>I23*Z43</f>
        <v>0</v>
      </c>
      <c r="AA44" s="1931"/>
      <c r="AB44" s="1759">
        <f>N23*AB43</f>
        <v>0</v>
      </c>
      <c r="AC44" s="1932"/>
      <c r="AE44" s="1722">
        <f>SUM(N44:AC44)</f>
        <v>0</v>
      </c>
      <c r="AF44" s="807"/>
      <c r="AG44" s="807"/>
      <c r="AI44" s="34"/>
      <c r="AJ44" s="14"/>
      <c r="AK44" s="13"/>
    </row>
    <row r="45" spans="2:45" ht="29.25" customHeight="1" thickBot="1">
      <c r="B45" s="836" t="s">
        <v>103</v>
      </c>
      <c r="C45" s="1983"/>
      <c r="D45" s="1983"/>
      <c r="E45" s="1983"/>
      <c r="F45" s="1983"/>
      <c r="G45" s="1983"/>
      <c r="H45" s="1983"/>
      <c r="I45" s="1983"/>
      <c r="J45" s="1983"/>
      <c r="K45" s="1983"/>
      <c r="L45" s="747"/>
      <c r="M45" s="97" t="s">
        <v>232</v>
      </c>
      <c r="N45" s="1250">
        <f>N44*$H$16*100*$X$16</f>
        <v>0</v>
      </c>
      <c r="O45" s="1251"/>
      <c r="P45" s="1251">
        <f>P44*$H$16*100*$X$16</f>
        <v>0</v>
      </c>
      <c r="Q45" s="1252"/>
      <c r="R45" s="1250">
        <f>R44*$H$16*100*$X$16</f>
        <v>0</v>
      </c>
      <c r="S45" s="1251"/>
      <c r="T45" s="1251">
        <f>T44*$H$16*100*$X$16</f>
        <v>0</v>
      </c>
      <c r="U45" s="1252"/>
      <c r="V45" s="1250">
        <f>V44*$H$16*100*$X$16</f>
        <v>0</v>
      </c>
      <c r="W45" s="1251"/>
      <c r="X45" s="1251">
        <f>X44*$H$16*100*$X$16</f>
        <v>0</v>
      </c>
      <c r="Y45" s="1252"/>
      <c r="Z45" s="1250">
        <f>Z44*$H$16*100*$X$16</f>
        <v>0</v>
      </c>
      <c r="AA45" s="1251"/>
      <c r="AB45" s="1251">
        <f>AB44*$H$16*100*$X$16</f>
        <v>0</v>
      </c>
      <c r="AC45" s="1252"/>
      <c r="AE45" s="384">
        <f>SUM(N45:AC45)</f>
        <v>0</v>
      </c>
      <c r="AF45" s="385"/>
      <c r="AG45" s="385"/>
      <c r="AI45" s="34"/>
      <c r="AJ45" s="14"/>
      <c r="AK45" s="13"/>
    </row>
    <row r="46" spans="2:45" ht="27" customHeight="1">
      <c r="B46" s="1441" t="s">
        <v>197</v>
      </c>
      <c r="C46" s="1928" t="s">
        <v>144</v>
      </c>
      <c r="D46" s="1929"/>
      <c r="E46" s="1929"/>
      <c r="F46" s="1929"/>
      <c r="G46" s="1929"/>
      <c r="H46" s="1929"/>
      <c r="I46" s="1929"/>
      <c r="J46" s="1929"/>
      <c r="K46" s="1929"/>
      <c r="L46" s="884"/>
      <c r="M46" s="885"/>
      <c r="N46" s="1970">
        <f>IF($L46="○",-ROUNDDOWN(SUM(N31,$N36)*$H$16*100*$L$47,-1),0)</f>
        <v>0</v>
      </c>
      <c r="O46" s="1971"/>
      <c r="P46" s="1974">
        <f>IF($L46="○",-ROUNDDOWN(SUM(P31,$N36)*$H$16*100*$L$47,-1),0)</f>
        <v>0</v>
      </c>
      <c r="Q46" s="1975"/>
      <c r="R46" s="1978">
        <f>IF($L46="○",-ROUNDDOWN(SUM(R31,$N36)*$H$16*100*$L$47,-1),0)</f>
        <v>0</v>
      </c>
      <c r="S46" s="1971"/>
      <c r="T46" s="1974">
        <f>IF($L46="○",-ROUNDDOWN(SUM(T31,$N36)*$H$16*100*$L$47,-1),0)</f>
        <v>0</v>
      </c>
      <c r="U46" s="1975"/>
      <c r="V46" s="1978">
        <f>IF($L46="○",-ROUNDDOWN(SUM(V31,$N36)*$H$16*100*$L$47,-1),0)</f>
        <v>0</v>
      </c>
      <c r="W46" s="1971"/>
      <c r="X46" s="1974">
        <f>IF($L46="○",-ROUNDDOWN(SUM(X31,$N36)*$H$16*100*$L$47,-1),0)</f>
        <v>0</v>
      </c>
      <c r="Y46" s="1975"/>
      <c r="Z46" s="1978">
        <f>IF($L46="○",-ROUNDDOWN(SUM(Z31,$N36)*$H$16*100*$L$47,-1),0)</f>
        <v>0</v>
      </c>
      <c r="AA46" s="1971"/>
      <c r="AB46" s="1974">
        <f>IF($L46="○",-ROUNDDOWN(SUM(AB31,$N36)*$H$16*100*$L$47,-1),0)</f>
        <v>0</v>
      </c>
      <c r="AC46" s="1975"/>
      <c r="AE46" s="65"/>
      <c r="AF46" s="64"/>
      <c r="AG46" s="64"/>
      <c r="AI46" s="34"/>
      <c r="AJ46" s="14"/>
      <c r="AK46" s="13"/>
    </row>
    <row r="47" spans="2:45" ht="18" customHeight="1">
      <c r="B47" s="2004"/>
      <c r="C47" s="83"/>
      <c r="D47" s="1398" t="s">
        <v>150</v>
      </c>
      <c r="E47" s="557"/>
      <c r="F47" s="557"/>
      <c r="G47" s="557"/>
      <c r="H47" s="557"/>
      <c r="I47" s="557"/>
      <c r="J47" s="557"/>
      <c r="K47" s="557"/>
      <c r="L47" s="804"/>
      <c r="M47" s="805"/>
      <c r="N47" s="1972"/>
      <c r="O47" s="1973"/>
      <c r="P47" s="1976"/>
      <c r="Q47" s="1977"/>
      <c r="R47" s="1979"/>
      <c r="S47" s="1973"/>
      <c r="T47" s="1976"/>
      <c r="U47" s="1977"/>
      <c r="V47" s="1979"/>
      <c r="W47" s="1973"/>
      <c r="X47" s="1976"/>
      <c r="Y47" s="1977"/>
      <c r="Z47" s="1979"/>
      <c r="AA47" s="1973"/>
      <c r="AB47" s="1976"/>
      <c r="AC47" s="1977"/>
      <c r="AE47" s="65"/>
      <c r="AF47" s="64"/>
      <c r="AG47" s="64"/>
      <c r="AI47" s="34"/>
      <c r="AJ47" s="14"/>
      <c r="AK47" s="13"/>
    </row>
    <row r="48" spans="2:45" ht="18" customHeight="1">
      <c r="B48" s="2004"/>
      <c r="C48" s="1986" t="s">
        <v>186</v>
      </c>
      <c r="D48" s="1987"/>
      <c r="E48" s="1987"/>
      <c r="F48" s="1987"/>
      <c r="G48" s="1987"/>
      <c r="H48" s="1987"/>
      <c r="I48" s="1987"/>
      <c r="J48" s="1987"/>
      <c r="K48" s="1987"/>
      <c r="L48" s="1988"/>
      <c r="M48" s="1989"/>
      <c r="N48" s="1256">
        <f>IF($L48="○",-ROUNDDOWN(SUM(N31,$N36)*$H$16*100*$L$49,-1),0)</f>
        <v>0</v>
      </c>
      <c r="O48" s="1990"/>
      <c r="P48" s="1259">
        <f>IF($L48="○",-ROUNDDOWN(SUM(P31,$N36)*$H$16*100*$L$49,-1),0)</f>
        <v>0</v>
      </c>
      <c r="Q48" s="1993"/>
      <c r="R48" s="1237">
        <f>IF($L48="○",-ROUNDDOWN((R31+$R32+$N36)*$H$16*100*$L$49,-1),0)</f>
        <v>0</v>
      </c>
      <c r="S48" s="1996"/>
      <c r="T48" s="1259">
        <f>IF($L48="○",-ROUNDDOWN((T31+$R32+$N36)*$H$16*100*$L$49,-1),0)</f>
        <v>0</v>
      </c>
      <c r="U48" s="1993"/>
      <c r="V48" s="1237">
        <f>IF($L48="○",-ROUNDDOWN(SUM(V31,$N36)*$H$16*100*$L$49,-1),0)</f>
        <v>0</v>
      </c>
      <c r="W48" s="1996"/>
      <c r="X48" s="1259">
        <f>IF($L48="○",-ROUNDDOWN(SUM(X31,$N36)*$H$16*100*$L$49,-1),0)</f>
        <v>0</v>
      </c>
      <c r="Y48" s="1993"/>
      <c r="Z48" s="1237">
        <f>IF($L48="○",-ROUNDDOWN(SUM(Z31,$Z32,$N36)*$H$16*100*$L$49,-1),0)</f>
        <v>0</v>
      </c>
      <c r="AA48" s="1996"/>
      <c r="AB48" s="1241">
        <f>IF($L48="○",-ROUNDDOWN((AB31+$Z32+$N36)*$H$16*100*$L$49,-1),0)</f>
        <v>0</v>
      </c>
      <c r="AC48" s="1999"/>
      <c r="AF48" s="13"/>
      <c r="AQ48" s="34"/>
      <c r="AR48" s="14"/>
      <c r="AS48" s="13"/>
    </row>
    <row r="49" spans="2:45" ht="18" customHeight="1" thickBot="1">
      <c r="B49" s="2004"/>
      <c r="C49" s="48"/>
      <c r="D49" s="1398" t="s">
        <v>185</v>
      </c>
      <c r="E49" s="557"/>
      <c r="F49" s="557"/>
      <c r="G49" s="557"/>
      <c r="H49" s="557"/>
      <c r="I49" s="557"/>
      <c r="J49" s="557"/>
      <c r="K49" s="557"/>
      <c r="L49" s="779"/>
      <c r="M49" s="780"/>
      <c r="N49" s="1991"/>
      <c r="O49" s="1992"/>
      <c r="P49" s="1994"/>
      <c r="Q49" s="1995"/>
      <c r="R49" s="1995"/>
      <c r="S49" s="1997"/>
      <c r="T49" s="1994"/>
      <c r="U49" s="1995"/>
      <c r="V49" s="1995"/>
      <c r="W49" s="1997"/>
      <c r="X49" s="1994"/>
      <c r="Y49" s="1995"/>
      <c r="Z49" s="1995"/>
      <c r="AA49" s="1997"/>
      <c r="AB49" s="2000"/>
      <c r="AC49" s="1994"/>
      <c r="AG49" s="34"/>
      <c r="AH49" s="14"/>
      <c r="AI49" s="13"/>
      <c r="AQ49" s="34"/>
      <c r="AR49" s="14"/>
      <c r="AS49" s="13"/>
    </row>
    <row r="50" spans="2:45" ht="18" customHeight="1" thickTop="1">
      <c r="B50" s="2005"/>
      <c r="C50" s="821" t="s">
        <v>126</v>
      </c>
      <c r="D50" s="822"/>
      <c r="E50" s="822"/>
      <c r="F50" s="822"/>
      <c r="G50" s="822"/>
      <c r="H50" s="822"/>
      <c r="I50" s="822"/>
      <c r="J50" s="822"/>
      <c r="K50" s="822"/>
      <c r="L50" s="822"/>
      <c r="M50" s="2006"/>
      <c r="N50" s="2007">
        <f>SUM(N46,N48)</f>
        <v>0</v>
      </c>
      <c r="O50" s="1982"/>
      <c r="P50" s="1984">
        <f t="shared" ref="P50" si="22">SUM(P46,P48)</f>
        <v>0</v>
      </c>
      <c r="Q50" s="1985"/>
      <c r="R50" s="1981">
        <f t="shared" ref="R50" si="23">SUM(R46,R48)</f>
        <v>0</v>
      </c>
      <c r="S50" s="1982"/>
      <c r="T50" s="1984">
        <f t="shared" ref="T50" si="24">SUM(T46,T48)</f>
        <v>0</v>
      </c>
      <c r="U50" s="1985"/>
      <c r="V50" s="1981">
        <f t="shared" ref="V50" si="25">SUM(V46,V48)</f>
        <v>0</v>
      </c>
      <c r="W50" s="1982"/>
      <c r="X50" s="1984">
        <f t="shared" ref="X50" si="26">SUM(X46,X48)</f>
        <v>0</v>
      </c>
      <c r="Y50" s="1985"/>
      <c r="Z50" s="1981">
        <f t="shared" ref="Z50" si="27">SUM(Z46,Z48)</f>
        <v>0</v>
      </c>
      <c r="AA50" s="1982"/>
      <c r="AB50" s="1984">
        <f t="shared" ref="AB50" si="28">SUM(AB46,AB48)</f>
        <v>0</v>
      </c>
      <c r="AC50" s="1985"/>
      <c r="AG50" s="34"/>
      <c r="AH50" s="14"/>
      <c r="AI50" s="13"/>
      <c r="AQ50" s="34"/>
      <c r="AR50" s="14"/>
      <c r="AS50" s="13"/>
    </row>
    <row r="51" spans="2:45" ht="18" customHeight="1" thickBot="1">
      <c r="B51" s="785" t="s">
        <v>128</v>
      </c>
      <c r="C51" s="1017"/>
      <c r="D51" s="1017"/>
      <c r="E51" s="1017"/>
      <c r="F51" s="1017"/>
      <c r="G51" s="1017"/>
      <c r="H51" s="1017"/>
      <c r="I51" s="1017"/>
      <c r="J51" s="1017"/>
      <c r="K51" s="1017"/>
      <c r="L51" s="1017"/>
      <c r="M51" s="124" t="s">
        <v>129</v>
      </c>
      <c r="N51" s="1286">
        <f>N50*I20*$X$16</f>
        <v>0</v>
      </c>
      <c r="O51" s="2001"/>
      <c r="P51" s="1288">
        <f>P50*N20*$X$16</f>
        <v>0</v>
      </c>
      <c r="Q51" s="2002"/>
      <c r="R51" s="1286">
        <f>R50*I21*$X$16</f>
        <v>0</v>
      </c>
      <c r="S51" s="2001"/>
      <c r="T51" s="1288">
        <f>T50*N21*$X$16</f>
        <v>0</v>
      </c>
      <c r="U51" s="2002"/>
      <c r="V51" s="1286">
        <f>V50*I22*$X$16</f>
        <v>0</v>
      </c>
      <c r="W51" s="2001"/>
      <c r="X51" s="1288">
        <f>X50*N22*$X$16</f>
        <v>0</v>
      </c>
      <c r="Y51" s="2002"/>
      <c r="Z51" s="1286">
        <f>Z50*I23*$X$16</f>
        <v>0</v>
      </c>
      <c r="AA51" s="2001"/>
      <c r="AB51" s="1288">
        <f>AB50*N23*$X$16</f>
        <v>0</v>
      </c>
      <c r="AC51" s="2003"/>
      <c r="AE51" s="1998">
        <f>SUM(N51:AC51)</f>
        <v>0</v>
      </c>
      <c r="AF51" s="1998"/>
      <c r="AG51" s="1998"/>
      <c r="AI51" s="34"/>
      <c r="AJ51" s="14"/>
      <c r="AK51" s="13"/>
    </row>
    <row r="52" spans="2:45" ht="36" customHeight="1" thickTop="1" thickBot="1">
      <c r="B52" s="1472" t="s">
        <v>174</v>
      </c>
      <c r="C52" s="1008"/>
      <c r="D52" s="1008"/>
      <c r="E52" s="1008"/>
      <c r="F52" s="1008"/>
      <c r="G52" s="1008"/>
      <c r="H52" s="1008"/>
      <c r="I52" s="1008"/>
      <c r="J52" s="1008"/>
      <c r="K52" s="1008"/>
      <c r="L52" s="118"/>
      <c r="M52" s="119" t="s">
        <v>127</v>
      </c>
      <c r="N52" s="356">
        <f>ROUNDDOWN(SUM(N45:AC45)+SUM(N51:AC51),-3)</f>
        <v>0</v>
      </c>
      <c r="O52" s="1635"/>
      <c r="P52" s="1635"/>
      <c r="Q52" s="1635"/>
      <c r="R52" s="1635"/>
      <c r="S52" s="1635"/>
      <c r="T52" s="1635"/>
      <c r="U52" s="1635"/>
      <c r="V52" s="1635"/>
      <c r="W52" s="1635"/>
      <c r="X52" s="1635"/>
      <c r="Y52" s="1635"/>
      <c r="Z52" s="1635"/>
      <c r="AA52" s="1635"/>
      <c r="AB52" s="1635"/>
      <c r="AC52" s="1636"/>
      <c r="AE52" s="384">
        <f>AE45+AE51</f>
        <v>0</v>
      </c>
      <c r="AF52" s="385"/>
      <c r="AG52" s="385"/>
      <c r="AN52" s="35"/>
      <c r="AO52" s="35"/>
    </row>
    <row r="53" spans="2:45" ht="3.75" customHeight="1" thickTop="1">
      <c r="O53" s="35"/>
      <c r="P53" s="35"/>
    </row>
    <row r="54" spans="2:45" ht="13.5" customHeight="1">
      <c r="B54" s="190" t="s">
        <v>94</v>
      </c>
      <c r="C54" s="190"/>
      <c r="D54" s="36"/>
      <c r="E54" s="36"/>
      <c r="AA54" s="1048" t="s">
        <v>253</v>
      </c>
      <c r="AB54" s="1048"/>
      <c r="AC54" s="1048"/>
    </row>
    <row r="55" spans="2:45" ht="13.5" customHeight="1">
      <c r="B55" s="190" t="s">
        <v>95</v>
      </c>
      <c r="C55" s="190"/>
      <c r="M55" s="36"/>
      <c r="N55" s="36"/>
      <c r="O55" s="36"/>
      <c r="P55" s="36"/>
      <c r="Q55" s="36"/>
      <c r="R55" s="36"/>
      <c r="S55" s="36"/>
      <c r="T55" s="36"/>
      <c r="U55" s="36"/>
      <c r="V55" s="36"/>
      <c r="W55" s="36"/>
      <c r="X55" s="36"/>
      <c r="Y55" s="36"/>
      <c r="Z55" s="36"/>
      <c r="AA55" s="1048"/>
      <c r="AB55" s="1048"/>
      <c r="AC55" s="1048"/>
      <c r="AD55" s="36"/>
      <c r="AE55" s="36"/>
      <c r="AF55" s="36"/>
    </row>
    <row r="56" spans="2:45" ht="13.5" customHeight="1">
      <c r="B56" s="190" t="s">
        <v>214</v>
      </c>
      <c r="C56" s="190"/>
      <c r="D56" s="36"/>
      <c r="E56" s="36"/>
      <c r="AA56" s="1048"/>
      <c r="AB56" s="1048"/>
      <c r="AC56" s="1048"/>
    </row>
    <row r="57" spans="2:45" ht="13.5" customHeight="1">
      <c r="B57" s="190" t="s">
        <v>213</v>
      </c>
      <c r="C57" s="190"/>
      <c r="M57" s="36"/>
      <c r="N57" s="36"/>
      <c r="O57" s="36"/>
      <c r="P57" s="36"/>
      <c r="Q57" s="36"/>
      <c r="R57" s="36"/>
      <c r="S57" s="36"/>
      <c r="T57" s="36"/>
      <c r="U57" s="36"/>
      <c r="V57" s="36"/>
      <c r="W57" s="36"/>
      <c r="X57" s="36"/>
      <c r="Y57" s="36"/>
      <c r="Z57" s="36"/>
      <c r="AA57" s="1048"/>
      <c r="AB57" s="1048"/>
      <c r="AC57" s="1048"/>
      <c r="AD57" s="36"/>
      <c r="AE57" s="36"/>
      <c r="AF57" s="36"/>
    </row>
    <row r="58" spans="2:45" ht="18" customHeight="1">
      <c r="M58" s="36"/>
      <c r="N58" s="36"/>
      <c r="O58" s="36"/>
      <c r="P58" s="36"/>
      <c r="Q58" s="36"/>
      <c r="R58" s="36"/>
      <c r="S58" s="36"/>
      <c r="T58" s="36"/>
      <c r="U58" s="36"/>
      <c r="V58" s="36"/>
      <c r="W58" s="36"/>
      <c r="X58" s="36"/>
      <c r="Y58" s="36"/>
      <c r="Z58" s="36"/>
      <c r="AA58" s="36"/>
      <c r="AB58" s="36"/>
      <c r="AC58" s="36"/>
      <c r="AD58" s="36"/>
      <c r="AE58" s="36"/>
      <c r="AF58" s="36"/>
    </row>
    <row r="59" spans="2:45" ht="18" customHeight="1">
      <c r="M59" s="36"/>
      <c r="N59" s="36"/>
      <c r="O59" s="36"/>
      <c r="P59" s="36"/>
      <c r="Q59" s="36"/>
      <c r="R59" s="36"/>
      <c r="S59" s="36"/>
      <c r="T59" s="36"/>
      <c r="U59" s="36"/>
      <c r="V59" s="36"/>
      <c r="W59" s="36"/>
      <c r="X59" s="36"/>
      <c r="Y59" s="36"/>
      <c r="Z59" s="36"/>
      <c r="AA59" s="36"/>
      <c r="AB59" s="36"/>
      <c r="AC59" s="36"/>
      <c r="AD59" s="36"/>
      <c r="AE59" s="36"/>
      <c r="AF59" s="36"/>
    </row>
    <row r="60" spans="2:45" ht="18" customHeight="1">
      <c r="B60" s="99" t="s">
        <v>200</v>
      </c>
      <c r="M60" s="36"/>
      <c r="N60" s="36"/>
      <c r="O60" s="36"/>
      <c r="P60" s="36"/>
      <c r="Q60" s="36"/>
      <c r="R60" s="36"/>
      <c r="S60" s="36"/>
      <c r="T60" s="36"/>
      <c r="U60" s="36"/>
      <c r="V60" s="36"/>
      <c r="W60" s="36"/>
      <c r="X60" s="36"/>
      <c r="Y60" s="36"/>
      <c r="Z60" s="36"/>
      <c r="AA60" s="36"/>
      <c r="AB60" s="36"/>
      <c r="AC60" s="36"/>
      <c r="AD60" s="36"/>
      <c r="AE60" s="36"/>
      <c r="AF60" s="36"/>
    </row>
    <row r="61" spans="2:45" ht="7.5" customHeight="1" thickBot="1">
      <c r="M61" s="36"/>
      <c r="N61" s="36"/>
      <c r="O61" s="36"/>
      <c r="P61" s="36"/>
      <c r="Q61" s="36"/>
      <c r="R61" s="36"/>
      <c r="S61" s="36"/>
      <c r="T61" s="36"/>
      <c r="U61" s="36"/>
      <c r="V61" s="36"/>
      <c r="W61" s="36"/>
      <c r="X61" s="36"/>
      <c r="Y61" s="36"/>
      <c r="Z61" s="36"/>
      <c r="AA61" s="36"/>
      <c r="AB61" s="36"/>
      <c r="AC61" s="36"/>
      <c r="AD61" s="36"/>
      <c r="AE61" s="36"/>
      <c r="AF61" s="36"/>
    </row>
    <row r="62" spans="2:45" ht="9.75" customHeight="1" thickBot="1">
      <c r="B62" s="100"/>
      <c r="C62" s="101"/>
      <c r="D62" s="101"/>
      <c r="E62" s="101"/>
      <c r="F62" s="101"/>
      <c r="G62" s="101"/>
      <c r="H62" s="101"/>
      <c r="I62" s="101"/>
      <c r="J62" s="101"/>
      <c r="K62" s="101"/>
      <c r="L62" s="101"/>
      <c r="M62" s="102"/>
      <c r="N62" s="102"/>
      <c r="O62" s="102"/>
      <c r="P62" s="102"/>
      <c r="Q62" s="102"/>
      <c r="R62" s="102"/>
      <c r="S62" s="102"/>
      <c r="T62" s="102"/>
      <c r="U62" s="102"/>
      <c r="V62" s="115"/>
      <c r="W62" s="36"/>
      <c r="X62" s="36"/>
      <c r="Y62" s="36"/>
      <c r="Z62" s="36"/>
      <c r="AA62" s="36"/>
      <c r="AB62" s="36"/>
      <c r="AC62" s="36"/>
      <c r="AD62" s="36"/>
      <c r="AE62" s="36"/>
      <c r="AF62" s="36"/>
    </row>
    <row r="63" spans="2:45" ht="18.75" customHeight="1" thickBot="1">
      <c r="B63" s="109"/>
      <c r="C63" s="105"/>
      <c r="D63" s="104" t="s">
        <v>202</v>
      </c>
      <c r="E63" s="107"/>
      <c r="F63" s="107"/>
      <c r="G63" s="107"/>
      <c r="H63" s="107"/>
      <c r="I63" s="107"/>
      <c r="J63" s="107"/>
      <c r="K63" s="107"/>
      <c r="L63" s="107"/>
      <c r="M63" s="107"/>
      <c r="N63" s="107" t="s">
        <v>204</v>
      </c>
      <c r="O63" s="107"/>
      <c r="P63" s="107"/>
      <c r="Q63" s="108"/>
      <c r="R63" s="833"/>
      <c r="S63" s="834"/>
      <c r="T63" s="835"/>
      <c r="U63" s="137"/>
      <c r="V63" s="117"/>
      <c r="W63" s="59"/>
      <c r="X63" s="84" t="s">
        <v>159</v>
      </c>
      <c r="Y63" s="60"/>
      <c r="Z63" s="60"/>
      <c r="AA63" s="60"/>
      <c r="AB63" s="55"/>
      <c r="AC63" s="55"/>
      <c r="AD63" s="55"/>
      <c r="AE63" s="55"/>
    </row>
    <row r="64" spans="2:45" ht="14.25" customHeight="1">
      <c r="B64" s="109"/>
      <c r="C64" s="105"/>
      <c r="D64" s="110"/>
      <c r="E64" s="138"/>
      <c r="F64" s="138"/>
      <c r="G64" s="138"/>
      <c r="H64" s="138"/>
      <c r="I64" s="138"/>
      <c r="J64" s="138"/>
      <c r="K64" s="138"/>
      <c r="L64" s="138"/>
      <c r="M64" s="138"/>
      <c r="N64" s="138"/>
      <c r="O64" s="138"/>
      <c r="P64" s="139"/>
      <c r="Q64" s="139"/>
      <c r="R64" s="139"/>
      <c r="S64" s="139"/>
      <c r="T64" s="139"/>
      <c r="U64" s="139"/>
      <c r="V64" s="116"/>
      <c r="W64" s="59"/>
      <c r="X64" s="59"/>
      <c r="Y64" s="60"/>
      <c r="Z64" s="60"/>
      <c r="AA64" s="60"/>
      <c r="AB64" s="55"/>
      <c r="AC64" s="55"/>
      <c r="AD64" s="55"/>
      <c r="AE64" s="55"/>
    </row>
    <row r="65" spans="2:41" ht="21">
      <c r="B65" s="336" t="s">
        <v>205</v>
      </c>
      <c r="C65" s="337"/>
      <c r="D65" s="337"/>
      <c r="E65" s="337"/>
      <c r="F65" s="337"/>
      <c r="G65" s="337"/>
      <c r="H65" s="337"/>
      <c r="I65" s="337"/>
      <c r="J65" s="337"/>
      <c r="K65" s="337"/>
      <c r="L65" s="337"/>
      <c r="M65" s="337"/>
      <c r="N65" s="337"/>
      <c r="O65" s="337"/>
      <c r="P65" s="337"/>
      <c r="Q65" s="337"/>
      <c r="R65" s="337"/>
      <c r="S65" s="337"/>
      <c r="T65" s="337"/>
      <c r="U65" s="337"/>
      <c r="V65" s="338"/>
      <c r="W65" s="61"/>
      <c r="X65" s="61"/>
      <c r="Y65" s="61"/>
      <c r="Z65" s="61"/>
      <c r="AA65" s="61"/>
      <c r="AB65" s="56"/>
      <c r="AC65" s="56"/>
      <c r="AD65" s="56"/>
      <c r="AE65" s="56"/>
    </row>
    <row r="66" spans="2:41" ht="21.75" thickBot="1">
      <c r="B66" s="339"/>
      <c r="C66" s="340"/>
      <c r="D66" s="340"/>
      <c r="E66" s="340"/>
      <c r="F66" s="340"/>
      <c r="G66" s="340"/>
      <c r="H66" s="340"/>
      <c r="I66" s="340"/>
      <c r="J66" s="340"/>
      <c r="K66" s="340"/>
      <c r="L66" s="340"/>
      <c r="M66" s="340"/>
      <c r="N66" s="340"/>
      <c r="O66" s="340"/>
      <c r="P66" s="340"/>
      <c r="Q66" s="340"/>
      <c r="R66" s="340"/>
      <c r="S66" s="340"/>
      <c r="T66" s="340"/>
      <c r="U66" s="340"/>
      <c r="V66" s="341"/>
      <c r="W66" s="61"/>
      <c r="X66" s="61"/>
      <c r="Y66" s="61"/>
      <c r="Z66" s="61"/>
      <c r="AA66" s="61"/>
      <c r="AB66" s="56"/>
      <c r="AC66" s="56"/>
      <c r="AD66" s="56"/>
      <c r="AE66" s="56"/>
    </row>
    <row r="67" spans="2:41" ht="12.75" customHeight="1">
      <c r="B67" s="94"/>
      <c r="C67" s="94"/>
      <c r="D67" s="94"/>
      <c r="E67" s="94"/>
      <c r="F67" s="94"/>
      <c r="G67" s="94"/>
      <c r="H67" s="94"/>
      <c r="I67" s="94"/>
      <c r="J67" s="94"/>
      <c r="K67" s="94"/>
      <c r="L67" s="94"/>
      <c r="M67" s="94"/>
      <c r="N67" s="94"/>
      <c r="O67" s="94"/>
      <c r="P67" s="94"/>
      <c r="Q67" s="94"/>
      <c r="R67" s="94"/>
      <c r="S67" s="94"/>
      <c r="T67" s="94"/>
      <c r="U67" s="94"/>
      <c r="V67" s="94"/>
      <c r="W67" s="62"/>
      <c r="X67" s="62"/>
      <c r="Y67" s="62"/>
      <c r="Z67" s="62"/>
      <c r="AA67" s="62"/>
      <c r="AB67" s="57"/>
      <c r="AC67" s="57"/>
      <c r="AD67" s="58"/>
      <c r="AE67" s="58"/>
    </row>
    <row r="68" spans="2:41">
      <c r="B68" s="62" t="s">
        <v>169</v>
      </c>
      <c r="C68" s="62"/>
      <c r="D68" s="62"/>
      <c r="E68" s="62"/>
      <c r="F68" s="62"/>
      <c r="G68" s="62"/>
      <c r="H68" s="62"/>
      <c r="I68" s="62"/>
      <c r="J68" s="62"/>
      <c r="K68" s="62"/>
      <c r="L68" s="62"/>
      <c r="M68" s="62"/>
      <c r="N68" s="62"/>
      <c r="O68" s="62"/>
      <c r="P68" s="62"/>
      <c r="Q68" s="62"/>
      <c r="R68" s="62"/>
      <c r="S68" s="62"/>
      <c r="T68" s="62"/>
      <c r="U68" s="62"/>
      <c r="V68" s="62"/>
      <c r="W68" s="62"/>
      <c r="X68" s="62"/>
      <c r="Y68" s="62"/>
      <c r="Z68" s="62"/>
      <c r="AA68" s="62"/>
      <c r="AB68" s="80"/>
      <c r="AC68" s="80"/>
      <c r="AD68" s="58"/>
      <c r="AE68" s="58"/>
    </row>
    <row r="69" spans="2:41" ht="18" customHeight="1">
      <c r="B69" s="342" t="s">
        <v>116</v>
      </c>
      <c r="C69" s="812"/>
      <c r="D69" s="812"/>
      <c r="E69" s="812"/>
      <c r="F69" s="812"/>
      <c r="G69" s="812"/>
      <c r="H69" s="812"/>
      <c r="I69" s="812"/>
      <c r="J69" s="812"/>
      <c r="K69" s="812"/>
      <c r="L69" s="812"/>
      <c r="M69" s="813"/>
      <c r="N69" s="2008" t="s">
        <v>0</v>
      </c>
      <c r="O69" s="2008"/>
      <c r="P69" s="2008"/>
      <c r="Q69" s="2008"/>
      <c r="R69" s="2009" t="s">
        <v>88</v>
      </c>
      <c r="S69" s="2008"/>
      <c r="T69" s="2008"/>
      <c r="U69" s="2010"/>
      <c r="V69" s="2009" t="s">
        <v>89</v>
      </c>
      <c r="W69" s="2008"/>
      <c r="X69" s="2008"/>
      <c r="Y69" s="2010"/>
      <c r="Z69" s="2009" t="s">
        <v>90</v>
      </c>
      <c r="AA69" s="2008"/>
      <c r="AB69" s="2008"/>
      <c r="AC69" s="2010"/>
    </row>
    <row r="70" spans="2:41" ht="18" customHeight="1">
      <c r="B70" s="814"/>
      <c r="C70" s="815"/>
      <c r="D70" s="815"/>
      <c r="E70" s="815"/>
      <c r="F70" s="815"/>
      <c r="G70" s="815"/>
      <c r="H70" s="815"/>
      <c r="I70" s="815"/>
      <c r="J70" s="815"/>
      <c r="K70" s="815"/>
      <c r="L70" s="815"/>
      <c r="M70" s="816"/>
      <c r="N70" s="991" t="s">
        <v>5</v>
      </c>
      <c r="O70" s="827"/>
      <c r="P70" s="827" t="s">
        <v>6</v>
      </c>
      <c r="Q70" s="828"/>
      <c r="R70" s="987" t="s">
        <v>5</v>
      </c>
      <c r="S70" s="827"/>
      <c r="T70" s="827" t="s">
        <v>6</v>
      </c>
      <c r="U70" s="828"/>
      <c r="V70" s="987" t="s">
        <v>5</v>
      </c>
      <c r="W70" s="827"/>
      <c r="X70" s="827" t="s">
        <v>6</v>
      </c>
      <c r="Y70" s="828"/>
      <c r="Z70" s="987" t="s">
        <v>5</v>
      </c>
      <c r="AA70" s="827"/>
      <c r="AB70" s="827" t="s">
        <v>6</v>
      </c>
      <c r="AC70" s="828"/>
    </row>
    <row r="71" spans="2:41" ht="18" customHeight="1">
      <c r="B71" s="348" t="s">
        <v>158</v>
      </c>
      <c r="C71" s="349"/>
      <c r="D71" s="349"/>
      <c r="E71" s="349"/>
      <c r="F71" s="349"/>
      <c r="G71" s="349"/>
      <c r="H71" s="349"/>
      <c r="I71" s="349"/>
      <c r="J71" s="349"/>
      <c r="K71" s="349"/>
      <c r="L71" s="349"/>
      <c r="M71" s="17" t="s">
        <v>112</v>
      </c>
      <c r="N71" s="1227">
        <f>N43</f>
        <v>0</v>
      </c>
      <c r="O71" s="1228"/>
      <c r="P71" s="1228">
        <f>P43</f>
        <v>0</v>
      </c>
      <c r="Q71" s="1229"/>
      <c r="R71" s="1227">
        <f>R43</f>
        <v>0</v>
      </c>
      <c r="S71" s="1228"/>
      <c r="T71" s="1228">
        <f>T43</f>
        <v>0</v>
      </c>
      <c r="U71" s="1229"/>
      <c r="V71" s="1227">
        <f>V43</f>
        <v>0</v>
      </c>
      <c r="W71" s="1228"/>
      <c r="X71" s="1228">
        <f>X43</f>
        <v>0</v>
      </c>
      <c r="Y71" s="1229"/>
      <c r="Z71" s="1227">
        <f>Z43</f>
        <v>0</v>
      </c>
      <c r="AA71" s="1228"/>
      <c r="AB71" s="1228">
        <f>AB43</f>
        <v>0</v>
      </c>
      <c r="AC71" s="1229"/>
      <c r="AF71" s="384"/>
      <c r="AG71" s="385"/>
      <c r="AI71" s="34"/>
      <c r="AJ71" s="14"/>
      <c r="AK71" s="13"/>
    </row>
    <row r="72" spans="2:41" ht="18" customHeight="1">
      <c r="B72" s="348" t="s">
        <v>115</v>
      </c>
      <c r="C72" s="349"/>
      <c r="D72" s="349"/>
      <c r="E72" s="349"/>
      <c r="F72" s="349"/>
      <c r="G72" s="349"/>
      <c r="H72" s="349"/>
      <c r="I72" s="349"/>
      <c r="J72" s="349"/>
      <c r="K72" s="349"/>
      <c r="L72" s="349"/>
      <c r="M72" s="17" t="s">
        <v>113</v>
      </c>
      <c r="N72" s="1233">
        <f>N44</f>
        <v>0</v>
      </c>
      <c r="O72" s="1765"/>
      <c r="P72" s="1235">
        <f>P44</f>
        <v>0</v>
      </c>
      <c r="Q72" s="1633"/>
      <c r="R72" s="1233">
        <f>R44</f>
        <v>0</v>
      </c>
      <c r="S72" s="1765"/>
      <c r="T72" s="1235">
        <f>T44</f>
        <v>0</v>
      </c>
      <c r="U72" s="1633"/>
      <c r="V72" s="1233">
        <f>V44</f>
        <v>0</v>
      </c>
      <c r="W72" s="1765"/>
      <c r="X72" s="1235">
        <f>X44</f>
        <v>0</v>
      </c>
      <c r="Y72" s="1633"/>
      <c r="Z72" s="1233">
        <f>Z44</f>
        <v>0</v>
      </c>
      <c r="AA72" s="1765"/>
      <c r="AB72" s="1235">
        <f>AB44</f>
        <v>0</v>
      </c>
      <c r="AC72" s="1633"/>
      <c r="AF72" s="384">
        <f>SUM(N72:AC72)</f>
        <v>0</v>
      </c>
      <c r="AG72" s="385"/>
      <c r="AI72" s="34"/>
      <c r="AJ72" s="14"/>
      <c r="AK72" s="13"/>
    </row>
    <row r="73" spans="2:41" ht="18" customHeight="1">
      <c r="B73" s="836" t="s">
        <v>206</v>
      </c>
      <c r="C73" s="837"/>
      <c r="D73" s="837"/>
      <c r="E73" s="837"/>
      <c r="F73" s="837"/>
      <c r="G73" s="837"/>
      <c r="H73" s="837"/>
      <c r="I73" s="837"/>
      <c r="J73" s="837"/>
      <c r="K73" s="837"/>
      <c r="L73" s="837"/>
      <c r="M73" s="17" t="s">
        <v>114</v>
      </c>
      <c r="N73" s="1250">
        <f>N72*$R$63*100*$X$16</f>
        <v>0</v>
      </c>
      <c r="O73" s="1251"/>
      <c r="P73" s="1251">
        <f>P72*$R$63*100*$X$16</f>
        <v>0</v>
      </c>
      <c r="Q73" s="1252"/>
      <c r="R73" s="1250">
        <f>R72*$R$63*100*$X$16</f>
        <v>0</v>
      </c>
      <c r="S73" s="1251"/>
      <c r="T73" s="1251">
        <f>T72*$R$63*100*$X$16</f>
        <v>0</v>
      </c>
      <c r="U73" s="1252"/>
      <c r="V73" s="1250">
        <f>V72*$R$63*100*$X$16</f>
        <v>0</v>
      </c>
      <c r="W73" s="1251"/>
      <c r="X73" s="1251">
        <f>X72*$R$63*100*$X$16</f>
        <v>0</v>
      </c>
      <c r="Y73" s="1252"/>
      <c r="Z73" s="1250">
        <f>Z72*$R$63*100*$X$16</f>
        <v>0</v>
      </c>
      <c r="AA73" s="1251"/>
      <c r="AB73" s="1251">
        <f>AB72*$R$63*100*$X$16</f>
        <v>0</v>
      </c>
      <c r="AC73" s="1252"/>
      <c r="AE73" s="384">
        <f>SUM(N73:AC73)</f>
        <v>0</v>
      </c>
      <c r="AF73" s="385"/>
      <c r="AG73" s="385"/>
      <c r="AI73" s="34"/>
      <c r="AJ73" s="14"/>
      <c r="AK73" s="13"/>
    </row>
    <row r="74" spans="2:41" ht="27" customHeight="1">
      <c r="B74" s="1045" t="s">
        <v>105</v>
      </c>
      <c r="C74" s="1435" t="s">
        <v>145</v>
      </c>
      <c r="D74" s="2015"/>
      <c r="E74" s="2015"/>
      <c r="F74" s="2015"/>
      <c r="G74" s="2015"/>
      <c r="H74" s="2015"/>
      <c r="I74" s="2015"/>
      <c r="J74" s="2015"/>
      <c r="K74" s="2015"/>
      <c r="L74" s="2015"/>
      <c r="M74" s="2016"/>
      <c r="N74" s="1233">
        <f>IF($L$46="○",-ROUNDDOWN(SUM(N31,$N36)*$R$63*100*$L$47,-1),0)</f>
        <v>0</v>
      </c>
      <c r="O74" s="1765"/>
      <c r="P74" s="1235">
        <f>IF($L$46="○",-ROUNDDOWN(SUM(P31,$N36)*$R$63*100*$L$47,-1),0)</f>
        <v>0</v>
      </c>
      <c r="Q74" s="1633"/>
      <c r="R74" s="1233">
        <f>IF($L$46="○",-ROUNDDOWN(SUM(R31,$N36)*$R$63*100*$L$47,-1),0)</f>
        <v>0</v>
      </c>
      <c r="S74" s="1765"/>
      <c r="T74" s="1235">
        <f>IF($L$46="○",-ROUNDDOWN(SUM(T31,$N36)*$R$63*100*$L$47,-1),0)</f>
        <v>0</v>
      </c>
      <c r="U74" s="1633"/>
      <c r="V74" s="1233">
        <f>IF($L$46="○",-ROUNDDOWN(SUM(V31,$N36)*$R$63*100*$L$47,-1),0)</f>
        <v>0</v>
      </c>
      <c r="W74" s="1765"/>
      <c r="X74" s="1235">
        <f>IF($L$46="○",-ROUNDDOWN(SUM(X31,$N36)*$R$63*100*$L$47,-1),0)</f>
        <v>0</v>
      </c>
      <c r="Y74" s="1633"/>
      <c r="Z74" s="1233">
        <f>IF($L$46="○",-ROUNDDOWN(SUM(Z31,$N36)*$R$63*100*$L$47,-1),0)</f>
        <v>0</v>
      </c>
      <c r="AA74" s="1765"/>
      <c r="AB74" s="1235">
        <f>IF($L$46="○",-ROUNDDOWN(SUM(AB31,$N36)*$R$63*100*$L$47,-1),0)</f>
        <v>0</v>
      </c>
      <c r="AC74" s="1633"/>
      <c r="AE74" s="66"/>
      <c r="AF74" s="67"/>
      <c r="AG74" s="67"/>
      <c r="AI74" s="34"/>
      <c r="AJ74" s="14"/>
      <c r="AK74" s="13"/>
    </row>
    <row r="75" spans="2:41" ht="18" customHeight="1" thickBot="1">
      <c r="B75" s="2013"/>
      <c r="C75" s="2019" t="s">
        <v>208</v>
      </c>
      <c r="D75" s="832"/>
      <c r="E75" s="832"/>
      <c r="F75" s="832"/>
      <c r="G75" s="832"/>
      <c r="H75" s="832"/>
      <c r="I75" s="832"/>
      <c r="J75" s="832"/>
      <c r="K75" s="832"/>
      <c r="L75" s="832"/>
      <c r="M75" s="2020"/>
      <c r="N75" s="2021">
        <f>IF($L$48="○",-ROUNDDOWN(SUM(N31,$N32,$N36)*$R$63*100*$L$49,-1),0)</f>
        <v>0</v>
      </c>
      <c r="O75" s="2017"/>
      <c r="P75" s="2021">
        <f>IF($L$48="○",-ROUNDDOWN(SUM(P31,$N32,$N36)*$R$63*100*$L$49,-1),0)</f>
        <v>0</v>
      </c>
      <c r="Q75" s="2017"/>
      <c r="R75" s="2011">
        <f>IF($L$48="○",-ROUNDDOWN(SUM(R31,$R32,$N36)*$R$63*100*$L$49,-1),0)</f>
        <v>0</v>
      </c>
      <c r="S75" s="2012"/>
      <c r="T75" s="2017">
        <f>IF($L$48="○",-ROUNDDOWN(SUM(T31,$R32,$N36)*$R$63*100*$L$49,-1),0)</f>
        <v>0</v>
      </c>
      <c r="U75" s="2018"/>
      <c r="V75" s="2011">
        <f>IF($L$48="○",-ROUNDDOWN(SUM(V31,$V32,$N36)*$R$63*100*$L$49,-1),0)</f>
        <v>0</v>
      </c>
      <c r="W75" s="2012"/>
      <c r="X75" s="2017">
        <f>IF($L$48="○",-ROUNDDOWN(SUM(X31,$V32,$N36)*$R$63*100*$L$49,-1),0)</f>
        <v>0</v>
      </c>
      <c r="Y75" s="2018"/>
      <c r="Z75" s="2011">
        <f>IF($L$48="○",-ROUNDDOWN(SUM(Z31,$Z32,$N36)*$R$63*100*$L$49,-1),0)</f>
        <v>0</v>
      </c>
      <c r="AA75" s="2012"/>
      <c r="AB75" s="2017">
        <f>IF($L$48="○",-ROUNDDOWN(SUM(AB31,$Z32,$N36)*$R$63*100*$L$49,-1),0)</f>
        <v>0</v>
      </c>
      <c r="AC75" s="2018"/>
    </row>
    <row r="76" spans="2:41" ht="18" customHeight="1" thickTop="1">
      <c r="B76" s="2014"/>
      <c r="C76" s="1013" t="s">
        <v>135</v>
      </c>
      <c r="D76" s="1014"/>
      <c r="E76" s="1014"/>
      <c r="F76" s="1014"/>
      <c r="G76" s="1014"/>
      <c r="H76" s="1014"/>
      <c r="I76" s="1014"/>
      <c r="J76" s="1014"/>
      <c r="K76" s="1014"/>
      <c r="L76" s="1014"/>
      <c r="M76" s="1015"/>
      <c r="N76" s="1796">
        <f>SUM(N74,N75)</f>
        <v>0</v>
      </c>
      <c r="O76" s="1797"/>
      <c r="P76" s="1767">
        <f t="shared" ref="P76" si="29">SUM(P74,P75)</f>
        <v>0</v>
      </c>
      <c r="Q76" s="1768"/>
      <c r="R76" s="1796">
        <f t="shared" ref="R76" si="30">SUM(R74,R75)</f>
        <v>0</v>
      </c>
      <c r="S76" s="1797"/>
      <c r="T76" s="1767">
        <f t="shared" ref="T76" si="31">SUM(T74,T75)</f>
        <v>0</v>
      </c>
      <c r="U76" s="1768"/>
      <c r="V76" s="1796">
        <f t="shared" ref="V76" si="32">SUM(V74,V75)</f>
        <v>0</v>
      </c>
      <c r="W76" s="1797"/>
      <c r="X76" s="1767">
        <f t="shared" ref="X76" si="33">SUM(X74,X75)</f>
        <v>0</v>
      </c>
      <c r="Y76" s="1768"/>
      <c r="Z76" s="1796">
        <f t="shared" ref="Z76" si="34">SUM(Z74,Z75)</f>
        <v>0</v>
      </c>
      <c r="AA76" s="1797"/>
      <c r="AB76" s="1767">
        <f t="shared" ref="AB76" si="35">SUM(AB74,AB75)</f>
        <v>0</v>
      </c>
      <c r="AC76" s="1768"/>
    </row>
    <row r="77" spans="2:41" ht="18" customHeight="1" thickBot="1">
      <c r="B77" s="1016" t="s">
        <v>122</v>
      </c>
      <c r="C77" s="1017"/>
      <c r="D77" s="1017"/>
      <c r="E77" s="1017"/>
      <c r="F77" s="1017"/>
      <c r="G77" s="1017"/>
      <c r="H77" s="1017"/>
      <c r="I77" s="1017"/>
      <c r="J77" s="1017"/>
      <c r="K77" s="1017"/>
      <c r="L77" s="1017"/>
      <c r="M77" s="125" t="s">
        <v>136</v>
      </c>
      <c r="N77" s="1766">
        <f>N76*I20*$X$16</f>
        <v>0</v>
      </c>
      <c r="O77" s="1631"/>
      <c r="P77" s="1631">
        <f>P76*N20*$X$16</f>
        <v>0</v>
      </c>
      <c r="Q77" s="1747"/>
      <c r="R77" s="1766">
        <f>R76*I21*$X$16</f>
        <v>0</v>
      </c>
      <c r="S77" s="1631"/>
      <c r="T77" s="1631">
        <f>T76*N21*$X$16</f>
        <v>0</v>
      </c>
      <c r="U77" s="1747"/>
      <c r="V77" s="1766">
        <f>V76*I22*$X$16</f>
        <v>0</v>
      </c>
      <c r="W77" s="1631"/>
      <c r="X77" s="1631">
        <f>X76*N22*$X$16</f>
        <v>0</v>
      </c>
      <c r="Y77" s="1747"/>
      <c r="Z77" s="1766">
        <f>Z76*I23*$X$16</f>
        <v>0</v>
      </c>
      <c r="AA77" s="1631"/>
      <c r="AB77" s="1631">
        <f>AB76*N23*$X$16</f>
        <v>0</v>
      </c>
      <c r="AC77" s="1747"/>
      <c r="AE77" s="386">
        <f>SUM(N77:AC77)</f>
        <v>0</v>
      </c>
      <c r="AF77" s="387"/>
      <c r="AG77" s="387"/>
      <c r="AH77" s="67"/>
      <c r="AI77" s="67"/>
    </row>
    <row r="78" spans="2:41" ht="36.75" customHeight="1" thickTop="1" thickBot="1">
      <c r="B78" s="354" t="s">
        <v>203</v>
      </c>
      <c r="C78" s="1008"/>
      <c r="D78" s="1008"/>
      <c r="E78" s="1008"/>
      <c r="F78" s="1008"/>
      <c r="G78" s="1008"/>
      <c r="H78" s="1008"/>
      <c r="I78" s="1008"/>
      <c r="J78" s="1008"/>
      <c r="K78" s="1008"/>
      <c r="L78" s="118"/>
      <c r="M78" s="119" t="s">
        <v>137</v>
      </c>
      <c r="N78" s="1358">
        <f>ROUNDDOWN(SUM(N73:AC73)+SUM(N77:AC77),-3)</f>
        <v>0</v>
      </c>
      <c r="O78" s="1769"/>
      <c r="P78" s="1769"/>
      <c r="Q78" s="1769"/>
      <c r="R78" s="1769"/>
      <c r="S78" s="1769"/>
      <c r="T78" s="1769"/>
      <c r="U78" s="1769"/>
      <c r="V78" s="1769"/>
      <c r="W78" s="1769"/>
      <c r="X78" s="1769"/>
      <c r="Y78" s="1769"/>
      <c r="Z78" s="1769"/>
      <c r="AA78" s="1769"/>
      <c r="AB78" s="1769"/>
      <c r="AC78" s="1770"/>
      <c r="AE78" s="386">
        <f>AE73+AE77</f>
        <v>0</v>
      </c>
      <c r="AF78" s="387"/>
      <c r="AG78" s="387"/>
      <c r="AN78" s="35"/>
      <c r="AO78" s="35"/>
    </row>
    <row r="79" spans="2:41" ht="13.5" customHeight="1" thickTop="1">
      <c r="M79" s="36"/>
      <c r="N79" s="36"/>
      <c r="O79" s="36"/>
      <c r="P79" s="36"/>
      <c r="Q79" s="36"/>
      <c r="R79" s="36"/>
      <c r="S79" s="36"/>
      <c r="T79" s="36"/>
      <c r="U79" s="36"/>
      <c r="V79" s="36"/>
      <c r="W79" s="36"/>
      <c r="X79" s="36"/>
      <c r="Y79" s="36"/>
      <c r="Z79" s="36"/>
      <c r="AA79" s="36"/>
      <c r="AB79" s="36"/>
      <c r="AC79" s="36"/>
      <c r="AD79" s="36"/>
      <c r="AE79" s="36"/>
      <c r="AF79" s="36"/>
    </row>
    <row r="80" spans="2:41">
      <c r="B80" s="59"/>
      <c r="C80" s="59"/>
      <c r="D80" s="59"/>
      <c r="E80" s="59"/>
      <c r="F80" s="59"/>
      <c r="G80" s="59"/>
      <c r="H80" s="59"/>
      <c r="I80" s="59"/>
      <c r="J80" s="59"/>
      <c r="K80" s="59"/>
      <c r="L80" s="59"/>
      <c r="M80" s="59"/>
      <c r="N80" s="59"/>
      <c r="O80" s="59"/>
      <c r="P80" s="59"/>
      <c r="Q80" s="59"/>
      <c r="S80" s="15" t="s">
        <v>176</v>
      </c>
      <c r="T80" s="59"/>
      <c r="U80" s="59"/>
      <c r="V80" s="59"/>
      <c r="W80" s="59"/>
      <c r="X80" s="59"/>
      <c r="Y80" s="59"/>
      <c r="Z80" s="59"/>
      <c r="AA80" s="59"/>
    </row>
    <row r="81" spans="2:37" ht="21">
      <c r="B81" s="59"/>
      <c r="C81" s="59"/>
      <c r="D81" s="59"/>
      <c r="E81" s="59"/>
      <c r="F81" s="59"/>
      <c r="G81" s="59"/>
      <c r="H81" s="59"/>
      <c r="I81" s="59"/>
      <c r="J81" s="59"/>
      <c r="K81" s="59"/>
      <c r="L81" s="59"/>
      <c r="M81" s="59"/>
      <c r="N81" s="59"/>
      <c r="O81" s="59"/>
      <c r="P81" s="59"/>
      <c r="Q81" s="59"/>
      <c r="R81" s="16" t="s">
        <v>247</v>
      </c>
      <c r="S81" s="36"/>
      <c r="T81" s="59"/>
      <c r="U81" s="59"/>
      <c r="V81" s="59"/>
      <c r="W81" s="59"/>
      <c r="X81" s="59"/>
      <c r="Y81" s="59"/>
      <c r="Z81" s="59"/>
      <c r="AA81" s="59"/>
    </row>
    <row r="82" spans="2:37" ht="18" customHeight="1">
      <c r="M82" s="36"/>
      <c r="N82" s="36"/>
      <c r="O82" s="36"/>
      <c r="P82" s="36"/>
      <c r="Q82" s="36"/>
      <c r="R82" s="36"/>
      <c r="S82" s="36"/>
      <c r="T82" s="36"/>
      <c r="U82" s="36"/>
      <c r="V82" s="36"/>
      <c r="W82" s="36"/>
      <c r="X82" s="36"/>
      <c r="Y82" s="36"/>
      <c r="Z82" s="36"/>
      <c r="AA82" s="36"/>
      <c r="AB82" s="36"/>
      <c r="AC82" s="36"/>
      <c r="AD82" s="36"/>
      <c r="AE82" s="36"/>
      <c r="AF82" s="36"/>
    </row>
    <row r="83" spans="2:37" ht="18" customHeight="1">
      <c r="M83" s="36"/>
      <c r="N83" s="36"/>
      <c r="O83" s="36"/>
      <c r="P83" s="36"/>
      <c r="Q83" s="36"/>
      <c r="R83" s="36"/>
      <c r="S83" s="36"/>
      <c r="T83" s="36"/>
      <c r="U83" s="36"/>
      <c r="V83" s="36"/>
      <c r="W83" s="36"/>
      <c r="X83" s="36"/>
      <c r="Y83" s="36"/>
      <c r="Z83" s="36"/>
      <c r="AA83" s="36"/>
      <c r="AB83" s="36"/>
      <c r="AC83" s="36"/>
      <c r="AD83" s="36"/>
      <c r="AE83" s="36"/>
      <c r="AF83" s="36"/>
    </row>
    <row r="84" spans="2:37" ht="18" customHeight="1">
      <c r="B84" s="99" t="s">
        <v>175</v>
      </c>
      <c r="M84" s="36"/>
      <c r="N84" s="36"/>
      <c r="O84" s="36"/>
      <c r="P84" s="36"/>
      <c r="Q84" s="36"/>
      <c r="R84" s="36"/>
      <c r="S84" s="36"/>
      <c r="T84" s="36"/>
      <c r="U84" s="36"/>
      <c r="V84" s="36"/>
      <c r="W84" s="36"/>
      <c r="X84" s="36"/>
      <c r="Y84" s="36"/>
      <c r="Z84" s="36"/>
      <c r="AA84" s="36"/>
      <c r="AB84" s="36"/>
      <c r="AC84" s="36"/>
      <c r="AD84" s="36"/>
      <c r="AE84" s="36"/>
      <c r="AF84" s="36"/>
    </row>
    <row r="85" spans="2:37" ht="7.5" customHeight="1" thickBot="1">
      <c r="M85" s="36"/>
      <c r="N85" s="36"/>
      <c r="O85" s="36"/>
      <c r="P85" s="36"/>
      <c r="Q85" s="36"/>
      <c r="R85" s="36"/>
      <c r="S85" s="36"/>
      <c r="T85" s="36"/>
      <c r="U85" s="36"/>
      <c r="V85" s="36"/>
      <c r="W85" s="36"/>
      <c r="X85" s="36"/>
      <c r="Y85" s="36"/>
      <c r="Z85" s="36"/>
      <c r="AA85" s="36"/>
      <c r="AB85" s="36"/>
      <c r="AC85" s="36"/>
      <c r="AD85" s="36"/>
      <c r="AE85" s="36"/>
      <c r="AF85" s="36"/>
    </row>
    <row r="86" spans="2:37" ht="9.75" customHeight="1" thickBot="1">
      <c r="B86" s="100"/>
      <c r="C86" s="101"/>
      <c r="D86" s="101"/>
      <c r="E86" s="101"/>
      <c r="F86" s="101"/>
      <c r="G86" s="101"/>
      <c r="H86" s="101"/>
      <c r="I86" s="101"/>
      <c r="J86" s="101"/>
      <c r="K86" s="101"/>
      <c r="L86" s="101"/>
      <c r="M86" s="102"/>
      <c r="N86" s="102"/>
      <c r="O86" s="102"/>
      <c r="P86" s="102"/>
      <c r="Q86" s="102"/>
      <c r="R86" s="102"/>
      <c r="S86" s="102"/>
      <c r="T86" s="102"/>
      <c r="U86" s="102"/>
      <c r="V86" s="115"/>
      <c r="W86" s="36"/>
      <c r="X86" s="36"/>
      <c r="Y86" s="36"/>
      <c r="Z86" s="36"/>
      <c r="AA86" s="36"/>
      <c r="AB86" s="36"/>
      <c r="AC86" s="36"/>
      <c r="AD86" s="36"/>
      <c r="AE86" s="36"/>
      <c r="AF86" s="36"/>
    </row>
    <row r="87" spans="2:37" ht="18.75" customHeight="1" thickBot="1">
      <c r="B87" s="103"/>
      <c r="C87" s="104" t="s">
        <v>170</v>
      </c>
      <c r="D87" s="105"/>
      <c r="E87" s="106"/>
      <c r="F87" s="106"/>
      <c r="G87" s="106"/>
      <c r="H87" s="106"/>
      <c r="I87" s="106"/>
      <c r="J87" s="106"/>
      <c r="K87" s="106"/>
      <c r="L87" s="106"/>
      <c r="M87" s="107" t="s">
        <v>171</v>
      </c>
      <c r="N87" s="106"/>
      <c r="O87" s="106"/>
      <c r="P87" s="106"/>
      <c r="Q87" s="108"/>
      <c r="R87" s="833"/>
      <c r="S87" s="834"/>
      <c r="T87" s="835"/>
      <c r="U87" s="108"/>
      <c r="V87" s="117"/>
      <c r="W87" s="59"/>
      <c r="X87" s="84"/>
      <c r="Y87" s="60"/>
      <c r="Z87" s="60"/>
      <c r="AA87" s="60"/>
      <c r="AB87" s="55"/>
      <c r="AC87" s="55"/>
      <c r="AD87" s="55"/>
      <c r="AE87" s="55"/>
    </row>
    <row r="88" spans="2:37" ht="21.75" customHeight="1">
      <c r="B88" s="109"/>
      <c r="C88" s="105"/>
      <c r="D88" s="110"/>
      <c r="E88" s="111"/>
      <c r="F88" s="111"/>
      <c r="G88" s="111"/>
      <c r="H88" s="111"/>
      <c r="I88" s="111"/>
      <c r="J88" s="111"/>
      <c r="K88" s="111"/>
      <c r="L88" s="111"/>
      <c r="M88" s="111"/>
      <c r="N88" s="111"/>
      <c r="O88" s="111"/>
      <c r="P88" s="112"/>
      <c r="Q88" s="112"/>
      <c r="R88" s="112"/>
      <c r="S88" s="112"/>
      <c r="T88" s="112"/>
      <c r="U88" s="112"/>
      <c r="V88" s="116"/>
      <c r="W88" s="59"/>
      <c r="X88" s="59"/>
      <c r="Y88" s="60"/>
      <c r="Z88" s="60"/>
      <c r="AA88" s="60"/>
      <c r="AB88" s="55"/>
      <c r="AC88" s="55"/>
      <c r="AD88" s="55"/>
      <c r="AE88" s="55"/>
    </row>
    <row r="89" spans="2:37" ht="21" customHeight="1">
      <c r="B89" s="330" t="s">
        <v>178</v>
      </c>
      <c r="C89" s="326"/>
      <c r="D89" s="326"/>
      <c r="E89" s="326"/>
      <c r="F89" s="326"/>
      <c r="G89" s="326"/>
      <c r="H89" s="326"/>
      <c r="I89" s="326"/>
      <c r="J89" s="326"/>
      <c r="K89" s="326"/>
      <c r="L89" s="326"/>
      <c r="M89" s="326"/>
      <c r="N89" s="326"/>
      <c r="O89" s="326"/>
      <c r="P89" s="326"/>
      <c r="Q89" s="326"/>
      <c r="R89" s="326"/>
      <c r="S89" s="326"/>
      <c r="T89" s="326"/>
      <c r="U89" s="326"/>
      <c r="V89" s="327"/>
      <c r="W89" s="61"/>
      <c r="X89" s="61"/>
      <c r="Y89" s="61"/>
      <c r="Z89" s="61"/>
      <c r="AA89" s="61"/>
      <c r="AB89" s="56"/>
      <c r="AC89" s="56"/>
      <c r="AD89" s="56"/>
      <c r="AE89" s="56"/>
    </row>
    <row r="90" spans="2:37" ht="21" customHeight="1">
      <c r="B90" s="113"/>
      <c r="C90" s="326" t="s">
        <v>218</v>
      </c>
      <c r="D90" s="326"/>
      <c r="E90" s="326"/>
      <c r="F90" s="326"/>
      <c r="G90" s="326"/>
      <c r="H90" s="326"/>
      <c r="I90" s="326"/>
      <c r="J90" s="326"/>
      <c r="K90" s="326"/>
      <c r="L90" s="326"/>
      <c r="M90" s="326"/>
      <c r="N90" s="326"/>
      <c r="O90" s="326"/>
      <c r="P90" s="326"/>
      <c r="Q90" s="326"/>
      <c r="R90" s="326"/>
      <c r="S90" s="326"/>
      <c r="T90" s="326"/>
      <c r="U90" s="326"/>
      <c r="V90" s="327"/>
      <c r="W90" s="61"/>
      <c r="X90" s="61"/>
      <c r="Y90" s="61"/>
      <c r="Z90" s="61"/>
      <c r="AA90" s="61"/>
      <c r="AB90" s="56"/>
      <c r="AC90" s="56"/>
      <c r="AD90" s="56"/>
      <c r="AE90" s="56"/>
    </row>
    <row r="91" spans="2:37" ht="108.75" customHeight="1" thickBot="1">
      <c r="B91" s="114"/>
      <c r="C91" s="328"/>
      <c r="D91" s="328"/>
      <c r="E91" s="328"/>
      <c r="F91" s="328"/>
      <c r="G91" s="328"/>
      <c r="H91" s="328"/>
      <c r="I91" s="328"/>
      <c r="J91" s="328"/>
      <c r="K91" s="328"/>
      <c r="L91" s="328"/>
      <c r="M91" s="328"/>
      <c r="N91" s="328"/>
      <c r="O91" s="328"/>
      <c r="P91" s="328"/>
      <c r="Q91" s="328"/>
      <c r="R91" s="328"/>
      <c r="S91" s="328"/>
      <c r="T91" s="328"/>
      <c r="U91" s="328"/>
      <c r="V91" s="329"/>
      <c r="W91" s="62"/>
      <c r="X91" s="62"/>
      <c r="Y91" s="62"/>
      <c r="Z91" s="62"/>
      <c r="AA91" s="62"/>
      <c r="AB91" s="57"/>
      <c r="AC91" s="57"/>
      <c r="AD91" s="58"/>
      <c r="AE91" s="58"/>
    </row>
    <row r="92" spans="2:37" ht="18" customHeight="1">
      <c r="M92" s="36"/>
      <c r="N92" s="36"/>
      <c r="O92" s="36"/>
      <c r="P92" s="36"/>
      <c r="Q92" s="36"/>
      <c r="R92" s="36"/>
      <c r="S92" s="36"/>
      <c r="T92" s="36"/>
      <c r="U92" s="36"/>
      <c r="V92" s="36"/>
      <c r="W92" s="36"/>
      <c r="X92" s="36"/>
      <c r="Y92" s="36"/>
      <c r="Z92" s="36"/>
      <c r="AA92" s="36"/>
      <c r="AB92" s="36"/>
      <c r="AC92" s="36"/>
      <c r="AD92" s="36"/>
      <c r="AE92" s="36"/>
      <c r="AF92" s="36"/>
    </row>
    <row r="93" spans="2:37">
      <c r="B93" s="62" t="s">
        <v>169</v>
      </c>
      <c r="C93" s="62"/>
      <c r="D93" s="62"/>
      <c r="E93" s="62"/>
      <c r="F93" s="62"/>
      <c r="G93" s="62"/>
      <c r="H93" s="62"/>
      <c r="I93" s="62"/>
      <c r="J93" s="62"/>
      <c r="K93" s="62"/>
      <c r="L93" s="62"/>
      <c r="M93" s="62"/>
      <c r="N93" s="62"/>
      <c r="O93" s="62"/>
      <c r="P93" s="62"/>
      <c r="Q93" s="62"/>
      <c r="R93" s="62"/>
      <c r="S93" s="62"/>
      <c r="T93" s="62"/>
      <c r="U93" s="62"/>
      <c r="V93" s="62"/>
      <c r="W93" s="62"/>
      <c r="X93" s="62"/>
      <c r="Y93" s="62"/>
      <c r="Z93" s="62"/>
      <c r="AA93" s="62"/>
      <c r="AB93" s="80"/>
      <c r="AC93" s="80"/>
      <c r="AD93" s="58"/>
      <c r="AE93" s="58"/>
    </row>
    <row r="94" spans="2:37" ht="18" customHeight="1">
      <c r="B94" s="1315" t="s">
        <v>116</v>
      </c>
      <c r="C94" s="1789"/>
      <c r="D94" s="1789"/>
      <c r="E94" s="1789"/>
      <c r="F94" s="1789"/>
      <c r="G94" s="1789"/>
      <c r="H94" s="1789"/>
      <c r="I94" s="1789"/>
      <c r="J94" s="1789"/>
      <c r="K94" s="1789"/>
      <c r="L94" s="1789"/>
      <c r="M94" s="1790"/>
      <c r="N94" s="2036" t="s">
        <v>0</v>
      </c>
      <c r="O94" s="2036"/>
      <c r="P94" s="2036"/>
      <c r="Q94" s="2036"/>
      <c r="R94" s="2037" t="s">
        <v>88</v>
      </c>
      <c r="S94" s="2036"/>
      <c r="T94" s="2036"/>
      <c r="U94" s="2038"/>
      <c r="V94" s="2037" t="s">
        <v>89</v>
      </c>
      <c r="W94" s="2036"/>
      <c r="X94" s="2036"/>
      <c r="Y94" s="2038"/>
      <c r="Z94" s="2037" t="s">
        <v>90</v>
      </c>
      <c r="AA94" s="2036"/>
      <c r="AB94" s="2036"/>
      <c r="AC94" s="2038"/>
    </row>
    <row r="95" spans="2:37" ht="18" customHeight="1">
      <c r="B95" s="2035"/>
      <c r="C95" s="1711"/>
      <c r="D95" s="1711"/>
      <c r="E95" s="1711"/>
      <c r="F95" s="1711"/>
      <c r="G95" s="1711"/>
      <c r="H95" s="1711"/>
      <c r="I95" s="1711"/>
      <c r="J95" s="1711"/>
      <c r="K95" s="1711"/>
      <c r="L95" s="1711"/>
      <c r="M95" s="1712"/>
      <c r="N95" s="1322" t="s">
        <v>5</v>
      </c>
      <c r="O95" s="1323"/>
      <c r="P95" s="1323" t="s">
        <v>6</v>
      </c>
      <c r="Q95" s="1324"/>
      <c r="R95" s="1325" t="s">
        <v>5</v>
      </c>
      <c r="S95" s="1323"/>
      <c r="T95" s="1323" t="s">
        <v>6</v>
      </c>
      <c r="U95" s="1324"/>
      <c r="V95" s="1325" t="s">
        <v>5</v>
      </c>
      <c r="W95" s="1323"/>
      <c r="X95" s="1323" t="s">
        <v>6</v>
      </c>
      <c r="Y95" s="1324"/>
      <c r="Z95" s="1325" t="s">
        <v>5</v>
      </c>
      <c r="AA95" s="1323"/>
      <c r="AB95" s="1323" t="s">
        <v>6</v>
      </c>
      <c r="AC95" s="1324"/>
    </row>
    <row r="96" spans="2:37" ht="18" customHeight="1">
      <c r="B96" s="348" t="s">
        <v>155</v>
      </c>
      <c r="C96" s="349"/>
      <c r="D96" s="349"/>
      <c r="E96" s="349"/>
      <c r="F96" s="349"/>
      <c r="G96" s="349"/>
      <c r="H96" s="349"/>
      <c r="I96" s="349"/>
      <c r="J96" s="349"/>
      <c r="K96" s="349"/>
      <c r="L96" s="349"/>
      <c r="M96" s="17" t="s">
        <v>112</v>
      </c>
      <c r="N96" s="1227">
        <f>N43</f>
        <v>0</v>
      </c>
      <c r="O96" s="1228"/>
      <c r="P96" s="1228">
        <f>P43</f>
        <v>0</v>
      </c>
      <c r="Q96" s="1229"/>
      <c r="R96" s="1227">
        <f>R43</f>
        <v>0</v>
      </c>
      <c r="S96" s="1228"/>
      <c r="T96" s="1228">
        <f>T43</f>
        <v>0</v>
      </c>
      <c r="U96" s="1229"/>
      <c r="V96" s="1227">
        <f>V43</f>
        <v>0</v>
      </c>
      <c r="W96" s="1228"/>
      <c r="X96" s="1228">
        <f>X43</f>
        <v>0</v>
      </c>
      <c r="Y96" s="1229"/>
      <c r="Z96" s="1227">
        <f>Z43</f>
        <v>0</v>
      </c>
      <c r="AA96" s="1228"/>
      <c r="AB96" s="1228">
        <f>AB43</f>
        <v>0</v>
      </c>
      <c r="AC96" s="1229"/>
      <c r="AF96" s="384"/>
      <c r="AG96" s="385"/>
      <c r="AI96" s="34"/>
      <c r="AJ96" s="14"/>
      <c r="AK96" s="13"/>
    </row>
    <row r="97" spans="2:41" ht="18" customHeight="1">
      <c r="B97" s="348" t="s">
        <v>115</v>
      </c>
      <c r="C97" s="349"/>
      <c r="D97" s="349"/>
      <c r="E97" s="349"/>
      <c r="F97" s="349"/>
      <c r="G97" s="349"/>
      <c r="H97" s="349"/>
      <c r="I97" s="349"/>
      <c r="J97" s="349"/>
      <c r="K97" s="349"/>
      <c r="L97" s="349"/>
      <c r="M97" s="17" t="s">
        <v>113</v>
      </c>
      <c r="N97" s="1233">
        <f>N44</f>
        <v>0</v>
      </c>
      <c r="O97" s="1765"/>
      <c r="P97" s="1235">
        <f>P44</f>
        <v>0</v>
      </c>
      <c r="Q97" s="1633"/>
      <c r="R97" s="1233">
        <f>R44</f>
        <v>0</v>
      </c>
      <c r="S97" s="1765"/>
      <c r="T97" s="1235">
        <f>T44</f>
        <v>0</v>
      </c>
      <c r="U97" s="1633"/>
      <c r="V97" s="1233">
        <f>V44</f>
        <v>0</v>
      </c>
      <c r="W97" s="1765"/>
      <c r="X97" s="1235">
        <f>X44</f>
        <v>0</v>
      </c>
      <c r="Y97" s="1633"/>
      <c r="Z97" s="1233">
        <f>Z44</f>
        <v>0</v>
      </c>
      <c r="AA97" s="1765"/>
      <c r="AB97" s="1235">
        <f>AB44</f>
        <v>0</v>
      </c>
      <c r="AC97" s="1633"/>
      <c r="AE97" s="1028">
        <f t="shared" ref="AE97:AE102" si="36">SUM(N97:AC97)</f>
        <v>0</v>
      </c>
      <c r="AF97" s="807"/>
      <c r="AG97" s="807"/>
      <c r="AI97" s="34"/>
      <c r="AJ97" s="14"/>
      <c r="AK97" s="13"/>
    </row>
    <row r="98" spans="2:41" ht="31.5" customHeight="1">
      <c r="B98" s="836" t="s">
        <v>172</v>
      </c>
      <c r="C98" s="837"/>
      <c r="D98" s="837"/>
      <c r="E98" s="837"/>
      <c r="F98" s="837"/>
      <c r="G98" s="837"/>
      <c r="H98" s="837"/>
      <c r="I98" s="837"/>
      <c r="J98" s="837"/>
      <c r="K98" s="837"/>
      <c r="L98" s="837"/>
      <c r="M98" s="17" t="s">
        <v>114</v>
      </c>
      <c r="N98" s="1250">
        <f>N97*$R$87*100*$X$16</f>
        <v>0</v>
      </c>
      <c r="O98" s="1251"/>
      <c r="P98" s="1251">
        <f>P97*$R$87*100*$X$16</f>
        <v>0</v>
      </c>
      <c r="Q98" s="1252"/>
      <c r="R98" s="1250">
        <f>R97*$R$87*100*$X$16</f>
        <v>0</v>
      </c>
      <c r="S98" s="1251"/>
      <c r="T98" s="1251">
        <f>T97*$R$87*100*$X$16</f>
        <v>0</v>
      </c>
      <c r="U98" s="1252"/>
      <c r="V98" s="1250">
        <f>V97*$R$87*100*$X$16</f>
        <v>0</v>
      </c>
      <c r="W98" s="1251"/>
      <c r="X98" s="1251">
        <f>X97*$R$87*100*$X$16</f>
        <v>0</v>
      </c>
      <c r="Y98" s="1252"/>
      <c r="Z98" s="1250">
        <f>Z97*$R$87*100*$X$16</f>
        <v>0</v>
      </c>
      <c r="AA98" s="1251"/>
      <c r="AB98" s="1251">
        <f>AB97*$R$87*100*$X$16</f>
        <v>0</v>
      </c>
      <c r="AC98" s="1252"/>
      <c r="AE98" s="384">
        <f t="shared" si="36"/>
        <v>0</v>
      </c>
      <c r="AF98" s="385"/>
      <c r="AG98" s="385"/>
      <c r="AI98" s="34"/>
      <c r="AJ98" s="14"/>
      <c r="AK98" s="13"/>
    </row>
    <row r="99" spans="2:41" ht="27.75" customHeight="1">
      <c r="B99" s="1036" t="s">
        <v>105</v>
      </c>
      <c r="C99" s="2039" t="s">
        <v>217</v>
      </c>
      <c r="D99" s="2040"/>
      <c r="E99" s="2040"/>
      <c r="F99" s="2040"/>
      <c r="G99" s="2040"/>
      <c r="H99" s="2040"/>
      <c r="I99" s="2040"/>
      <c r="J99" s="2040"/>
      <c r="K99" s="2040"/>
      <c r="L99" s="2040"/>
      <c r="M99" s="2041"/>
      <c r="N99" s="1622">
        <f>IF($L$46="○",-ROUNDDOWN(SUM(N31,$N36)*$R$87*100*$L$47,-1),0)</f>
        <v>0</v>
      </c>
      <c r="O99" s="1618"/>
      <c r="P99" s="1622">
        <f>IF($L$46="○",-ROUNDDOWN(SUM(P31,$N36)*$R$87*100*$L$47,-1),0)</f>
        <v>0</v>
      </c>
      <c r="Q99" s="1618"/>
      <c r="R99" s="1623">
        <f>IF($L$46="○",-ROUNDDOWN(SUM(R31,$N36)*$R$87*100*$L$47,-1),0)</f>
        <v>0</v>
      </c>
      <c r="S99" s="1624"/>
      <c r="T99" s="1618">
        <f>IF($L$46="○",-ROUNDDOWN(SUM(T31,$N36)*$R$87*100*$L$47,-1),0)</f>
        <v>0</v>
      </c>
      <c r="U99" s="1619"/>
      <c r="V99" s="1623">
        <f>IF($L$46="○",-ROUNDDOWN(SUM(V31,$N36)*$R$87*100*$L$47,-1),0)</f>
        <v>0</v>
      </c>
      <c r="W99" s="1624"/>
      <c r="X99" s="1618">
        <f>IF($L$46="○",-ROUNDDOWN(SUM(X31,$N36)*$R$87*100*$L$47,-1),0)</f>
        <v>0</v>
      </c>
      <c r="Y99" s="1619"/>
      <c r="Z99" s="1623">
        <f>IF($L$46="○",-ROUNDDOWN(SUM(Z31,$N36)*$R$87*100*$L$47,-1),0)</f>
        <v>0</v>
      </c>
      <c r="AA99" s="1624"/>
      <c r="AB99" s="1618">
        <f>IF($L$46="○",-ROUNDDOWN(SUM(AB31,$N36)*$R$87*100*$L$47,-1),0)</f>
        <v>0</v>
      </c>
      <c r="AC99" s="1619"/>
      <c r="AE99" s="806">
        <f t="shared" si="36"/>
        <v>0</v>
      </c>
      <c r="AF99" s="807"/>
      <c r="AG99" s="807"/>
    </row>
    <row r="100" spans="2:41" ht="18" customHeight="1" thickBot="1">
      <c r="B100" s="1037"/>
      <c r="C100" s="1025" t="s">
        <v>190</v>
      </c>
      <c r="D100" s="1026"/>
      <c r="E100" s="1026"/>
      <c r="F100" s="1026"/>
      <c r="G100" s="1026"/>
      <c r="H100" s="1026"/>
      <c r="I100" s="1026"/>
      <c r="J100" s="1026"/>
      <c r="K100" s="1026"/>
      <c r="L100" s="1026"/>
      <c r="M100" s="1027"/>
      <c r="N100" s="1625">
        <f>IF($L$48="○",-ROUNDDOWN(SUM(N31,N32,$N36)*$R$87*100*$L$49,-1),0)</f>
        <v>0</v>
      </c>
      <c r="O100" s="1626"/>
      <c r="P100" s="1625">
        <f>IF($L$48="○",-ROUNDDOWN(SUM(P31,N32,$N36)*$R$87*100*$L$49,-1),0)</f>
        <v>0</v>
      </c>
      <c r="Q100" s="1626"/>
      <c r="R100" s="1627">
        <f>IF($L$48="○",-ROUNDDOWN(SUM(R31,R32,$N36)*$R$87*100*$L$49,-1),0)</f>
        <v>0</v>
      </c>
      <c r="S100" s="1628"/>
      <c r="T100" s="1626">
        <f>IF($L$48="○",-ROUNDDOWN(SUM(T31,R32,$N36)*$R$87*100*$L$49,-1),0)</f>
        <v>0</v>
      </c>
      <c r="U100" s="1629"/>
      <c r="V100" s="1627">
        <f>IF($L$48="○",-ROUNDDOWN(SUM(V31,V32,$N36)*$R$87*100*$L$49,-1),0)</f>
        <v>0</v>
      </c>
      <c r="W100" s="1628"/>
      <c r="X100" s="1626">
        <f>IF($L$48="○",-ROUNDDOWN(SUM(X31,V32,$N36)*$R$87*100*$L$49,-1),0)</f>
        <v>0</v>
      </c>
      <c r="Y100" s="1629"/>
      <c r="Z100" s="1627">
        <f>IF($L$48="○",-ROUNDDOWN(SUM(Z31,Z32,$N36)*$R$87*100*$L$49,-1),0)</f>
        <v>0</v>
      </c>
      <c r="AA100" s="1628"/>
      <c r="AB100" s="1626">
        <f>IF($L$48="○",-ROUNDDOWN(SUM(AB31,Z32,$N36)*$R$87*100*$L$49,-1),0)</f>
        <v>0</v>
      </c>
      <c r="AC100" s="1629"/>
      <c r="AE100" s="806">
        <f t="shared" si="36"/>
        <v>0</v>
      </c>
      <c r="AF100" s="807"/>
      <c r="AG100" s="807"/>
    </row>
    <row r="101" spans="2:41" ht="18" customHeight="1" thickTop="1">
      <c r="B101" s="1038"/>
      <c r="C101" s="1013" t="s">
        <v>118</v>
      </c>
      <c r="D101" s="1014"/>
      <c r="E101" s="1014"/>
      <c r="F101" s="1014"/>
      <c r="G101" s="1014"/>
      <c r="H101" s="1014"/>
      <c r="I101" s="1014"/>
      <c r="J101" s="1014"/>
      <c r="K101" s="1014"/>
      <c r="L101" s="1014"/>
      <c r="M101" s="1015"/>
      <c r="N101" s="1796">
        <f>SUM(N99,N100)</f>
        <v>0</v>
      </c>
      <c r="O101" s="1800"/>
      <c r="P101" s="1767">
        <f t="shared" ref="P101" si="37">SUM(P99,P100)</f>
        <v>0</v>
      </c>
      <c r="Q101" s="1801"/>
      <c r="R101" s="1796">
        <f t="shared" ref="R101" si="38">SUM(R99,R100)</f>
        <v>0</v>
      </c>
      <c r="S101" s="1800"/>
      <c r="T101" s="1767">
        <f t="shared" ref="T101" si="39">SUM(T99,T100)</f>
        <v>0</v>
      </c>
      <c r="U101" s="1801"/>
      <c r="V101" s="1796">
        <f t="shared" ref="V101" si="40">SUM(V99,V100)</f>
        <v>0</v>
      </c>
      <c r="W101" s="1800"/>
      <c r="X101" s="1767">
        <f t="shared" ref="X101" si="41">SUM(X99,X100)</f>
        <v>0</v>
      </c>
      <c r="Y101" s="1801"/>
      <c r="Z101" s="1796">
        <f t="shared" ref="Z101" si="42">SUM(Z99,Z100)</f>
        <v>0</v>
      </c>
      <c r="AA101" s="1800"/>
      <c r="AB101" s="1767">
        <f>SUM(AB99,AB100)</f>
        <v>0</v>
      </c>
      <c r="AC101" s="1801"/>
      <c r="AE101" s="806">
        <f t="shared" si="36"/>
        <v>0</v>
      </c>
      <c r="AF101" s="807"/>
      <c r="AG101" s="807"/>
    </row>
    <row r="102" spans="2:41" ht="18" customHeight="1" thickBot="1">
      <c r="B102" s="1016" t="s">
        <v>122</v>
      </c>
      <c r="C102" s="1017"/>
      <c r="D102" s="1017"/>
      <c r="E102" s="1017"/>
      <c r="F102" s="1017"/>
      <c r="G102" s="1017"/>
      <c r="H102" s="1017"/>
      <c r="I102" s="1017"/>
      <c r="J102" s="1017"/>
      <c r="K102" s="1017"/>
      <c r="L102" s="1017"/>
      <c r="M102" s="125" t="s">
        <v>120</v>
      </c>
      <c r="N102" s="1766">
        <f>N101*I20*$X$16</f>
        <v>0</v>
      </c>
      <c r="O102" s="1631"/>
      <c r="P102" s="1631">
        <f>P101*N20*$X$16</f>
        <v>0</v>
      </c>
      <c r="Q102" s="1747"/>
      <c r="R102" s="1766">
        <f>R101*I21*$X$16</f>
        <v>0</v>
      </c>
      <c r="S102" s="1631"/>
      <c r="T102" s="1631">
        <f>T101*N21*$X$16</f>
        <v>0</v>
      </c>
      <c r="U102" s="1747"/>
      <c r="V102" s="1766">
        <f>V101*I22*$X$16</f>
        <v>0</v>
      </c>
      <c r="W102" s="1631"/>
      <c r="X102" s="1631">
        <f>X101*N22*$X$16</f>
        <v>0</v>
      </c>
      <c r="Y102" s="1747"/>
      <c r="Z102" s="1766">
        <f>Z101*I23*$X$16</f>
        <v>0</v>
      </c>
      <c r="AA102" s="1631"/>
      <c r="AB102" s="1631">
        <f>AB101*N23*$X$16</f>
        <v>0</v>
      </c>
      <c r="AC102" s="1747"/>
      <c r="AE102" s="386">
        <f t="shared" si="36"/>
        <v>0</v>
      </c>
      <c r="AF102" s="387"/>
      <c r="AG102" s="387"/>
      <c r="AH102" s="92"/>
      <c r="AI102" s="92"/>
    </row>
    <row r="103" spans="2:41" ht="36.75" customHeight="1" thickTop="1" thickBot="1">
      <c r="B103" s="354" t="s">
        <v>191</v>
      </c>
      <c r="C103" s="1008"/>
      <c r="D103" s="1008"/>
      <c r="E103" s="1008"/>
      <c r="F103" s="1008"/>
      <c r="G103" s="1008"/>
      <c r="H103" s="1008"/>
      <c r="I103" s="1008"/>
      <c r="J103" s="1008"/>
      <c r="K103" s="1008"/>
      <c r="L103" s="118"/>
      <c r="M103" s="119" t="s">
        <v>121</v>
      </c>
      <c r="N103" s="356">
        <f>ROUNDDOWN(SUM(N98:AC98)+SUM(N102:AC102),-3)</f>
        <v>0</v>
      </c>
      <c r="O103" s="1635"/>
      <c r="P103" s="1635"/>
      <c r="Q103" s="1635"/>
      <c r="R103" s="1635"/>
      <c r="S103" s="1635"/>
      <c r="T103" s="1635"/>
      <c r="U103" s="1635"/>
      <c r="V103" s="1635"/>
      <c r="W103" s="1635"/>
      <c r="X103" s="1635"/>
      <c r="Y103" s="1635"/>
      <c r="Z103" s="1635"/>
      <c r="AA103" s="1635"/>
      <c r="AB103" s="1635"/>
      <c r="AC103" s="1636"/>
      <c r="AE103" s="386">
        <f>AE98+AE102</f>
        <v>0</v>
      </c>
      <c r="AF103" s="387"/>
      <c r="AG103" s="387"/>
      <c r="AN103" s="35"/>
      <c r="AO103" s="35"/>
    </row>
    <row r="104" spans="2:41" ht="14.25" thickTop="1"/>
    <row r="105" spans="2:41">
      <c r="U105" s="15" t="s">
        <v>176</v>
      </c>
    </row>
    <row r="106" spans="2:41" ht="21">
      <c r="T106" s="16" t="s">
        <v>243</v>
      </c>
      <c r="U106" s="36"/>
    </row>
  </sheetData>
  <mergeCells count="385">
    <mergeCell ref="N40:AC40"/>
    <mergeCell ref="N41:AC41"/>
    <mergeCell ref="N42:O42"/>
    <mergeCell ref="P42:Q42"/>
    <mergeCell ref="R42:S42"/>
    <mergeCell ref="T42:U42"/>
    <mergeCell ref="V42:W42"/>
    <mergeCell ref="X42:Y42"/>
    <mergeCell ref="Z42:AA42"/>
    <mergeCell ref="AB42:AC42"/>
    <mergeCell ref="D40:I40"/>
    <mergeCell ref="D41:I41"/>
    <mergeCell ref="J40:K40"/>
    <mergeCell ref="J41:K41"/>
    <mergeCell ref="D42:M42"/>
    <mergeCell ref="C40:C42"/>
    <mergeCell ref="B31:B42"/>
    <mergeCell ref="L40:M40"/>
    <mergeCell ref="L41:M41"/>
    <mergeCell ref="L36:M36"/>
    <mergeCell ref="D37:M37"/>
    <mergeCell ref="B103:K103"/>
    <mergeCell ref="N103:AC103"/>
    <mergeCell ref="AE103:AG103"/>
    <mergeCell ref="P101:Q101"/>
    <mergeCell ref="R101:S101"/>
    <mergeCell ref="T101:U101"/>
    <mergeCell ref="V101:W101"/>
    <mergeCell ref="X101:Y101"/>
    <mergeCell ref="Z101:AA101"/>
    <mergeCell ref="AB101:AC101"/>
    <mergeCell ref="AE101:AG101"/>
    <mergeCell ref="B102:L102"/>
    <mergeCell ref="N102:O102"/>
    <mergeCell ref="P102:Q102"/>
    <mergeCell ref="R102:S102"/>
    <mergeCell ref="T102:U102"/>
    <mergeCell ref="V102:W102"/>
    <mergeCell ref="X102:Y102"/>
    <mergeCell ref="Z102:AA102"/>
    <mergeCell ref="AB102:AC102"/>
    <mergeCell ref="AE102:AG102"/>
    <mergeCell ref="AE98:AG98"/>
    <mergeCell ref="B99:B101"/>
    <mergeCell ref="C99:M99"/>
    <mergeCell ref="N99:O99"/>
    <mergeCell ref="P99:Q99"/>
    <mergeCell ref="R99:S99"/>
    <mergeCell ref="T99:U99"/>
    <mergeCell ref="V99:W99"/>
    <mergeCell ref="X99:Y99"/>
    <mergeCell ref="Z99:AA99"/>
    <mergeCell ref="AB99:AC99"/>
    <mergeCell ref="AE99:AG99"/>
    <mergeCell ref="C100:M100"/>
    <mergeCell ref="N100:O100"/>
    <mergeCell ref="P100:Q100"/>
    <mergeCell ref="R100:S100"/>
    <mergeCell ref="T100:U100"/>
    <mergeCell ref="V100:W100"/>
    <mergeCell ref="X100:Y100"/>
    <mergeCell ref="Z100:AA100"/>
    <mergeCell ref="AB100:AC100"/>
    <mergeCell ref="AE100:AG100"/>
    <mergeCell ref="C101:M101"/>
    <mergeCell ref="N101:O101"/>
    <mergeCell ref="B98:L98"/>
    <mergeCell ref="N98:O98"/>
    <mergeCell ref="P98:Q98"/>
    <mergeCell ref="R98:S98"/>
    <mergeCell ref="T98:U98"/>
    <mergeCell ref="V98:W98"/>
    <mergeCell ref="X98:Y98"/>
    <mergeCell ref="Z98:AA98"/>
    <mergeCell ref="AB98:AC98"/>
    <mergeCell ref="AF96:AG96"/>
    <mergeCell ref="B97:L97"/>
    <mergeCell ref="N97:O97"/>
    <mergeCell ref="P97:Q97"/>
    <mergeCell ref="R97:S97"/>
    <mergeCell ref="T97:U97"/>
    <mergeCell ref="V97:W97"/>
    <mergeCell ref="X97:Y97"/>
    <mergeCell ref="Z97:AA97"/>
    <mergeCell ref="AB97:AC97"/>
    <mergeCell ref="AE97:AG97"/>
    <mergeCell ref="B96:L96"/>
    <mergeCell ref="N96:O96"/>
    <mergeCell ref="P96:Q96"/>
    <mergeCell ref="R96:S96"/>
    <mergeCell ref="T96:U96"/>
    <mergeCell ref="V96:W96"/>
    <mergeCell ref="X96:Y96"/>
    <mergeCell ref="Z96:AA96"/>
    <mergeCell ref="AB96:AC96"/>
    <mergeCell ref="Z94:AC94"/>
    <mergeCell ref="N95:O95"/>
    <mergeCell ref="P95:Q95"/>
    <mergeCell ref="R95:S95"/>
    <mergeCell ref="T95:U95"/>
    <mergeCell ref="V95:W95"/>
    <mergeCell ref="X95:Y95"/>
    <mergeCell ref="Z95:AA95"/>
    <mergeCell ref="AB95:AC95"/>
    <mergeCell ref="R87:T87"/>
    <mergeCell ref="B89:V89"/>
    <mergeCell ref="C90:V91"/>
    <mergeCell ref="B94:M95"/>
    <mergeCell ref="N94:Q94"/>
    <mergeCell ref="R94:U94"/>
    <mergeCell ref="V94:Y94"/>
    <mergeCell ref="P75:Q75"/>
    <mergeCell ref="R75:S75"/>
    <mergeCell ref="T75:U75"/>
    <mergeCell ref="V75:W75"/>
    <mergeCell ref="X75:Y75"/>
    <mergeCell ref="B77:L77"/>
    <mergeCell ref="N37:O37"/>
    <mergeCell ref="P37:Q37"/>
    <mergeCell ref="R37:S37"/>
    <mergeCell ref="T37:U37"/>
    <mergeCell ref="V37:W37"/>
    <mergeCell ref="L33:M33"/>
    <mergeCell ref="N33:AC35"/>
    <mergeCell ref="E34:K34"/>
    <mergeCell ref="L34:M34"/>
    <mergeCell ref="E35:K35"/>
    <mergeCell ref="X37:Y37"/>
    <mergeCell ref="Z37:AA37"/>
    <mergeCell ref="AB37:AC37"/>
    <mergeCell ref="L35:M35"/>
    <mergeCell ref="AE77:AG77"/>
    <mergeCell ref="B78:K78"/>
    <mergeCell ref="N78:AC78"/>
    <mergeCell ref="AE78:AG78"/>
    <mergeCell ref="C74:M74"/>
    <mergeCell ref="N74:O74"/>
    <mergeCell ref="P74:Q74"/>
    <mergeCell ref="R74:S74"/>
    <mergeCell ref="T74:U74"/>
    <mergeCell ref="V74:W74"/>
    <mergeCell ref="X74:Y74"/>
    <mergeCell ref="Z74:AA74"/>
    <mergeCell ref="AB74:AC74"/>
    <mergeCell ref="AB75:AC75"/>
    <mergeCell ref="N77:O77"/>
    <mergeCell ref="P77:Q77"/>
    <mergeCell ref="R77:S77"/>
    <mergeCell ref="T77:U77"/>
    <mergeCell ref="V77:W77"/>
    <mergeCell ref="X77:Y77"/>
    <mergeCell ref="Z77:AA77"/>
    <mergeCell ref="AB77:AC77"/>
    <mergeCell ref="C75:M75"/>
    <mergeCell ref="N75:O75"/>
    <mergeCell ref="Z75:AA75"/>
    <mergeCell ref="B72:L72"/>
    <mergeCell ref="B74:B76"/>
    <mergeCell ref="AF72:AG72"/>
    <mergeCell ref="B73:L73"/>
    <mergeCell ref="N73:O73"/>
    <mergeCell ref="P73:Q73"/>
    <mergeCell ref="R73:S73"/>
    <mergeCell ref="T73:U73"/>
    <mergeCell ref="V73:W73"/>
    <mergeCell ref="X73:Y73"/>
    <mergeCell ref="Z73:AA73"/>
    <mergeCell ref="AB73:AC73"/>
    <mergeCell ref="AE73:AG73"/>
    <mergeCell ref="AB76:AC76"/>
    <mergeCell ref="C76:M76"/>
    <mergeCell ref="N76:O76"/>
    <mergeCell ref="P76:Q76"/>
    <mergeCell ref="R76:S76"/>
    <mergeCell ref="T76:U76"/>
    <mergeCell ref="V76:W76"/>
    <mergeCell ref="X76:Y76"/>
    <mergeCell ref="Z76:AA76"/>
    <mergeCell ref="Z72:AA72"/>
    <mergeCell ref="AE52:AG52"/>
    <mergeCell ref="N71:O71"/>
    <mergeCell ref="P71:Q71"/>
    <mergeCell ref="R71:S71"/>
    <mergeCell ref="T71:U71"/>
    <mergeCell ref="V71:W71"/>
    <mergeCell ref="X71:Y71"/>
    <mergeCell ref="Z71:AA71"/>
    <mergeCell ref="AB71:AC71"/>
    <mergeCell ref="AF71:AG71"/>
    <mergeCell ref="R63:T63"/>
    <mergeCell ref="B65:V66"/>
    <mergeCell ref="B69:M70"/>
    <mergeCell ref="B71:L71"/>
    <mergeCell ref="B52:K52"/>
    <mergeCell ref="N69:Q69"/>
    <mergeCell ref="R69:U69"/>
    <mergeCell ref="V69:Y69"/>
    <mergeCell ref="Z69:AC69"/>
    <mergeCell ref="X70:Y70"/>
    <mergeCell ref="Z70:AA70"/>
    <mergeCell ref="AB70:AC70"/>
    <mergeCell ref="AA54:AC57"/>
    <mergeCell ref="N72:O72"/>
    <mergeCell ref="P72:Q72"/>
    <mergeCell ref="R72:S72"/>
    <mergeCell ref="T72:U72"/>
    <mergeCell ref="V72:W72"/>
    <mergeCell ref="X72:Y72"/>
    <mergeCell ref="N70:O70"/>
    <mergeCell ref="P70:Q70"/>
    <mergeCell ref="R70:S70"/>
    <mergeCell ref="T70:U70"/>
    <mergeCell ref="V70:W70"/>
    <mergeCell ref="AB72:AC72"/>
    <mergeCell ref="AE51:AG51"/>
    <mergeCell ref="N52:AC52"/>
    <mergeCell ref="V48:W49"/>
    <mergeCell ref="X48:Y49"/>
    <mergeCell ref="Z48:AA49"/>
    <mergeCell ref="AB48:AC49"/>
    <mergeCell ref="L49:M49"/>
    <mergeCell ref="N51:O51"/>
    <mergeCell ref="P51:Q51"/>
    <mergeCell ref="R51:S51"/>
    <mergeCell ref="T51:U51"/>
    <mergeCell ref="V51:W51"/>
    <mergeCell ref="X51:Y51"/>
    <mergeCell ref="Z51:AA51"/>
    <mergeCell ref="AB50:AC50"/>
    <mergeCell ref="B51:L51"/>
    <mergeCell ref="AB51:AC51"/>
    <mergeCell ref="B46:B50"/>
    <mergeCell ref="C50:M50"/>
    <mergeCell ref="N50:O50"/>
    <mergeCell ref="P50:Q50"/>
    <mergeCell ref="R50:S50"/>
    <mergeCell ref="T50:U50"/>
    <mergeCell ref="V50:W50"/>
    <mergeCell ref="AF43:AG43"/>
    <mergeCell ref="B45:L45"/>
    <mergeCell ref="N45:O45"/>
    <mergeCell ref="P45:Q45"/>
    <mergeCell ref="R45:S45"/>
    <mergeCell ref="T45:U45"/>
    <mergeCell ref="V45:W45"/>
    <mergeCell ref="X45:Y45"/>
    <mergeCell ref="AB45:AC45"/>
    <mergeCell ref="AE45:AG45"/>
    <mergeCell ref="Z45:AA45"/>
    <mergeCell ref="Z43:AA43"/>
    <mergeCell ref="AE44:AG44"/>
    <mergeCell ref="X43:Y43"/>
    <mergeCell ref="AB43:AC43"/>
    <mergeCell ref="X50:Y50"/>
    <mergeCell ref="Z50:AA50"/>
    <mergeCell ref="C48:K48"/>
    <mergeCell ref="L48:M48"/>
    <mergeCell ref="N48:O49"/>
    <mergeCell ref="P48:Q49"/>
    <mergeCell ref="R48:S49"/>
    <mergeCell ref="T48:U49"/>
    <mergeCell ref="X46:Y47"/>
    <mergeCell ref="Z46:AA47"/>
    <mergeCell ref="AB46:AC47"/>
    <mergeCell ref="X44:Y44"/>
    <mergeCell ref="Z44:AA44"/>
    <mergeCell ref="AB44:AC44"/>
    <mergeCell ref="T46:U47"/>
    <mergeCell ref="V46:W47"/>
    <mergeCell ref="T43:U43"/>
    <mergeCell ref="V43:W43"/>
    <mergeCell ref="L47:M47"/>
    <mergeCell ref="N46:O47"/>
    <mergeCell ref="P46:Q47"/>
    <mergeCell ref="R46:S47"/>
    <mergeCell ref="L46:M46"/>
    <mergeCell ref="B43:L43"/>
    <mergeCell ref="N43:O43"/>
    <mergeCell ref="P43:Q43"/>
    <mergeCell ref="R43:S43"/>
    <mergeCell ref="V31:W31"/>
    <mergeCell ref="X31:Y31"/>
    <mergeCell ref="Z31:AA31"/>
    <mergeCell ref="AB31:AC31"/>
    <mergeCell ref="C38:C39"/>
    <mergeCell ref="L38:M38"/>
    <mergeCell ref="D38:K38"/>
    <mergeCell ref="D39:M39"/>
    <mergeCell ref="D31:K31"/>
    <mergeCell ref="D32:K32"/>
    <mergeCell ref="D36:K36"/>
    <mergeCell ref="C31:C37"/>
    <mergeCell ref="L31:M31"/>
    <mergeCell ref="N38:AC38"/>
    <mergeCell ref="N39:O39"/>
    <mergeCell ref="P39:Q39"/>
    <mergeCell ref="R39:S39"/>
    <mergeCell ref="T39:U39"/>
    <mergeCell ref="V39:W39"/>
    <mergeCell ref="X39:Y39"/>
    <mergeCell ref="Z39:AA39"/>
    <mergeCell ref="AB39:AC39"/>
    <mergeCell ref="D33:K33"/>
    <mergeCell ref="N36:AC36"/>
    <mergeCell ref="T30:U30"/>
    <mergeCell ref="V30:W30"/>
    <mergeCell ref="X30:Y30"/>
    <mergeCell ref="Z30:AA30"/>
    <mergeCell ref="AB30:AC30"/>
    <mergeCell ref="R32:U32"/>
    <mergeCell ref="B28:K30"/>
    <mergeCell ref="L28:M30"/>
    <mergeCell ref="N28:AC28"/>
    <mergeCell ref="N29:Q29"/>
    <mergeCell ref="R29:U29"/>
    <mergeCell ref="V29:Y29"/>
    <mergeCell ref="Z29:AC29"/>
    <mergeCell ref="N30:O30"/>
    <mergeCell ref="P30:Q30"/>
    <mergeCell ref="R30:S30"/>
    <mergeCell ref="N31:O31"/>
    <mergeCell ref="P31:Q31"/>
    <mergeCell ref="L32:M32"/>
    <mergeCell ref="N32:Q32"/>
    <mergeCell ref="V32:Y32"/>
    <mergeCell ref="Z32:AC32"/>
    <mergeCell ref="R31:S31"/>
    <mergeCell ref="T31:U31"/>
    <mergeCell ref="B24:H24"/>
    <mergeCell ref="I24:M24"/>
    <mergeCell ref="N24:R24"/>
    <mergeCell ref="S24:W24"/>
    <mergeCell ref="B21:H21"/>
    <mergeCell ref="I21:M21"/>
    <mergeCell ref="N21:R21"/>
    <mergeCell ref="S21:W21"/>
    <mergeCell ref="B22:H22"/>
    <mergeCell ref="I22:M22"/>
    <mergeCell ref="N22:R22"/>
    <mergeCell ref="S22:W22"/>
    <mergeCell ref="B23:H23"/>
    <mergeCell ref="I23:M23"/>
    <mergeCell ref="N23:R23"/>
    <mergeCell ref="S23:W23"/>
    <mergeCell ref="A3:AC3"/>
    <mergeCell ref="S5:V5"/>
    <mergeCell ref="W5:AC5"/>
    <mergeCell ref="S6:V6"/>
    <mergeCell ref="W6:AC6"/>
    <mergeCell ref="S7:V7"/>
    <mergeCell ref="W7:AC7"/>
    <mergeCell ref="X14:AB15"/>
    <mergeCell ref="N15:Q15"/>
    <mergeCell ref="O10:T10"/>
    <mergeCell ref="B11:G11"/>
    <mergeCell ref="H11:N11"/>
    <mergeCell ref="O11:T11"/>
    <mergeCell ref="B5:F6"/>
    <mergeCell ref="B14:G15"/>
    <mergeCell ref="H14:Q14"/>
    <mergeCell ref="R14:W15"/>
    <mergeCell ref="D49:K49"/>
    <mergeCell ref="X16:AB16"/>
    <mergeCell ref="B10:G10"/>
    <mergeCell ref="H10:N10"/>
    <mergeCell ref="C46:K46"/>
    <mergeCell ref="D47:K47"/>
    <mergeCell ref="B44:L44"/>
    <mergeCell ref="N44:O44"/>
    <mergeCell ref="P44:Q44"/>
    <mergeCell ref="R44:S44"/>
    <mergeCell ref="T44:U44"/>
    <mergeCell ref="V44:W44"/>
    <mergeCell ref="B19:H19"/>
    <mergeCell ref="I19:M19"/>
    <mergeCell ref="N19:R19"/>
    <mergeCell ref="S19:W19"/>
    <mergeCell ref="B20:H20"/>
    <mergeCell ref="I20:M20"/>
    <mergeCell ref="N20:R20"/>
    <mergeCell ref="S20:W20"/>
    <mergeCell ref="B16:G16"/>
    <mergeCell ref="H16:M16"/>
    <mergeCell ref="N16:Q16"/>
    <mergeCell ref="R16:W16"/>
  </mergeCells>
  <phoneticPr fontId="3"/>
  <dataValidations count="6">
    <dataValidation type="list" allowBlank="1" showInputMessage="1" showErrorMessage="1" sqref="H11:N11">
      <formula1>"6人～12人,13人～19人"</formula1>
    </dataValidation>
    <dataValidation type="list" allowBlank="1" showInputMessage="1" showErrorMessage="1" sqref="O11:T11">
      <formula1>"その他地域,100分の3地域"</formula1>
    </dataValidation>
    <dataValidation type="list" allowBlank="1" showInputMessage="1" showErrorMessage="1" sqref="N16:Q16">
      <formula1>"適,否"</formula1>
    </dataValidation>
    <dataValidation type="list" allowBlank="1" showInputMessage="1" showErrorMessage="1" sqref="L33 L36:M36 L46:M46 L48:M48 L31:M32 L38:M38 L40:M41">
      <formula1>"○,－"</formula1>
    </dataValidation>
    <dataValidation type="list" allowBlank="1" showInputMessage="1" showErrorMessage="1" sqref="WVS983069:WVS983079 TD31:TD42 JH31:JH42 WVT31:WVT42 WLX31:WLX42 WCB31:WCB42 VSF31:VSF42 VIJ31:VIJ42 UYN31:UYN42 UOR31:UOR42 UEV31:UEV42 TUZ31:TUZ42 TLD31:TLD42 TBH31:TBH42 SRL31:SRL42 SHP31:SHP42 RXT31:RXT42 RNX31:RNX42 REB31:REB42 QUF31:QUF42 QKJ31:QKJ42 QAN31:QAN42 PQR31:PQR42 PGV31:PGV42 OWZ31:OWZ42 OND31:OND42 ODH31:ODH42 NTL31:NTL42 NJP31:NJP42 MZT31:MZT42 MPX31:MPX42 MGB31:MGB42 LWF31:LWF42 LMJ31:LMJ42 LCN31:LCN42 KSR31:KSR42 KIV31:KIV42 JYZ31:JYZ42 JPD31:JPD42 JFH31:JFH42 IVL31:IVL42 ILP31:ILP42 IBT31:IBT42 HRX31:HRX42 HIB31:HIB42 GYF31:GYF42 GOJ31:GOJ42 GEN31:GEN42 FUR31:FUR42 FKV31:FKV42 FAZ31:FAZ42 ERD31:ERD42 EHH31:EHH42 DXL31:DXL42 DNP31:DNP42 DDT31:DDT42 CTX31:CTX42 CKB31:CKB42 CAF31:CAF42 BQJ31:BQJ42 BGN31:BGN42 AWR31:AWR42 AMV31:AMV42 ACZ31:ACZ42 ACZ48:ACZ50 AMV48:AMV50 AWR48:AWR50 BGN48:BGN50 BQJ48:BQJ50 CAF48:CAF50 CKB48:CKB50 CTX48:CTX50 DDT48:DDT50 DNP48:DNP50 DXL48:DXL50 EHH48:EHH50 ERD48:ERD50 FAZ48:FAZ50 FKV48:FKV50 FUR48:FUR50 GEN48:GEN50 GOJ48:GOJ50 GYF48:GYF50 HIB48:HIB50 HRX48:HRX50 IBT48:IBT50 ILP48:ILP50 IVL48:IVL50 JFH48:JFH50 JPD48:JPD50 JYZ48:JYZ50 KIV48:KIV50 KSR48:KSR50 LCN48:LCN50 LMJ48:LMJ50 LWF48:LWF50 MGB48:MGB50 MPX48:MPX50 MZT48:MZT50 NJP48:NJP50 NTL48:NTL50 ODH48:ODH50 OND48:OND50 OWZ48:OWZ50 PGV48:PGV50 PQR48:PQR50 QAN48:QAN50 QKJ48:QKJ50 QUF48:QUF50 REB48:REB50 RNX48:RNX50 RXT48:RXT50 SHP48:SHP50 SRL48:SRL50 TBH48:TBH50 TLD48:TLD50 TUZ48:TUZ50 UEV48:UEV50 UOR48:UOR50 UYN48:UYN50 VIJ48:VIJ50 VSF48:VSF50 WCB48:WCB50 WLX48:WLX50 WVT48:WVT50 JH48:JH50 TD48:TD50 WLW983069:WLW983079 K65564:K65574 JG65565:JG65575 TC65565:TC65575 ACY65565:ACY65575 AMU65565:AMU65575 AWQ65565:AWQ65575 BGM65565:BGM65575 BQI65565:BQI65575 CAE65565:CAE65575 CKA65565:CKA65575 CTW65565:CTW65575 DDS65565:DDS65575 DNO65565:DNO65575 DXK65565:DXK65575 EHG65565:EHG65575 ERC65565:ERC65575 FAY65565:FAY65575 FKU65565:FKU65575 FUQ65565:FUQ65575 GEM65565:GEM65575 GOI65565:GOI65575 GYE65565:GYE65575 HIA65565:HIA65575 HRW65565:HRW65575 IBS65565:IBS65575 ILO65565:ILO65575 IVK65565:IVK65575 JFG65565:JFG65575 JPC65565:JPC65575 JYY65565:JYY65575 KIU65565:KIU65575 KSQ65565:KSQ65575 LCM65565:LCM65575 LMI65565:LMI65575 LWE65565:LWE65575 MGA65565:MGA65575 MPW65565:MPW65575 MZS65565:MZS65575 NJO65565:NJO65575 NTK65565:NTK65575 ODG65565:ODG65575 ONC65565:ONC65575 OWY65565:OWY65575 PGU65565:PGU65575 PQQ65565:PQQ65575 QAM65565:QAM65575 QKI65565:QKI65575 QUE65565:QUE65575 REA65565:REA65575 RNW65565:RNW65575 RXS65565:RXS65575 SHO65565:SHO65575 SRK65565:SRK65575 TBG65565:TBG65575 TLC65565:TLC65575 TUY65565:TUY65575 UEU65565:UEU65575 UOQ65565:UOQ65575 UYM65565:UYM65575 VII65565:VII65575 VSE65565:VSE65575 WCA65565:WCA65575 WLW65565:WLW65575 WVS65565:WVS65575 K131100:K131110 JG131101:JG131111 TC131101:TC131111 ACY131101:ACY131111 AMU131101:AMU131111 AWQ131101:AWQ131111 BGM131101:BGM131111 BQI131101:BQI131111 CAE131101:CAE131111 CKA131101:CKA131111 CTW131101:CTW131111 DDS131101:DDS131111 DNO131101:DNO131111 DXK131101:DXK131111 EHG131101:EHG131111 ERC131101:ERC131111 FAY131101:FAY131111 FKU131101:FKU131111 FUQ131101:FUQ131111 GEM131101:GEM131111 GOI131101:GOI131111 GYE131101:GYE131111 HIA131101:HIA131111 HRW131101:HRW131111 IBS131101:IBS131111 ILO131101:ILO131111 IVK131101:IVK131111 JFG131101:JFG131111 JPC131101:JPC131111 JYY131101:JYY131111 KIU131101:KIU131111 KSQ131101:KSQ131111 LCM131101:LCM131111 LMI131101:LMI131111 LWE131101:LWE131111 MGA131101:MGA131111 MPW131101:MPW131111 MZS131101:MZS131111 NJO131101:NJO131111 NTK131101:NTK131111 ODG131101:ODG131111 ONC131101:ONC131111 OWY131101:OWY131111 PGU131101:PGU131111 PQQ131101:PQQ131111 QAM131101:QAM131111 QKI131101:QKI131111 QUE131101:QUE131111 REA131101:REA131111 RNW131101:RNW131111 RXS131101:RXS131111 SHO131101:SHO131111 SRK131101:SRK131111 TBG131101:TBG131111 TLC131101:TLC131111 TUY131101:TUY131111 UEU131101:UEU131111 UOQ131101:UOQ131111 UYM131101:UYM131111 VII131101:VII131111 VSE131101:VSE131111 WCA131101:WCA131111 WLW131101:WLW131111 WVS131101:WVS131111 K196636:K196646 JG196637:JG196647 TC196637:TC196647 ACY196637:ACY196647 AMU196637:AMU196647 AWQ196637:AWQ196647 BGM196637:BGM196647 BQI196637:BQI196647 CAE196637:CAE196647 CKA196637:CKA196647 CTW196637:CTW196647 DDS196637:DDS196647 DNO196637:DNO196647 DXK196637:DXK196647 EHG196637:EHG196647 ERC196637:ERC196647 FAY196637:FAY196647 FKU196637:FKU196647 FUQ196637:FUQ196647 GEM196637:GEM196647 GOI196637:GOI196647 GYE196637:GYE196647 HIA196637:HIA196647 HRW196637:HRW196647 IBS196637:IBS196647 ILO196637:ILO196647 IVK196637:IVK196647 JFG196637:JFG196647 JPC196637:JPC196647 JYY196637:JYY196647 KIU196637:KIU196647 KSQ196637:KSQ196647 LCM196637:LCM196647 LMI196637:LMI196647 LWE196637:LWE196647 MGA196637:MGA196647 MPW196637:MPW196647 MZS196637:MZS196647 NJO196637:NJO196647 NTK196637:NTK196647 ODG196637:ODG196647 ONC196637:ONC196647 OWY196637:OWY196647 PGU196637:PGU196647 PQQ196637:PQQ196647 QAM196637:QAM196647 QKI196637:QKI196647 QUE196637:QUE196647 REA196637:REA196647 RNW196637:RNW196647 RXS196637:RXS196647 SHO196637:SHO196647 SRK196637:SRK196647 TBG196637:TBG196647 TLC196637:TLC196647 TUY196637:TUY196647 UEU196637:UEU196647 UOQ196637:UOQ196647 UYM196637:UYM196647 VII196637:VII196647 VSE196637:VSE196647 WCA196637:WCA196647 WLW196637:WLW196647 WVS196637:WVS196647 K262172:K262182 JG262173:JG262183 TC262173:TC262183 ACY262173:ACY262183 AMU262173:AMU262183 AWQ262173:AWQ262183 BGM262173:BGM262183 BQI262173:BQI262183 CAE262173:CAE262183 CKA262173:CKA262183 CTW262173:CTW262183 DDS262173:DDS262183 DNO262173:DNO262183 DXK262173:DXK262183 EHG262173:EHG262183 ERC262173:ERC262183 FAY262173:FAY262183 FKU262173:FKU262183 FUQ262173:FUQ262183 GEM262173:GEM262183 GOI262173:GOI262183 GYE262173:GYE262183 HIA262173:HIA262183 HRW262173:HRW262183 IBS262173:IBS262183 ILO262173:ILO262183 IVK262173:IVK262183 JFG262173:JFG262183 JPC262173:JPC262183 JYY262173:JYY262183 KIU262173:KIU262183 KSQ262173:KSQ262183 LCM262173:LCM262183 LMI262173:LMI262183 LWE262173:LWE262183 MGA262173:MGA262183 MPW262173:MPW262183 MZS262173:MZS262183 NJO262173:NJO262183 NTK262173:NTK262183 ODG262173:ODG262183 ONC262173:ONC262183 OWY262173:OWY262183 PGU262173:PGU262183 PQQ262173:PQQ262183 QAM262173:QAM262183 QKI262173:QKI262183 QUE262173:QUE262183 REA262173:REA262183 RNW262173:RNW262183 RXS262173:RXS262183 SHO262173:SHO262183 SRK262173:SRK262183 TBG262173:TBG262183 TLC262173:TLC262183 TUY262173:TUY262183 UEU262173:UEU262183 UOQ262173:UOQ262183 UYM262173:UYM262183 VII262173:VII262183 VSE262173:VSE262183 WCA262173:WCA262183 WLW262173:WLW262183 WVS262173:WVS262183 K327708:K327718 JG327709:JG327719 TC327709:TC327719 ACY327709:ACY327719 AMU327709:AMU327719 AWQ327709:AWQ327719 BGM327709:BGM327719 BQI327709:BQI327719 CAE327709:CAE327719 CKA327709:CKA327719 CTW327709:CTW327719 DDS327709:DDS327719 DNO327709:DNO327719 DXK327709:DXK327719 EHG327709:EHG327719 ERC327709:ERC327719 FAY327709:FAY327719 FKU327709:FKU327719 FUQ327709:FUQ327719 GEM327709:GEM327719 GOI327709:GOI327719 GYE327709:GYE327719 HIA327709:HIA327719 HRW327709:HRW327719 IBS327709:IBS327719 ILO327709:ILO327719 IVK327709:IVK327719 JFG327709:JFG327719 JPC327709:JPC327719 JYY327709:JYY327719 KIU327709:KIU327719 KSQ327709:KSQ327719 LCM327709:LCM327719 LMI327709:LMI327719 LWE327709:LWE327719 MGA327709:MGA327719 MPW327709:MPW327719 MZS327709:MZS327719 NJO327709:NJO327719 NTK327709:NTK327719 ODG327709:ODG327719 ONC327709:ONC327719 OWY327709:OWY327719 PGU327709:PGU327719 PQQ327709:PQQ327719 QAM327709:QAM327719 QKI327709:QKI327719 QUE327709:QUE327719 REA327709:REA327719 RNW327709:RNW327719 RXS327709:RXS327719 SHO327709:SHO327719 SRK327709:SRK327719 TBG327709:TBG327719 TLC327709:TLC327719 TUY327709:TUY327719 UEU327709:UEU327719 UOQ327709:UOQ327719 UYM327709:UYM327719 VII327709:VII327719 VSE327709:VSE327719 WCA327709:WCA327719 WLW327709:WLW327719 WVS327709:WVS327719 K393244:K393254 JG393245:JG393255 TC393245:TC393255 ACY393245:ACY393255 AMU393245:AMU393255 AWQ393245:AWQ393255 BGM393245:BGM393255 BQI393245:BQI393255 CAE393245:CAE393255 CKA393245:CKA393255 CTW393245:CTW393255 DDS393245:DDS393255 DNO393245:DNO393255 DXK393245:DXK393255 EHG393245:EHG393255 ERC393245:ERC393255 FAY393245:FAY393255 FKU393245:FKU393255 FUQ393245:FUQ393255 GEM393245:GEM393255 GOI393245:GOI393255 GYE393245:GYE393255 HIA393245:HIA393255 HRW393245:HRW393255 IBS393245:IBS393255 ILO393245:ILO393255 IVK393245:IVK393255 JFG393245:JFG393255 JPC393245:JPC393255 JYY393245:JYY393255 KIU393245:KIU393255 KSQ393245:KSQ393255 LCM393245:LCM393255 LMI393245:LMI393255 LWE393245:LWE393255 MGA393245:MGA393255 MPW393245:MPW393255 MZS393245:MZS393255 NJO393245:NJO393255 NTK393245:NTK393255 ODG393245:ODG393255 ONC393245:ONC393255 OWY393245:OWY393255 PGU393245:PGU393255 PQQ393245:PQQ393255 QAM393245:QAM393255 QKI393245:QKI393255 QUE393245:QUE393255 REA393245:REA393255 RNW393245:RNW393255 RXS393245:RXS393255 SHO393245:SHO393255 SRK393245:SRK393255 TBG393245:TBG393255 TLC393245:TLC393255 TUY393245:TUY393255 UEU393245:UEU393255 UOQ393245:UOQ393255 UYM393245:UYM393255 VII393245:VII393255 VSE393245:VSE393255 WCA393245:WCA393255 WLW393245:WLW393255 WVS393245:WVS393255 K458780:K458790 JG458781:JG458791 TC458781:TC458791 ACY458781:ACY458791 AMU458781:AMU458791 AWQ458781:AWQ458791 BGM458781:BGM458791 BQI458781:BQI458791 CAE458781:CAE458791 CKA458781:CKA458791 CTW458781:CTW458791 DDS458781:DDS458791 DNO458781:DNO458791 DXK458781:DXK458791 EHG458781:EHG458791 ERC458781:ERC458791 FAY458781:FAY458791 FKU458781:FKU458791 FUQ458781:FUQ458791 GEM458781:GEM458791 GOI458781:GOI458791 GYE458781:GYE458791 HIA458781:HIA458791 HRW458781:HRW458791 IBS458781:IBS458791 ILO458781:ILO458791 IVK458781:IVK458791 JFG458781:JFG458791 JPC458781:JPC458791 JYY458781:JYY458791 KIU458781:KIU458791 KSQ458781:KSQ458791 LCM458781:LCM458791 LMI458781:LMI458791 LWE458781:LWE458791 MGA458781:MGA458791 MPW458781:MPW458791 MZS458781:MZS458791 NJO458781:NJO458791 NTK458781:NTK458791 ODG458781:ODG458791 ONC458781:ONC458791 OWY458781:OWY458791 PGU458781:PGU458791 PQQ458781:PQQ458791 QAM458781:QAM458791 QKI458781:QKI458791 QUE458781:QUE458791 REA458781:REA458791 RNW458781:RNW458791 RXS458781:RXS458791 SHO458781:SHO458791 SRK458781:SRK458791 TBG458781:TBG458791 TLC458781:TLC458791 TUY458781:TUY458791 UEU458781:UEU458791 UOQ458781:UOQ458791 UYM458781:UYM458791 VII458781:VII458791 VSE458781:VSE458791 WCA458781:WCA458791 WLW458781:WLW458791 WVS458781:WVS458791 K524316:K524326 JG524317:JG524327 TC524317:TC524327 ACY524317:ACY524327 AMU524317:AMU524327 AWQ524317:AWQ524327 BGM524317:BGM524327 BQI524317:BQI524327 CAE524317:CAE524327 CKA524317:CKA524327 CTW524317:CTW524327 DDS524317:DDS524327 DNO524317:DNO524327 DXK524317:DXK524327 EHG524317:EHG524327 ERC524317:ERC524327 FAY524317:FAY524327 FKU524317:FKU524327 FUQ524317:FUQ524327 GEM524317:GEM524327 GOI524317:GOI524327 GYE524317:GYE524327 HIA524317:HIA524327 HRW524317:HRW524327 IBS524317:IBS524327 ILO524317:ILO524327 IVK524317:IVK524327 JFG524317:JFG524327 JPC524317:JPC524327 JYY524317:JYY524327 KIU524317:KIU524327 KSQ524317:KSQ524327 LCM524317:LCM524327 LMI524317:LMI524327 LWE524317:LWE524327 MGA524317:MGA524327 MPW524317:MPW524327 MZS524317:MZS524327 NJO524317:NJO524327 NTK524317:NTK524327 ODG524317:ODG524327 ONC524317:ONC524327 OWY524317:OWY524327 PGU524317:PGU524327 PQQ524317:PQQ524327 QAM524317:QAM524327 QKI524317:QKI524327 QUE524317:QUE524327 REA524317:REA524327 RNW524317:RNW524327 RXS524317:RXS524327 SHO524317:SHO524327 SRK524317:SRK524327 TBG524317:TBG524327 TLC524317:TLC524327 TUY524317:TUY524327 UEU524317:UEU524327 UOQ524317:UOQ524327 UYM524317:UYM524327 VII524317:VII524327 VSE524317:VSE524327 WCA524317:WCA524327 WLW524317:WLW524327 WVS524317:WVS524327 K589852:K589862 JG589853:JG589863 TC589853:TC589863 ACY589853:ACY589863 AMU589853:AMU589863 AWQ589853:AWQ589863 BGM589853:BGM589863 BQI589853:BQI589863 CAE589853:CAE589863 CKA589853:CKA589863 CTW589853:CTW589863 DDS589853:DDS589863 DNO589853:DNO589863 DXK589853:DXK589863 EHG589853:EHG589863 ERC589853:ERC589863 FAY589853:FAY589863 FKU589853:FKU589863 FUQ589853:FUQ589863 GEM589853:GEM589863 GOI589853:GOI589863 GYE589853:GYE589863 HIA589853:HIA589863 HRW589853:HRW589863 IBS589853:IBS589863 ILO589853:ILO589863 IVK589853:IVK589863 JFG589853:JFG589863 JPC589853:JPC589863 JYY589853:JYY589863 KIU589853:KIU589863 KSQ589853:KSQ589863 LCM589853:LCM589863 LMI589853:LMI589863 LWE589853:LWE589863 MGA589853:MGA589863 MPW589853:MPW589863 MZS589853:MZS589863 NJO589853:NJO589863 NTK589853:NTK589863 ODG589853:ODG589863 ONC589853:ONC589863 OWY589853:OWY589863 PGU589853:PGU589863 PQQ589853:PQQ589863 QAM589853:QAM589863 QKI589853:QKI589863 QUE589853:QUE589863 REA589853:REA589863 RNW589853:RNW589863 RXS589853:RXS589863 SHO589853:SHO589863 SRK589853:SRK589863 TBG589853:TBG589863 TLC589853:TLC589863 TUY589853:TUY589863 UEU589853:UEU589863 UOQ589853:UOQ589863 UYM589853:UYM589863 VII589853:VII589863 VSE589853:VSE589863 WCA589853:WCA589863 WLW589853:WLW589863 WVS589853:WVS589863 K655388:K655398 JG655389:JG655399 TC655389:TC655399 ACY655389:ACY655399 AMU655389:AMU655399 AWQ655389:AWQ655399 BGM655389:BGM655399 BQI655389:BQI655399 CAE655389:CAE655399 CKA655389:CKA655399 CTW655389:CTW655399 DDS655389:DDS655399 DNO655389:DNO655399 DXK655389:DXK655399 EHG655389:EHG655399 ERC655389:ERC655399 FAY655389:FAY655399 FKU655389:FKU655399 FUQ655389:FUQ655399 GEM655389:GEM655399 GOI655389:GOI655399 GYE655389:GYE655399 HIA655389:HIA655399 HRW655389:HRW655399 IBS655389:IBS655399 ILO655389:ILO655399 IVK655389:IVK655399 JFG655389:JFG655399 JPC655389:JPC655399 JYY655389:JYY655399 KIU655389:KIU655399 KSQ655389:KSQ655399 LCM655389:LCM655399 LMI655389:LMI655399 LWE655389:LWE655399 MGA655389:MGA655399 MPW655389:MPW655399 MZS655389:MZS655399 NJO655389:NJO655399 NTK655389:NTK655399 ODG655389:ODG655399 ONC655389:ONC655399 OWY655389:OWY655399 PGU655389:PGU655399 PQQ655389:PQQ655399 QAM655389:QAM655399 QKI655389:QKI655399 QUE655389:QUE655399 REA655389:REA655399 RNW655389:RNW655399 RXS655389:RXS655399 SHO655389:SHO655399 SRK655389:SRK655399 TBG655389:TBG655399 TLC655389:TLC655399 TUY655389:TUY655399 UEU655389:UEU655399 UOQ655389:UOQ655399 UYM655389:UYM655399 VII655389:VII655399 VSE655389:VSE655399 WCA655389:WCA655399 WLW655389:WLW655399 WVS655389:WVS655399 K720924:K720934 JG720925:JG720935 TC720925:TC720935 ACY720925:ACY720935 AMU720925:AMU720935 AWQ720925:AWQ720935 BGM720925:BGM720935 BQI720925:BQI720935 CAE720925:CAE720935 CKA720925:CKA720935 CTW720925:CTW720935 DDS720925:DDS720935 DNO720925:DNO720935 DXK720925:DXK720935 EHG720925:EHG720935 ERC720925:ERC720935 FAY720925:FAY720935 FKU720925:FKU720935 FUQ720925:FUQ720935 GEM720925:GEM720935 GOI720925:GOI720935 GYE720925:GYE720935 HIA720925:HIA720935 HRW720925:HRW720935 IBS720925:IBS720935 ILO720925:ILO720935 IVK720925:IVK720935 JFG720925:JFG720935 JPC720925:JPC720935 JYY720925:JYY720935 KIU720925:KIU720935 KSQ720925:KSQ720935 LCM720925:LCM720935 LMI720925:LMI720935 LWE720925:LWE720935 MGA720925:MGA720935 MPW720925:MPW720935 MZS720925:MZS720935 NJO720925:NJO720935 NTK720925:NTK720935 ODG720925:ODG720935 ONC720925:ONC720935 OWY720925:OWY720935 PGU720925:PGU720935 PQQ720925:PQQ720935 QAM720925:QAM720935 QKI720925:QKI720935 QUE720925:QUE720935 REA720925:REA720935 RNW720925:RNW720935 RXS720925:RXS720935 SHO720925:SHO720935 SRK720925:SRK720935 TBG720925:TBG720935 TLC720925:TLC720935 TUY720925:TUY720935 UEU720925:UEU720935 UOQ720925:UOQ720935 UYM720925:UYM720935 VII720925:VII720935 VSE720925:VSE720935 WCA720925:WCA720935 WLW720925:WLW720935 WVS720925:WVS720935 K786460:K786470 JG786461:JG786471 TC786461:TC786471 ACY786461:ACY786471 AMU786461:AMU786471 AWQ786461:AWQ786471 BGM786461:BGM786471 BQI786461:BQI786471 CAE786461:CAE786471 CKA786461:CKA786471 CTW786461:CTW786471 DDS786461:DDS786471 DNO786461:DNO786471 DXK786461:DXK786471 EHG786461:EHG786471 ERC786461:ERC786471 FAY786461:FAY786471 FKU786461:FKU786471 FUQ786461:FUQ786471 GEM786461:GEM786471 GOI786461:GOI786471 GYE786461:GYE786471 HIA786461:HIA786471 HRW786461:HRW786471 IBS786461:IBS786471 ILO786461:ILO786471 IVK786461:IVK786471 JFG786461:JFG786471 JPC786461:JPC786471 JYY786461:JYY786471 KIU786461:KIU786471 KSQ786461:KSQ786471 LCM786461:LCM786471 LMI786461:LMI786471 LWE786461:LWE786471 MGA786461:MGA786471 MPW786461:MPW786471 MZS786461:MZS786471 NJO786461:NJO786471 NTK786461:NTK786471 ODG786461:ODG786471 ONC786461:ONC786471 OWY786461:OWY786471 PGU786461:PGU786471 PQQ786461:PQQ786471 QAM786461:QAM786471 QKI786461:QKI786471 QUE786461:QUE786471 REA786461:REA786471 RNW786461:RNW786471 RXS786461:RXS786471 SHO786461:SHO786471 SRK786461:SRK786471 TBG786461:TBG786471 TLC786461:TLC786471 TUY786461:TUY786471 UEU786461:UEU786471 UOQ786461:UOQ786471 UYM786461:UYM786471 VII786461:VII786471 VSE786461:VSE786471 WCA786461:WCA786471 WLW786461:WLW786471 WVS786461:WVS786471 K851996:K852006 JG851997:JG852007 TC851997:TC852007 ACY851997:ACY852007 AMU851997:AMU852007 AWQ851997:AWQ852007 BGM851997:BGM852007 BQI851997:BQI852007 CAE851997:CAE852007 CKA851997:CKA852007 CTW851997:CTW852007 DDS851997:DDS852007 DNO851997:DNO852007 DXK851997:DXK852007 EHG851997:EHG852007 ERC851997:ERC852007 FAY851997:FAY852007 FKU851997:FKU852007 FUQ851997:FUQ852007 GEM851997:GEM852007 GOI851997:GOI852007 GYE851997:GYE852007 HIA851997:HIA852007 HRW851997:HRW852007 IBS851997:IBS852007 ILO851997:ILO852007 IVK851997:IVK852007 JFG851997:JFG852007 JPC851997:JPC852007 JYY851997:JYY852007 KIU851997:KIU852007 KSQ851997:KSQ852007 LCM851997:LCM852007 LMI851997:LMI852007 LWE851997:LWE852007 MGA851997:MGA852007 MPW851997:MPW852007 MZS851997:MZS852007 NJO851997:NJO852007 NTK851997:NTK852007 ODG851997:ODG852007 ONC851997:ONC852007 OWY851997:OWY852007 PGU851997:PGU852007 PQQ851997:PQQ852007 QAM851997:QAM852007 QKI851997:QKI852007 QUE851997:QUE852007 REA851997:REA852007 RNW851997:RNW852007 RXS851997:RXS852007 SHO851997:SHO852007 SRK851997:SRK852007 TBG851997:TBG852007 TLC851997:TLC852007 TUY851997:TUY852007 UEU851997:UEU852007 UOQ851997:UOQ852007 UYM851997:UYM852007 VII851997:VII852007 VSE851997:VSE852007 WCA851997:WCA852007 WLW851997:WLW852007 WVS851997:WVS852007 K917532:K917542 JG917533:JG917543 TC917533:TC917543 ACY917533:ACY917543 AMU917533:AMU917543 AWQ917533:AWQ917543 BGM917533:BGM917543 BQI917533:BQI917543 CAE917533:CAE917543 CKA917533:CKA917543 CTW917533:CTW917543 DDS917533:DDS917543 DNO917533:DNO917543 DXK917533:DXK917543 EHG917533:EHG917543 ERC917533:ERC917543 FAY917533:FAY917543 FKU917533:FKU917543 FUQ917533:FUQ917543 GEM917533:GEM917543 GOI917533:GOI917543 GYE917533:GYE917543 HIA917533:HIA917543 HRW917533:HRW917543 IBS917533:IBS917543 ILO917533:ILO917543 IVK917533:IVK917543 JFG917533:JFG917543 JPC917533:JPC917543 JYY917533:JYY917543 KIU917533:KIU917543 KSQ917533:KSQ917543 LCM917533:LCM917543 LMI917533:LMI917543 LWE917533:LWE917543 MGA917533:MGA917543 MPW917533:MPW917543 MZS917533:MZS917543 NJO917533:NJO917543 NTK917533:NTK917543 ODG917533:ODG917543 ONC917533:ONC917543 OWY917533:OWY917543 PGU917533:PGU917543 PQQ917533:PQQ917543 QAM917533:QAM917543 QKI917533:QKI917543 QUE917533:QUE917543 REA917533:REA917543 RNW917533:RNW917543 RXS917533:RXS917543 SHO917533:SHO917543 SRK917533:SRK917543 TBG917533:TBG917543 TLC917533:TLC917543 TUY917533:TUY917543 UEU917533:UEU917543 UOQ917533:UOQ917543 UYM917533:UYM917543 VII917533:VII917543 VSE917533:VSE917543 WCA917533:WCA917543 WLW917533:WLW917543 WVS917533:WVS917543 K983068:K983078 JG983069:JG983079 TC983069:TC983079 ACY983069:ACY983079 AMU983069:AMU983079 AWQ983069:AWQ983079 BGM983069:BGM983079 BQI983069:BQI983079 CAE983069:CAE983079 CKA983069:CKA983079 CTW983069:CTW983079 DDS983069:DDS983079 DNO983069:DNO983079 DXK983069:DXK983079 EHG983069:EHG983079 ERC983069:ERC983079 FAY983069:FAY983079 FKU983069:FKU983079 FUQ983069:FUQ983079 GEM983069:GEM983079 GOI983069:GOI983079 GYE983069:GYE983079 HIA983069:HIA983079 HRW983069:HRW983079 IBS983069:IBS983079 ILO983069:ILO983079 IVK983069:IVK983079 JFG983069:JFG983079 JPC983069:JPC983079 JYY983069:JYY983079 KIU983069:KIU983079 KSQ983069:KSQ983079 LCM983069:LCM983079 LMI983069:LMI983079 LWE983069:LWE983079 MGA983069:MGA983079 MPW983069:MPW983079 MZS983069:MZS983079 NJO983069:NJO983079 NTK983069:NTK983079 ODG983069:ODG983079 ONC983069:ONC983079 OWY983069:OWY983079 PGU983069:PGU983079 PQQ983069:PQQ983079 QAM983069:QAM983079 QKI983069:QKI983079 QUE983069:QUE983079 REA983069:REA983079 RNW983069:RNW983079 RXS983069:RXS983079 SHO983069:SHO983079 SRK983069:SRK983079 TBG983069:TBG983079 TLC983069:TLC983079 TUY983069:TUY983079 UEU983069:UEU983079 UOQ983069:UOQ983079 UYM983069:UYM983079 VII983069:VII983079 VSE983069:VSE983079 WCA983069:WCA983079">
      <formula1>$AE$31:$AE$31</formula1>
    </dataValidation>
    <dataValidation imeMode="off" allowBlank="1" showInputMessage="1" showErrorMessage="1" sqref="KB65572:KC65572 TX65572:TY65572 ADT65572:ADU65572 ANP65572:ANQ65572 AXL65572:AXM65572 BHH65572:BHI65572 BRD65572:BRE65572 CAZ65572:CBA65572 CKV65572:CKW65572 CUR65572:CUS65572 DEN65572:DEO65572 DOJ65572:DOK65572 DYF65572:DYG65572 EIB65572:EIC65572 ERX65572:ERY65572 FBT65572:FBU65572 FLP65572:FLQ65572 FVL65572:FVM65572 GFH65572:GFI65572 GPD65572:GPE65572 GYZ65572:GZA65572 HIV65572:HIW65572 HSR65572:HSS65572 ICN65572:ICO65572 IMJ65572:IMK65572 IWF65572:IWG65572 JGB65572:JGC65572 JPX65572:JPY65572 JZT65572:JZU65572 KJP65572:KJQ65572 KTL65572:KTM65572 LDH65572:LDI65572 LND65572:LNE65572 LWZ65572:LXA65572 MGV65572:MGW65572 MQR65572:MQS65572 NAN65572:NAO65572 NKJ65572:NKK65572 NUF65572:NUG65572 OEB65572:OEC65572 ONX65572:ONY65572 OXT65572:OXU65572 PHP65572:PHQ65572 PRL65572:PRM65572 QBH65572:QBI65572 QLD65572:QLE65572 QUZ65572:QVA65572 REV65572:REW65572 ROR65572:ROS65572 RYN65572:RYO65572 SIJ65572:SIK65572 SSF65572:SSG65572 TCB65572:TCC65572 TLX65572:TLY65572 TVT65572:TVU65572 UFP65572:UFQ65572 UPL65572:UPM65572 UZH65572:UZI65572 VJD65572:VJE65572 VSZ65572:VTA65572 WCV65572:WCW65572 WMR65572:WMS65572 WWN65572:WWO65572 KB131108:KC131108 TX131108:TY131108 ADT131108:ADU131108 ANP131108:ANQ131108 AXL131108:AXM131108 BHH131108:BHI131108 BRD131108:BRE131108 CAZ131108:CBA131108 CKV131108:CKW131108 CUR131108:CUS131108 DEN131108:DEO131108 DOJ131108:DOK131108 DYF131108:DYG131108 EIB131108:EIC131108 ERX131108:ERY131108 FBT131108:FBU131108 FLP131108:FLQ131108 FVL131108:FVM131108 GFH131108:GFI131108 GPD131108:GPE131108 GYZ131108:GZA131108 HIV131108:HIW131108 HSR131108:HSS131108 ICN131108:ICO131108 IMJ131108:IMK131108 IWF131108:IWG131108 JGB131108:JGC131108 JPX131108:JPY131108 JZT131108:JZU131108 KJP131108:KJQ131108 KTL131108:KTM131108 LDH131108:LDI131108 LND131108:LNE131108 LWZ131108:LXA131108 MGV131108:MGW131108 MQR131108:MQS131108 NAN131108:NAO131108 NKJ131108:NKK131108 NUF131108:NUG131108 OEB131108:OEC131108 ONX131108:ONY131108 OXT131108:OXU131108 PHP131108:PHQ131108 PRL131108:PRM131108 QBH131108:QBI131108 QLD131108:QLE131108 QUZ131108:QVA131108 REV131108:REW131108 ROR131108:ROS131108 RYN131108:RYO131108 SIJ131108:SIK131108 SSF131108:SSG131108 TCB131108:TCC131108 TLX131108:TLY131108 TVT131108:TVU131108 UFP131108:UFQ131108 UPL131108:UPM131108 UZH131108:UZI131108 VJD131108:VJE131108 VSZ131108:VTA131108 WCV131108:WCW131108 WMR131108:WMS131108 WWN131108:WWO131108 KB196644:KC196644 TX196644:TY196644 ADT196644:ADU196644 ANP196644:ANQ196644 AXL196644:AXM196644 BHH196644:BHI196644 BRD196644:BRE196644 CAZ196644:CBA196644 CKV196644:CKW196644 CUR196644:CUS196644 DEN196644:DEO196644 DOJ196644:DOK196644 DYF196644:DYG196644 EIB196644:EIC196644 ERX196644:ERY196644 FBT196644:FBU196644 FLP196644:FLQ196644 FVL196644:FVM196644 GFH196644:GFI196644 GPD196644:GPE196644 GYZ196644:GZA196644 HIV196644:HIW196644 HSR196644:HSS196644 ICN196644:ICO196644 IMJ196644:IMK196644 IWF196644:IWG196644 JGB196644:JGC196644 JPX196644:JPY196644 JZT196644:JZU196644 KJP196644:KJQ196644 KTL196644:KTM196644 LDH196644:LDI196644 LND196644:LNE196644 LWZ196644:LXA196644 MGV196644:MGW196644 MQR196644:MQS196644 NAN196644:NAO196644 NKJ196644:NKK196644 NUF196644:NUG196644 OEB196644:OEC196644 ONX196644:ONY196644 OXT196644:OXU196644 PHP196644:PHQ196644 PRL196644:PRM196644 QBH196644:QBI196644 QLD196644:QLE196644 QUZ196644:QVA196644 REV196644:REW196644 ROR196644:ROS196644 RYN196644:RYO196644 SIJ196644:SIK196644 SSF196644:SSG196644 TCB196644:TCC196644 TLX196644:TLY196644 TVT196644:TVU196644 UFP196644:UFQ196644 UPL196644:UPM196644 UZH196644:UZI196644 VJD196644:VJE196644 VSZ196644:VTA196644 WCV196644:WCW196644 WMR196644:WMS196644 WWN196644:WWO196644 KB262180:KC262180 TX262180:TY262180 ADT262180:ADU262180 ANP262180:ANQ262180 AXL262180:AXM262180 BHH262180:BHI262180 BRD262180:BRE262180 CAZ262180:CBA262180 CKV262180:CKW262180 CUR262180:CUS262180 DEN262180:DEO262180 DOJ262180:DOK262180 DYF262180:DYG262180 EIB262180:EIC262180 ERX262180:ERY262180 FBT262180:FBU262180 FLP262180:FLQ262180 FVL262180:FVM262180 GFH262180:GFI262180 GPD262180:GPE262180 GYZ262180:GZA262180 HIV262180:HIW262180 HSR262180:HSS262180 ICN262180:ICO262180 IMJ262180:IMK262180 IWF262180:IWG262180 JGB262180:JGC262180 JPX262180:JPY262180 JZT262180:JZU262180 KJP262180:KJQ262180 KTL262180:KTM262180 LDH262180:LDI262180 LND262180:LNE262180 LWZ262180:LXA262180 MGV262180:MGW262180 MQR262180:MQS262180 NAN262180:NAO262180 NKJ262180:NKK262180 NUF262180:NUG262180 OEB262180:OEC262180 ONX262180:ONY262180 OXT262180:OXU262180 PHP262180:PHQ262180 PRL262180:PRM262180 QBH262180:QBI262180 QLD262180:QLE262180 QUZ262180:QVA262180 REV262180:REW262180 ROR262180:ROS262180 RYN262180:RYO262180 SIJ262180:SIK262180 SSF262180:SSG262180 TCB262180:TCC262180 TLX262180:TLY262180 TVT262180:TVU262180 UFP262180:UFQ262180 UPL262180:UPM262180 UZH262180:UZI262180 VJD262180:VJE262180 VSZ262180:VTA262180 WCV262180:WCW262180 WMR262180:WMS262180 WWN262180:WWO262180 KB327716:KC327716 TX327716:TY327716 ADT327716:ADU327716 ANP327716:ANQ327716 AXL327716:AXM327716 BHH327716:BHI327716 BRD327716:BRE327716 CAZ327716:CBA327716 CKV327716:CKW327716 CUR327716:CUS327716 DEN327716:DEO327716 DOJ327716:DOK327716 DYF327716:DYG327716 EIB327716:EIC327716 ERX327716:ERY327716 FBT327716:FBU327716 FLP327716:FLQ327716 FVL327716:FVM327716 GFH327716:GFI327716 GPD327716:GPE327716 GYZ327716:GZA327716 HIV327716:HIW327716 HSR327716:HSS327716 ICN327716:ICO327716 IMJ327716:IMK327716 IWF327716:IWG327716 JGB327716:JGC327716 JPX327716:JPY327716 JZT327716:JZU327716 KJP327716:KJQ327716 KTL327716:KTM327716 LDH327716:LDI327716 LND327716:LNE327716 LWZ327716:LXA327716 MGV327716:MGW327716 MQR327716:MQS327716 NAN327716:NAO327716 NKJ327716:NKK327716 NUF327716:NUG327716 OEB327716:OEC327716 ONX327716:ONY327716 OXT327716:OXU327716 PHP327716:PHQ327716 PRL327716:PRM327716 QBH327716:QBI327716 QLD327716:QLE327716 QUZ327716:QVA327716 REV327716:REW327716 ROR327716:ROS327716 RYN327716:RYO327716 SIJ327716:SIK327716 SSF327716:SSG327716 TCB327716:TCC327716 TLX327716:TLY327716 TVT327716:TVU327716 UFP327716:UFQ327716 UPL327716:UPM327716 UZH327716:UZI327716 VJD327716:VJE327716 VSZ327716:VTA327716 WCV327716:WCW327716 WMR327716:WMS327716 WWN327716:WWO327716 KB393252:KC393252 TX393252:TY393252 ADT393252:ADU393252 ANP393252:ANQ393252 AXL393252:AXM393252 BHH393252:BHI393252 BRD393252:BRE393252 CAZ393252:CBA393252 CKV393252:CKW393252 CUR393252:CUS393252 DEN393252:DEO393252 DOJ393252:DOK393252 DYF393252:DYG393252 EIB393252:EIC393252 ERX393252:ERY393252 FBT393252:FBU393252 FLP393252:FLQ393252 FVL393252:FVM393252 GFH393252:GFI393252 GPD393252:GPE393252 GYZ393252:GZA393252 HIV393252:HIW393252 HSR393252:HSS393252 ICN393252:ICO393252 IMJ393252:IMK393252 IWF393252:IWG393252 JGB393252:JGC393252 JPX393252:JPY393252 JZT393252:JZU393252 KJP393252:KJQ393252 KTL393252:KTM393252 LDH393252:LDI393252 LND393252:LNE393252 LWZ393252:LXA393252 MGV393252:MGW393252 MQR393252:MQS393252 NAN393252:NAO393252 NKJ393252:NKK393252 NUF393252:NUG393252 OEB393252:OEC393252 ONX393252:ONY393252 OXT393252:OXU393252 PHP393252:PHQ393252 PRL393252:PRM393252 QBH393252:QBI393252 QLD393252:QLE393252 QUZ393252:QVA393252 REV393252:REW393252 ROR393252:ROS393252 RYN393252:RYO393252 SIJ393252:SIK393252 SSF393252:SSG393252 TCB393252:TCC393252 TLX393252:TLY393252 TVT393252:TVU393252 UFP393252:UFQ393252 UPL393252:UPM393252 UZH393252:UZI393252 VJD393252:VJE393252 VSZ393252:VTA393252 WCV393252:WCW393252 WMR393252:WMS393252 WWN393252:WWO393252 KB458788:KC458788 TX458788:TY458788 ADT458788:ADU458788 ANP458788:ANQ458788 AXL458788:AXM458788 BHH458788:BHI458788 BRD458788:BRE458788 CAZ458788:CBA458788 CKV458788:CKW458788 CUR458788:CUS458788 DEN458788:DEO458788 DOJ458788:DOK458788 DYF458788:DYG458788 EIB458788:EIC458788 ERX458788:ERY458788 FBT458788:FBU458788 FLP458788:FLQ458788 FVL458788:FVM458788 GFH458788:GFI458788 GPD458788:GPE458788 GYZ458788:GZA458788 HIV458788:HIW458788 HSR458788:HSS458788 ICN458788:ICO458788 IMJ458788:IMK458788 IWF458788:IWG458788 JGB458788:JGC458788 JPX458788:JPY458788 JZT458788:JZU458788 KJP458788:KJQ458788 KTL458788:KTM458788 LDH458788:LDI458788 LND458788:LNE458788 LWZ458788:LXA458788 MGV458788:MGW458788 MQR458788:MQS458788 NAN458788:NAO458788 NKJ458788:NKK458788 NUF458788:NUG458788 OEB458788:OEC458788 ONX458788:ONY458788 OXT458788:OXU458788 PHP458788:PHQ458788 PRL458788:PRM458788 QBH458788:QBI458788 QLD458788:QLE458788 QUZ458788:QVA458788 REV458788:REW458788 ROR458788:ROS458788 RYN458788:RYO458788 SIJ458788:SIK458788 SSF458788:SSG458788 TCB458788:TCC458788 TLX458788:TLY458788 TVT458788:TVU458788 UFP458788:UFQ458788 UPL458788:UPM458788 UZH458788:UZI458788 VJD458788:VJE458788 VSZ458788:VTA458788 WCV458788:WCW458788 WMR458788:WMS458788 WWN458788:WWO458788 KB524324:KC524324 TX524324:TY524324 ADT524324:ADU524324 ANP524324:ANQ524324 AXL524324:AXM524324 BHH524324:BHI524324 BRD524324:BRE524324 CAZ524324:CBA524324 CKV524324:CKW524324 CUR524324:CUS524324 DEN524324:DEO524324 DOJ524324:DOK524324 DYF524324:DYG524324 EIB524324:EIC524324 ERX524324:ERY524324 FBT524324:FBU524324 FLP524324:FLQ524324 FVL524324:FVM524324 GFH524324:GFI524324 GPD524324:GPE524324 GYZ524324:GZA524324 HIV524324:HIW524324 HSR524324:HSS524324 ICN524324:ICO524324 IMJ524324:IMK524324 IWF524324:IWG524324 JGB524324:JGC524324 JPX524324:JPY524324 JZT524324:JZU524324 KJP524324:KJQ524324 KTL524324:KTM524324 LDH524324:LDI524324 LND524324:LNE524324 LWZ524324:LXA524324 MGV524324:MGW524324 MQR524324:MQS524324 NAN524324:NAO524324 NKJ524324:NKK524324 NUF524324:NUG524324 OEB524324:OEC524324 ONX524324:ONY524324 OXT524324:OXU524324 PHP524324:PHQ524324 PRL524324:PRM524324 QBH524324:QBI524324 QLD524324:QLE524324 QUZ524324:QVA524324 REV524324:REW524324 ROR524324:ROS524324 RYN524324:RYO524324 SIJ524324:SIK524324 SSF524324:SSG524324 TCB524324:TCC524324 TLX524324:TLY524324 TVT524324:TVU524324 UFP524324:UFQ524324 UPL524324:UPM524324 UZH524324:UZI524324 VJD524324:VJE524324 VSZ524324:VTA524324 WCV524324:WCW524324 WMR524324:WMS524324 WWN524324:WWO524324 KB589860:KC589860 TX589860:TY589860 ADT589860:ADU589860 ANP589860:ANQ589860 AXL589860:AXM589860 BHH589860:BHI589860 BRD589860:BRE589860 CAZ589860:CBA589860 CKV589860:CKW589860 CUR589860:CUS589860 DEN589860:DEO589860 DOJ589860:DOK589860 DYF589860:DYG589860 EIB589860:EIC589860 ERX589860:ERY589860 FBT589860:FBU589860 FLP589860:FLQ589860 FVL589860:FVM589860 GFH589860:GFI589860 GPD589860:GPE589860 GYZ589860:GZA589860 HIV589860:HIW589860 HSR589860:HSS589860 ICN589860:ICO589860 IMJ589860:IMK589860 IWF589860:IWG589860 JGB589860:JGC589860 JPX589860:JPY589860 JZT589860:JZU589860 KJP589860:KJQ589860 KTL589860:KTM589860 LDH589860:LDI589860 LND589860:LNE589860 LWZ589860:LXA589860 MGV589860:MGW589860 MQR589860:MQS589860 NAN589860:NAO589860 NKJ589860:NKK589860 NUF589860:NUG589860 OEB589860:OEC589860 ONX589860:ONY589860 OXT589860:OXU589860 PHP589860:PHQ589860 PRL589860:PRM589860 QBH589860:QBI589860 QLD589860:QLE589860 QUZ589860:QVA589860 REV589860:REW589860 ROR589860:ROS589860 RYN589860:RYO589860 SIJ589860:SIK589860 SSF589860:SSG589860 TCB589860:TCC589860 TLX589860:TLY589860 TVT589860:TVU589860 UFP589860:UFQ589860 UPL589860:UPM589860 UZH589860:UZI589860 VJD589860:VJE589860 VSZ589860:VTA589860 WCV589860:WCW589860 WMR589860:WMS589860 WWN589860:WWO589860 KB655396:KC655396 TX655396:TY655396 ADT655396:ADU655396 ANP655396:ANQ655396 AXL655396:AXM655396 BHH655396:BHI655396 BRD655396:BRE655396 CAZ655396:CBA655396 CKV655396:CKW655396 CUR655396:CUS655396 DEN655396:DEO655396 DOJ655396:DOK655396 DYF655396:DYG655396 EIB655396:EIC655396 ERX655396:ERY655396 FBT655396:FBU655396 FLP655396:FLQ655396 FVL655396:FVM655396 GFH655396:GFI655396 GPD655396:GPE655396 GYZ655396:GZA655396 HIV655396:HIW655396 HSR655396:HSS655396 ICN655396:ICO655396 IMJ655396:IMK655396 IWF655396:IWG655396 JGB655396:JGC655396 JPX655396:JPY655396 JZT655396:JZU655396 KJP655396:KJQ655396 KTL655396:KTM655396 LDH655396:LDI655396 LND655396:LNE655396 LWZ655396:LXA655396 MGV655396:MGW655396 MQR655396:MQS655396 NAN655396:NAO655396 NKJ655396:NKK655396 NUF655396:NUG655396 OEB655396:OEC655396 ONX655396:ONY655396 OXT655396:OXU655396 PHP655396:PHQ655396 PRL655396:PRM655396 QBH655396:QBI655396 QLD655396:QLE655396 QUZ655396:QVA655396 REV655396:REW655396 ROR655396:ROS655396 RYN655396:RYO655396 SIJ655396:SIK655396 SSF655396:SSG655396 TCB655396:TCC655396 TLX655396:TLY655396 TVT655396:TVU655396 UFP655396:UFQ655396 UPL655396:UPM655396 UZH655396:UZI655396 VJD655396:VJE655396 VSZ655396:VTA655396 WCV655396:WCW655396 WMR655396:WMS655396 WWN655396:WWO655396 KB720932:KC720932 TX720932:TY720932 ADT720932:ADU720932 ANP720932:ANQ720932 AXL720932:AXM720932 BHH720932:BHI720932 BRD720932:BRE720932 CAZ720932:CBA720932 CKV720932:CKW720932 CUR720932:CUS720932 DEN720932:DEO720932 DOJ720932:DOK720932 DYF720932:DYG720932 EIB720932:EIC720932 ERX720932:ERY720932 FBT720932:FBU720932 FLP720932:FLQ720932 FVL720932:FVM720932 GFH720932:GFI720932 GPD720932:GPE720932 GYZ720932:GZA720932 HIV720932:HIW720932 HSR720932:HSS720932 ICN720932:ICO720932 IMJ720932:IMK720932 IWF720932:IWG720932 JGB720932:JGC720932 JPX720932:JPY720932 JZT720932:JZU720932 KJP720932:KJQ720932 KTL720932:KTM720932 LDH720932:LDI720932 LND720932:LNE720932 LWZ720932:LXA720932 MGV720932:MGW720932 MQR720932:MQS720932 NAN720932:NAO720932 NKJ720932:NKK720932 NUF720932:NUG720932 OEB720932:OEC720932 ONX720932:ONY720932 OXT720932:OXU720932 PHP720932:PHQ720932 PRL720932:PRM720932 QBH720932:QBI720932 QLD720932:QLE720932 QUZ720932:QVA720932 REV720932:REW720932 ROR720932:ROS720932 RYN720932:RYO720932 SIJ720932:SIK720932 SSF720932:SSG720932 TCB720932:TCC720932 TLX720932:TLY720932 TVT720932:TVU720932 UFP720932:UFQ720932 UPL720932:UPM720932 UZH720932:UZI720932 VJD720932:VJE720932 VSZ720932:VTA720932 WCV720932:WCW720932 WMR720932:WMS720932 WWN720932:WWO720932 KB786468:KC786468 TX786468:TY786468 ADT786468:ADU786468 ANP786468:ANQ786468 AXL786468:AXM786468 BHH786468:BHI786468 BRD786468:BRE786468 CAZ786468:CBA786468 CKV786468:CKW786468 CUR786468:CUS786468 DEN786468:DEO786468 DOJ786468:DOK786468 DYF786468:DYG786468 EIB786468:EIC786468 ERX786468:ERY786468 FBT786468:FBU786468 FLP786468:FLQ786468 FVL786468:FVM786468 GFH786468:GFI786468 GPD786468:GPE786468 GYZ786468:GZA786468 HIV786468:HIW786468 HSR786468:HSS786468 ICN786468:ICO786468 IMJ786468:IMK786468 IWF786468:IWG786468 JGB786468:JGC786468 JPX786468:JPY786468 JZT786468:JZU786468 KJP786468:KJQ786468 KTL786468:KTM786468 LDH786468:LDI786468 LND786468:LNE786468 LWZ786468:LXA786468 MGV786468:MGW786468 MQR786468:MQS786468 NAN786468:NAO786468 NKJ786468:NKK786468 NUF786468:NUG786468 OEB786468:OEC786468 ONX786468:ONY786468 OXT786468:OXU786468 PHP786468:PHQ786468 PRL786468:PRM786468 QBH786468:QBI786468 QLD786468:QLE786468 QUZ786468:QVA786468 REV786468:REW786468 ROR786468:ROS786468 RYN786468:RYO786468 SIJ786468:SIK786468 SSF786468:SSG786468 TCB786468:TCC786468 TLX786468:TLY786468 TVT786468:TVU786468 UFP786468:UFQ786468 UPL786468:UPM786468 UZH786468:UZI786468 VJD786468:VJE786468 VSZ786468:VTA786468 WCV786468:WCW786468 WMR786468:WMS786468 WWN786468:WWO786468 KB852004:KC852004 TX852004:TY852004 ADT852004:ADU852004 ANP852004:ANQ852004 AXL852004:AXM852004 BHH852004:BHI852004 BRD852004:BRE852004 CAZ852004:CBA852004 CKV852004:CKW852004 CUR852004:CUS852004 DEN852004:DEO852004 DOJ852004:DOK852004 DYF852004:DYG852004 EIB852004:EIC852004 ERX852004:ERY852004 FBT852004:FBU852004 FLP852004:FLQ852004 FVL852004:FVM852004 GFH852004:GFI852004 GPD852004:GPE852004 GYZ852004:GZA852004 HIV852004:HIW852004 HSR852004:HSS852004 ICN852004:ICO852004 IMJ852004:IMK852004 IWF852004:IWG852004 JGB852004:JGC852004 JPX852004:JPY852004 JZT852004:JZU852004 KJP852004:KJQ852004 KTL852004:KTM852004 LDH852004:LDI852004 LND852004:LNE852004 LWZ852004:LXA852004 MGV852004:MGW852004 MQR852004:MQS852004 NAN852004:NAO852004 NKJ852004:NKK852004 NUF852004:NUG852004 OEB852004:OEC852004 ONX852004:ONY852004 OXT852004:OXU852004 PHP852004:PHQ852004 PRL852004:PRM852004 QBH852004:QBI852004 QLD852004:QLE852004 QUZ852004:QVA852004 REV852004:REW852004 ROR852004:ROS852004 RYN852004:RYO852004 SIJ852004:SIK852004 SSF852004:SSG852004 TCB852004:TCC852004 TLX852004:TLY852004 TVT852004:TVU852004 UFP852004:UFQ852004 UPL852004:UPM852004 UZH852004:UZI852004 VJD852004:VJE852004 VSZ852004:VTA852004 WCV852004:WCW852004 WMR852004:WMS852004 WWN852004:WWO852004 KB917540:KC917540 TX917540:TY917540 ADT917540:ADU917540 ANP917540:ANQ917540 AXL917540:AXM917540 BHH917540:BHI917540 BRD917540:BRE917540 CAZ917540:CBA917540 CKV917540:CKW917540 CUR917540:CUS917540 DEN917540:DEO917540 DOJ917540:DOK917540 DYF917540:DYG917540 EIB917540:EIC917540 ERX917540:ERY917540 FBT917540:FBU917540 FLP917540:FLQ917540 FVL917540:FVM917540 GFH917540:GFI917540 GPD917540:GPE917540 GYZ917540:GZA917540 HIV917540:HIW917540 HSR917540:HSS917540 ICN917540:ICO917540 IMJ917540:IMK917540 IWF917540:IWG917540 JGB917540:JGC917540 JPX917540:JPY917540 JZT917540:JZU917540 KJP917540:KJQ917540 KTL917540:KTM917540 LDH917540:LDI917540 LND917540:LNE917540 LWZ917540:LXA917540 MGV917540:MGW917540 MQR917540:MQS917540 NAN917540:NAO917540 NKJ917540:NKK917540 NUF917540:NUG917540 OEB917540:OEC917540 ONX917540:ONY917540 OXT917540:OXU917540 PHP917540:PHQ917540 PRL917540:PRM917540 QBH917540:QBI917540 QLD917540:QLE917540 QUZ917540:QVA917540 REV917540:REW917540 ROR917540:ROS917540 RYN917540:RYO917540 SIJ917540:SIK917540 SSF917540:SSG917540 TCB917540:TCC917540 TLX917540:TLY917540 TVT917540:TVU917540 UFP917540:UFQ917540 UPL917540:UPM917540 UZH917540:UZI917540 VJD917540:VJE917540 VSZ917540:VTA917540 WCV917540:WCW917540 WMR917540:WMS917540 WWN917540:WWO917540 KB983076:KC983076 TX983076:TY983076 ADT983076:ADU983076 ANP983076:ANQ983076 AXL983076:AXM983076 BHH983076:BHI983076 BRD983076:BRE983076 CAZ983076:CBA983076 CKV983076:CKW983076 CUR983076:CUS983076 DEN983076:DEO983076 DOJ983076:DOK983076 DYF983076:DYG983076 EIB983076:EIC983076 ERX983076:ERY983076 FBT983076:FBU983076 FLP983076:FLQ983076 FVL983076:FVM983076 GFH983076:GFI983076 GPD983076:GPE983076 GYZ983076:GZA983076 HIV983076:HIW983076 HSR983076:HSS983076 ICN983076:ICO983076 IMJ983076:IMK983076 IWF983076:IWG983076 JGB983076:JGC983076 JPX983076:JPY983076 JZT983076:JZU983076 KJP983076:KJQ983076 KTL983076:KTM983076 LDH983076:LDI983076 LND983076:LNE983076 LWZ983076:LXA983076 MGV983076:MGW983076 MQR983076:MQS983076 NAN983076:NAO983076 NKJ983076:NKK983076 NUF983076:NUG983076 OEB983076:OEC983076 ONX983076:ONY983076 OXT983076:OXU983076 PHP983076:PHQ983076 PRL983076:PRM983076 QBH983076:QBI983076 QLD983076:QLE983076 QUZ983076:QVA983076 REV983076:REW983076 ROR983076:ROS983076 RYN983076:RYO983076 SIJ983076:SIK983076 SSF983076:SSG983076 TCB983076:TCC983076 TLX983076:TLY983076 TVT983076:TVU983076 UFP983076:UFQ983076 UPL983076:UPM983076 UZH983076:UZI983076 VJD983076:VJE983076 VSZ983076:VTA983076 WCV983076:WCW983076 WMR983076:WMS983076 WWN983076:WWO983076 AH29:AI29 KD29:KE29 TZ29:UA29 ADV29:ADW29 ANR29:ANS29 AXN29:AXO29 BHJ29:BHK29 BRF29:BRG29 CBB29:CBC29 CKX29:CKY29 CUT29:CUU29 DEP29:DEQ29 DOL29:DOM29 DYH29:DYI29 EID29:EIE29 ERZ29:ESA29 FBV29:FBW29 FLR29:FLS29 FVN29:FVO29 GFJ29:GFK29 GPF29:GPG29 GZB29:GZC29 HIX29:HIY29 HST29:HSU29 ICP29:ICQ29 IML29:IMM29 IWH29:IWI29 JGD29:JGE29 JPZ29:JQA29 JZV29:JZW29 KJR29:KJS29 KTN29:KTO29 LDJ29:LDK29 LNF29:LNG29 LXB29:LXC29 MGX29:MGY29 MQT29:MQU29 NAP29:NAQ29 NKL29:NKM29 NUH29:NUI29 OED29:OEE29 ONZ29:OOA29 OXV29:OXW29 PHR29:PHS29 PRN29:PRO29 QBJ29:QBK29 QLF29:QLG29 QVB29:QVC29 REX29:REY29 ROT29:ROU29 RYP29:RYQ29 SIL29:SIM29 SSH29:SSI29 TCD29:TCE29 TLZ29:TMA29 TVV29:TVW29 UFR29:UFS29 UPN29:UPO29 UZJ29:UZK29 VJF29:VJG29 VTB29:VTC29 WCX29:WCY29 WMT29:WMU29 WWP29:WWQ29 AG65563:AH65563 KC65563:KD65563 TY65563:TZ65563 ADU65563:ADV65563 ANQ65563:ANR65563 AXM65563:AXN65563 BHI65563:BHJ65563 BRE65563:BRF65563 CBA65563:CBB65563 CKW65563:CKX65563 CUS65563:CUT65563 DEO65563:DEP65563 DOK65563:DOL65563 DYG65563:DYH65563 EIC65563:EID65563 ERY65563:ERZ65563 FBU65563:FBV65563 FLQ65563:FLR65563 FVM65563:FVN65563 GFI65563:GFJ65563 GPE65563:GPF65563 GZA65563:GZB65563 HIW65563:HIX65563 HSS65563:HST65563 ICO65563:ICP65563 IMK65563:IML65563 IWG65563:IWH65563 JGC65563:JGD65563 JPY65563:JPZ65563 JZU65563:JZV65563 KJQ65563:KJR65563 KTM65563:KTN65563 LDI65563:LDJ65563 LNE65563:LNF65563 LXA65563:LXB65563 MGW65563:MGX65563 MQS65563:MQT65563 NAO65563:NAP65563 NKK65563:NKL65563 NUG65563:NUH65563 OEC65563:OED65563 ONY65563:ONZ65563 OXU65563:OXV65563 PHQ65563:PHR65563 PRM65563:PRN65563 QBI65563:QBJ65563 QLE65563:QLF65563 QVA65563:QVB65563 REW65563:REX65563 ROS65563:ROT65563 RYO65563:RYP65563 SIK65563:SIL65563 SSG65563:SSH65563 TCC65563:TCD65563 TLY65563:TLZ65563 TVU65563:TVV65563 UFQ65563:UFR65563 UPM65563:UPN65563 UZI65563:UZJ65563 VJE65563:VJF65563 VTA65563:VTB65563 WCW65563:WCX65563 WMS65563:WMT65563 WWO65563:WWP65563 AG131099:AH131099 KC131099:KD131099 TY131099:TZ131099 ADU131099:ADV131099 ANQ131099:ANR131099 AXM131099:AXN131099 BHI131099:BHJ131099 BRE131099:BRF131099 CBA131099:CBB131099 CKW131099:CKX131099 CUS131099:CUT131099 DEO131099:DEP131099 DOK131099:DOL131099 DYG131099:DYH131099 EIC131099:EID131099 ERY131099:ERZ131099 FBU131099:FBV131099 FLQ131099:FLR131099 FVM131099:FVN131099 GFI131099:GFJ131099 GPE131099:GPF131099 GZA131099:GZB131099 HIW131099:HIX131099 HSS131099:HST131099 ICO131099:ICP131099 IMK131099:IML131099 IWG131099:IWH131099 JGC131099:JGD131099 JPY131099:JPZ131099 JZU131099:JZV131099 KJQ131099:KJR131099 KTM131099:KTN131099 LDI131099:LDJ131099 LNE131099:LNF131099 LXA131099:LXB131099 MGW131099:MGX131099 MQS131099:MQT131099 NAO131099:NAP131099 NKK131099:NKL131099 NUG131099:NUH131099 OEC131099:OED131099 ONY131099:ONZ131099 OXU131099:OXV131099 PHQ131099:PHR131099 PRM131099:PRN131099 QBI131099:QBJ131099 QLE131099:QLF131099 QVA131099:QVB131099 REW131099:REX131099 ROS131099:ROT131099 RYO131099:RYP131099 SIK131099:SIL131099 SSG131099:SSH131099 TCC131099:TCD131099 TLY131099:TLZ131099 TVU131099:TVV131099 UFQ131099:UFR131099 UPM131099:UPN131099 UZI131099:UZJ131099 VJE131099:VJF131099 VTA131099:VTB131099 WCW131099:WCX131099 WMS131099:WMT131099 WWO131099:WWP131099 AG196635:AH196635 KC196635:KD196635 TY196635:TZ196635 ADU196635:ADV196635 ANQ196635:ANR196635 AXM196635:AXN196635 BHI196635:BHJ196635 BRE196635:BRF196635 CBA196635:CBB196635 CKW196635:CKX196635 CUS196635:CUT196635 DEO196635:DEP196635 DOK196635:DOL196635 DYG196635:DYH196635 EIC196635:EID196635 ERY196635:ERZ196635 FBU196635:FBV196635 FLQ196635:FLR196635 FVM196635:FVN196635 GFI196635:GFJ196635 GPE196635:GPF196635 GZA196635:GZB196635 HIW196635:HIX196635 HSS196635:HST196635 ICO196635:ICP196635 IMK196635:IML196635 IWG196635:IWH196635 JGC196635:JGD196635 JPY196635:JPZ196635 JZU196635:JZV196635 KJQ196635:KJR196635 KTM196635:KTN196635 LDI196635:LDJ196635 LNE196635:LNF196635 LXA196635:LXB196635 MGW196635:MGX196635 MQS196635:MQT196635 NAO196635:NAP196635 NKK196635:NKL196635 NUG196635:NUH196635 OEC196635:OED196635 ONY196635:ONZ196635 OXU196635:OXV196635 PHQ196635:PHR196635 PRM196635:PRN196635 QBI196635:QBJ196635 QLE196635:QLF196635 QVA196635:QVB196635 REW196635:REX196635 ROS196635:ROT196635 RYO196635:RYP196635 SIK196635:SIL196635 SSG196635:SSH196635 TCC196635:TCD196635 TLY196635:TLZ196635 TVU196635:TVV196635 UFQ196635:UFR196635 UPM196635:UPN196635 UZI196635:UZJ196635 VJE196635:VJF196635 VTA196635:VTB196635 WCW196635:WCX196635 WMS196635:WMT196635 WWO196635:WWP196635 AG262171:AH262171 KC262171:KD262171 TY262171:TZ262171 ADU262171:ADV262171 ANQ262171:ANR262171 AXM262171:AXN262171 BHI262171:BHJ262171 BRE262171:BRF262171 CBA262171:CBB262171 CKW262171:CKX262171 CUS262171:CUT262171 DEO262171:DEP262171 DOK262171:DOL262171 DYG262171:DYH262171 EIC262171:EID262171 ERY262171:ERZ262171 FBU262171:FBV262171 FLQ262171:FLR262171 FVM262171:FVN262171 GFI262171:GFJ262171 GPE262171:GPF262171 GZA262171:GZB262171 HIW262171:HIX262171 HSS262171:HST262171 ICO262171:ICP262171 IMK262171:IML262171 IWG262171:IWH262171 JGC262171:JGD262171 JPY262171:JPZ262171 JZU262171:JZV262171 KJQ262171:KJR262171 KTM262171:KTN262171 LDI262171:LDJ262171 LNE262171:LNF262171 LXA262171:LXB262171 MGW262171:MGX262171 MQS262171:MQT262171 NAO262171:NAP262171 NKK262171:NKL262171 NUG262171:NUH262171 OEC262171:OED262171 ONY262171:ONZ262171 OXU262171:OXV262171 PHQ262171:PHR262171 PRM262171:PRN262171 QBI262171:QBJ262171 QLE262171:QLF262171 QVA262171:QVB262171 REW262171:REX262171 ROS262171:ROT262171 RYO262171:RYP262171 SIK262171:SIL262171 SSG262171:SSH262171 TCC262171:TCD262171 TLY262171:TLZ262171 TVU262171:TVV262171 UFQ262171:UFR262171 UPM262171:UPN262171 UZI262171:UZJ262171 VJE262171:VJF262171 VTA262171:VTB262171 WCW262171:WCX262171 WMS262171:WMT262171 WWO262171:WWP262171 AG327707:AH327707 KC327707:KD327707 TY327707:TZ327707 ADU327707:ADV327707 ANQ327707:ANR327707 AXM327707:AXN327707 BHI327707:BHJ327707 BRE327707:BRF327707 CBA327707:CBB327707 CKW327707:CKX327707 CUS327707:CUT327707 DEO327707:DEP327707 DOK327707:DOL327707 DYG327707:DYH327707 EIC327707:EID327707 ERY327707:ERZ327707 FBU327707:FBV327707 FLQ327707:FLR327707 FVM327707:FVN327707 GFI327707:GFJ327707 GPE327707:GPF327707 GZA327707:GZB327707 HIW327707:HIX327707 HSS327707:HST327707 ICO327707:ICP327707 IMK327707:IML327707 IWG327707:IWH327707 JGC327707:JGD327707 JPY327707:JPZ327707 JZU327707:JZV327707 KJQ327707:KJR327707 KTM327707:KTN327707 LDI327707:LDJ327707 LNE327707:LNF327707 LXA327707:LXB327707 MGW327707:MGX327707 MQS327707:MQT327707 NAO327707:NAP327707 NKK327707:NKL327707 NUG327707:NUH327707 OEC327707:OED327707 ONY327707:ONZ327707 OXU327707:OXV327707 PHQ327707:PHR327707 PRM327707:PRN327707 QBI327707:QBJ327707 QLE327707:QLF327707 QVA327707:QVB327707 REW327707:REX327707 ROS327707:ROT327707 RYO327707:RYP327707 SIK327707:SIL327707 SSG327707:SSH327707 TCC327707:TCD327707 TLY327707:TLZ327707 TVU327707:TVV327707 UFQ327707:UFR327707 UPM327707:UPN327707 UZI327707:UZJ327707 VJE327707:VJF327707 VTA327707:VTB327707 WCW327707:WCX327707 WMS327707:WMT327707 WWO327707:WWP327707 AG393243:AH393243 KC393243:KD393243 TY393243:TZ393243 ADU393243:ADV393243 ANQ393243:ANR393243 AXM393243:AXN393243 BHI393243:BHJ393243 BRE393243:BRF393243 CBA393243:CBB393243 CKW393243:CKX393243 CUS393243:CUT393243 DEO393243:DEP393243 DOK393243:DOL393243 DYG393243:DYH393243 EIC393243:EID393243 ERY393243:ERZ393243 FBU393243:FBV393243 FLQ393243:FLR393243 FVM393243:FVN393243 GFI393243:GFJ393243 GPE393243:GPF393243 GZA393243:GZB393243 HIW393243:HIX393243 HSS393243:HST393243 ICO393243:ICP393243 IMK393243:IML393243 IWG393243:IWH393243 JGC393243:JGD393243 JPY393243:JPZ393243 JZU393243:JZV393243 KJQ393243:KJR393243 KTM393243:KTN393243 LDI393243:LDJ393243 LNE393243:LNF393243 LXA393243:LXB393243 MGW393243:MGX393243 MQS393243:MQT393243 NAO393243:NAP393243 NKK393243:NKL393243 NUG393243:NUH393243 OEC393243:OED393243 ONY393243:ONZ393243 OXU393243:OXV393243 PHQ393243:PHR393243 PRM393243:PRN393243 QBI393243:QBJ393243 QLE393243:QLF393243 QVA393243:QVB393243 REW393243:REX393243 ROS393243:ROT393243 RYO393243:RYP393243 SIK393243:SIL393243 SSG393243:SSH393243 TCC393243:TCD393243 TLY393243:TLZ393243 TVU393243:TVV393243 UFQ393243:UFR393243 UPM393243:UPN393243 UZI393243:UZJ393243 VJE393243:VJF393243 VTA393243:VTB393243 WCW393243:WCX393243 WMS393243:WMT393243 WWO393243:WWP393243 AG458779:AH458779 KC458779:KD458779 TY458779:TZ458779 ADU458779:ADV458779 ANQ458779:ANR458779 AXM458779:AXN458779 BHI458779:BHJ458779 BRE458779:BRF458779 CBA458779:CBB458779 CKW458779:CKX458779 CUS458779:CUT458779 DEO458779:DEP458779 DOK458779:DOL458779 DYG458779:DYH458779 EIC458779:EID458779 ERY458779:ERZ458779 FBU458779:FBV458779 FLQ458779:FLR458779 FVM458779:FVN458779 GFI458779:GFJ458779 GPE458779:GPF458779 GZA458779:GZB458779 HIW458779:HIX458779 HSS458779:HST458779 ICO458779:ICP458779 IMK458779:IML458779 IWG458779:IWH458779 JGC458779:JGD458779 JPY458779:JPZ458779 JZU458779:JZV458779 KJQ458779:KJR458779 KTM458779:KTN458779 LDI458779:LDJ458779 LNE458779:LNF458779 LXA458779:LXB458779 MGW458779:MGX458779 MQS458779:MQT458779 NAO458779:NAP458779 NKK458779:NKL458779 NUG458779:NUH458779 OEC458779:OED458779 ONY458779:ONZ458779 OXU458779:OXV458779 PHQ458779:PHR458779 PRM458779:PRN458779 QBI458779:QBJ458779 QLE458779:QLF458779 QVA458779:QVB458779 REW458779:REX458779 ROS458779:ROT458779 RYO458779:RYP458779 SIK458779:SIL458779 SSG458779:SSH458779 TCC458779:TCD458779 TLY458779:TLZ458779 TVU458779:TVV458779 UFQ458779:UFR458779 UPM458779:UPN458779 UZI458779:UZJ458779 VJE458779:VJF458779 VTA458779:VTB458779 WCW458779:WCX458779 WMS458779:WMT458779 WWO458779:WWP458779 AG524315:AH524315 KC524315:KD524315 TY524315:TZ524315 ADU524315:ADV524315 ANQ524315:ANR524315 AXM524315:AXN524315 BHI524315:BHJ524315 BRE524315:BRF524315 CBA524315:CBB524315 CKW524315:CKX524315 CUS524315:CUT524315 DEO524315:DEP524315 DOK524315:DOL524315 DYG524315:DYH524315 EIC524315:EID524315 ERY524315:ERZ524315 FBU524315:FBV524315 FLQ524315:FLR524315 FVM524315:FVN524315 GFI524315:GFJ524315 GPE524315:GPF524315 GZA524315:GZB524315 HIW524315:HIX524315 HSS524315:HST524315 ICO524315:ICP524315 IMK524315:IML524315 IWG524315:IWH524315 JGC524315:JGD524315 JPY524315:JPZ524315 JZU524315:JZV524315 KJQ524315:KJR524315 KTM524315:KTN524315 LDI524315:LDJ524315 LNE524315:LNF524315 LXA524315:LXB524315 MGW524315:MGX524315 MQS524315:MQT524315 NAO524315:NAP524315 NKK524315:NKL524315 NUG524315:NUH524315 OEC524315:OED524315 ONY524315:ONZ524315 OXU524315:OXV524315 PHQ524315:PHR524315 PRM524315:PRN524315 QBI524315:QBJ524315 QLE524315:QLF524315 QVA524315:QVB524315 REW524315:REX524315 ROS524315:ROT524315 RYO524315:RYP524315 SIK524315:SIL524315 SSG524315:SSH524315 TCC524315:TCD524315 TLY524315:TLZ524315 TVU524315:TVV524315 UFQ524315:UFR524315 UPM524315:UPN524315 UZI524315:UZJ524315 VJE524315:VJF524315 VTA524315:VTB524315 WCW524315:WCX524315 WMS524315:WMT524315 WWO524315:WWP524315 AG589851:AH589851 KC589851:KD589851 TY589851:TZ589851 ADU589851:ADV589851 ANQ589851:ANR589851 AXM589851:AXN589851 BHI589851:BHJ589851 BRE589851:BRF589851 CBA589851:CBB589851 CKW589851:CKX589851 CUS589851:CUT589851 DEO589851:DEP589851 DOK589851:DOL589851 DYG589851:DYH589851 EIC589851:EID589851 ERY589851:ERZ589851 FBU589851:FBV589851 FLQ589851:FLR589851 FVM589851:FVN589851 GFI589851:GFJ589851 GPE589851:GPF589851 GZA589851:GZB589851 HIW589851:HIX589851 HSS589851:HST589851 ICO589851:ICP589851 IMK589851:IML589851 IWG589851:IWH589851 JGC589851:JGD589851 JPY589851:JPZ589851 JZU589851:JZV589851 KJQ589851:KJR589851 KTM589851:KTN589851 LDI589851:LDJ589851 LNE589851:LNF589851 LXA589851:LXB589851 MGW589851:MGX589851 MQS589851:MQT589851 NAO589851:NAP589851 NKK589851:NKL589851 NUG589851:NUH589851 OEC589851:OED589851 ONY589851:ONZ589851 OXU589851:OXV589851 PHQ589851:PHR589851 PRM589851:PRN589851 QBI589851:QBJ589851 QLE589851:QLF589851 QVA589851:QVB589851 REW589851:REX589851 ROS589851:ROT589851 RYO589851:RYP589851 SIK589851:SIL589851 SSG589851:SSH589851 TCC589851:TCD589851 TLY589851:TLZ589851 TVU589851:TVV589851 UFQ589851:UFR589851 UPM589851:UPN589851 UZI589851:UZJ589851 VJE589851:VJF589851 VTA589851:VTB589851 WCW589851:WCX589851 WMS589851:WMT589851 WWO589851:WWP589851 AG655387:AH655387 KC655387:KD655387 TY655387:TZ655387 ADU655387:ADV655387 ANQ655387:ANR655387 AXM655387:AXN655387 BHI655387:BHJ655387 BRE655387:BRF655387 CBA655387:CBB655387 CKW655387:CKX655387 CUS655387:CUT655387 DEO655387:DEP655387 DOK655387:DOL655387 DYG655387:DYH655387 EIC655387:EID655387 ERY655387:ERZ655387 FBU655387:FBV655387 FLQ655387:FLR655387 FVM655387:FVN655387 GFI655387:GFJ655387 GPE655387:GPF655387 GZA655387:GZB655387 HIW655387:HIX655387 HSS655387:HST655387 ICO655387:ICP655387 IMK655387:IML655387 IWG655387:IWH655387 JGC655387:JGD655387 JPY655387:JPZ655387 JZU655387:JZV655387 KJQ655387:KJR655387 KTM655387:KTN655387 LDI655387:LDJ655387 LNE655387:LNF655387 LXA655387:LXB655387 MGW655387:MGX655387 MQS655387:MQT655387 NAO655387:NAP655387 NKK655387:NKL655387 NUG655387:NUH655387 OEC655387:OED655387 ONY655387:ONZ655387 OXU655387:OXV655387 PHQ655387:PHR655387 PRM655387:PRN655387 QBI655387:QBJ655387 QLE655387:QLF655387 QVA655387:QVB655387 REW655387:REX655387 ROS655387:ROT655387 RYO655387:RYP655387 SIK655387:SIL655387 SSG655387:SSH655387 TCC655387:TCD655387 TLY655387:TLZ655387 TVU655387:TVV655387 UFQ655387:UFR655387 UPM655387:UPN655387 UZI655387:UZJ655387 VJE655387:VJF655387 VTA655387:VTB655387 WCW655387:WCX655387 WMS655387:WMT655387 WWO655387:WWP655387 AG720923:AH720923 KC720923:KD720923 TY720923:TZ720923 ADU720923:ADV720923 ANQ720923:ANR720923 AXM720923:AXN720923 BHI720923:BHJ720923 BRE720923:BRF720923 CBA720923:CBB720923 CKW720923:CKX720923 CUS720923:CUT720923 DEO720923:DEP720923 DOK720923:DOL720923 DYG720923:DYH720923 EIC720923:EID720923 ERY720923:ERZ720923 FBU720923:FBV720923 FLQ720923:FLR720923 FVM720923:FVN720923 GFI720923:GFJ720923 GPE720923:GPF720923 GZA720923:GZB720923 HIW720923:HIX720923 HSS720923:HST720923 ICO720923:ICP720923 IMK720923:IML720923 IWG720923:IWH720923 JGC720923:JGD720923 JPY720923:JPZ720923 JZU720923:JZV720923 KJQ720923:KJR720923 KTM720923:KTN720923 LDI720923:LDJ720923 LNE720923:LNF720923 LXA720923:LXB720923 MGW720923:MGX720923 MQS720923:MQT720923 NAO720923:NAP720923 NKK720923:NKL720923 NUG720923:NUH720923 OEC720923:OED720923 ONY720923:ONZ720923 OXU720923:OXV720923 PHQ720923:PHR720923 PRM720923:PRN720923 QBI720923:QBJ720923 QLE720923:QLF720923 QVA720923:QVB720923 REW720923:REX720923 ROS720923:ROT720923 RYO720923:RYP720923 SIK720923:SIL720923 SSG720923:SSH720923 TCC720923:TCD720923 TLY720923:TLZ720923 TVU720923:TVV720923 UFQ720923:UFR720923 UPM720923:UPN720923 UZI720923:UZJ720923 VJE720923:VJF720923 VTA720923:VTB720923 WCW720923:WCX720923 WMS720923:WMT720923 WWO720923:WWP720923 AG786459:AH786459 KC786459:KD786459 TY786459:TZ786459 ADU786459:ADV786459 ANQ786459:ANR786459 AXM786459:AXN786459 BHI786459:BHJ786459 BRE786459:BRF786459 CBA786459:CBB786459 CKW786459:CKX786459 CUS786459:CUT786459 DEO786459:DEP786459 DOK786459:DOL786459 DYG786459:DYH786459 EIC786459:EID786459 ERY786459:ERZ786459 FBU786459:FBV786459 FLQ786459:FLR786459 FVM786459:FVN786459 GFI786459:GFJ786459 GPE786459:GPF786459 GZA786459:GZB786459 HIW786459:HIX786459 HSS786459:HST786459 ICO786459:ICP786459 IMK786459:IML786459 IWG786459:IWH786459 JGC786459:JGD786459 JPY786459:JPZ786459 JZU786459:JZV786459 KJQ786459:KJR786459 KTM786459:KTN786459 LDI786459:LDJ786459 LNE786459:LNF786459 LXA786459:LXB786459 MGW786459:MGX786459 MQS786459:MQT786459 NAO786459:NAP786459 NKK786459:NKL786459 NUG786459:NUH786459 OEC786459:OED786459 ONY786459:ONZ786459 OXU786459:OXV786459 PHQ786459:PHR786459 PRM786459:PRN786459 QBI786459:QBJ786459 QLE786459:QLF786459 QVA786459:QVB786459 REW786459:REX786459 ROS786459:ROT786459 RYO786459:RYP786459 SIK786459:SIL786459 SSG786459:SSH786459 TCC786459:TCD786459 TLY786459:TLZ786459 TVU786459:TVV786459 UFQ786459:UFR786459 UPM786459:UPN786459 UZI786459:UZJ786459 VJE786459:VJF786459 VTA786459:VTB786459 WCW786459:WCX786459 WMS786459:WMT786459 WWO786459:WWP786459 AG851995:AH851995 KC851995:KD851995 TY851995:TZ851995 ADU851995:ADV851995 ANQ851995:ANR851995 AXM851995:AXN851995 BHI851995:BHJ851995 BRE851995:BRF851995 CBA851995:CBB851995 CKW851995:CKX851995 CUS851995:CUT851995 DEO851995:DEP851995 DOK851995:DOL851995 DYG851995:DYH851995 EIC851995:EID851995 ERY851995:ERZ851995 FBU851995:FBV851995 FLQ851995:FLR851995 FVM851995:FVN851995 GFI851995:GFJ851995 GPE851995:GPF851995 GZA851995:GZB851995 HIW851995:HIX851995 HSS851995:HST851995 ICO851995:ICP851995 IMK851995:IML851995 IWG851995:IWH851995 JGC851995:JGD851995 JPY851995:JPZ851995 JZU851995:JZV851995 KJQ851995:KJR851995 KTM851995:KTN851995 LDI851995:LDJ851995 LNE851995:LNF851995 LXA851995:LXB851995 MGW851995:MGX851995 MQS851995:MQT851995 NAO851995:NAP851995 NKK851995:NKL851995 NUG851995:NUH851995 OEC851995:OED851995 ONY851995:ONZ851995 OXU851995:OXV851995 PHQ851995:PHR851995 PRM851995:PRN851995 QBI851995:QBJ851995 QLE851995:QLF851995 QVA851995:QVB851995 REW851995:REX851995 ROS851995:ROT851995 RYO851995:RYP851995 SIK851995:SIL851995 SSG851995:SSH851995 TCC851995:TCD851995 TLY851995:TLZ851995 TVU851995:TVV851995 UFQ851995:UFR851995 UPM851995:UPN851995 UZI851995:UZJ851995 VJE851995:VJF851995 VTA851995:VTB851995 WCW851995:WCX851995 WMS851995:WMT851995 WWO851995:WWP851995 AG917531:AH917531 KC917531:KD917531 TY917531:TZ917531 ADU917531:ADV917531 ANQ917531:ANR917531 AXM917531:AXN917531 BHI917531:BHJ917531 BRE917531:BRF917531 CBA917531:CBB917531 CKW917531:CKX917531 CUS917531:CUT917531 DEO917531:DEP917531 DOK917531:DOL917531 DYG917531:DYH917531 EIC917531:EID917531 ERY917531:ERZ917531 FBU917531:FBV917531 FLQ917531:FLR917531 FVM917531:FVN917531 GFI917531:GFJ917531 GPE917531:GPF917531 GZA917531:GZB917531 HIW917531:HIX917531 HSS917531:HST917531 ICO917531:ICP917531 IMK917531:IML917531 IWG917531:IWH917531 JGC917531:JGD917531 JPY917531:JPZ917531 JZU917531:JZV917531 KJQ917531:KJR917531 KTM917531:KTN917531 LDI917531:LDJ917531 LNE917531:LNF917531 LXA917531:LXB917531 MGW917531:MGX917531 MQS917531:MQT917531 NAO917531:NAP917531 NKK917531:NKL917531 NUG917531:NUH917531 OEC917531:OED917531 ONY917531:ONZ917531 OXU917531:OXV917531 PHQ917531:PHR917531 PRM917531:PRN917531 QBI917531:QBJ917531 QLE917531:QLF917531 QVA917531:QVB917531 REW917531:REX917531 ROS917531:ROT917531 RYO917531:RYP917531 SIK917531:SIL917531 SSG917531:SSH917531 TCC917531:TCD917531 TLY917531:TLZ917531 TVU917531:TVV917531 UFQ917531:UFR917531 UPM917531:UPN917531 UZI917531:UZJ917531 VJE917531:VJF917531 VTA917531:VTB917531 WCW917531:WCX917531 WMS917531:WMT917531 WWO917531:WWP917531 AG983067:AH983067 KC983067:KD983067 TY983067:TZ983067 ADU983067:ADV983067 ANQ983067:ANR983067 AXM983067:AXN983067 BHI983067:BHJ983067 BRE983067:BRF983067 CBA983067:CBB983067 CKW983067:CKX983067 CUS983067:CUT983067 DEO983067:DEP983067 DOK983067:DOL983067 DYG983067:DYH983067 EIC983067:EID983067 ERY983067:ERZ983067 FBU983067:FBV983067 FLQ983067:FLR983067 FVM983067:FVN983067 GFI983067:GFJ983067 GPE983067:GPF983067 GZA983067:GZB983067 HIW983067:HIX983067 HSS983067:HST983067 ICO983067:ICP983067 IMK983067:IML983067 IWG983067:IWH983067 JGC983067:JGD983067 JPY983067:JPZ983067 JZU983067:JZV983067 KJQ983067:KJR983067 KTM983067:KTN983067 LDI983067:LDJ983067 LNE983067:LNF983067 LXA983067:LXB983067 MGW983067:MGX983067 MQS983067:MQT983067 NAO983067:NAP983067 NKK983067:NKL983067 NUG983067:NUH983067 OEC983067:OED983067 ONY983067:ONZ983067 OXU983067:OXV983067 PHQ983067:PHR983067 PRM983067:PRN983067 QBI983067:QBJ983067 QLE983067:QLF983067 QVA983067:QVB983067 REW983067:REX983067 ROS983067:ROT983067 RYO983067:RYP983067 SIK983067:SIL983067 SSG983067:SSH983067 TCC983067:TCD983067 TLY983067:TLZ983067 TVU983067:TVV983067 UFQ983067:UFR983067 UPM983067:UPN983067 UZI983067:UZJ983067 VJE983067:VJF983067 VTA983067:VTB983067 WCW983067:WCX983067 WMS983067:WMT983067 WWO983067:WWP983067 AH65564:AI65564 KD65564:KE65564 TZ65564:UA65564 ADV65564:ADW65564 ANR65564:ANS65564 AXN65564:AXO65564 BHJ65564:BHK65564 BRF65564:BRG65564 CBB65564:CBC65564 CKX65564:CKY65564 CUT65564:CUU65564 DEP65564:DEQ65564 DOL65564:DOM65564 DYH65564:DYI65564 EID65564:EIE65564 ERZ65564:ESA65564 FBV65564:FBW65564 FLR65564:FLS65564 FVN65564:FVO65564 GFJ65564:GFK65564 GPF65564:GPG65564 GZB65564:GZC65564 HIX65564:HIY65564 HST65564:HSU65564 ICP65564:ICQ65564 IML65564:IMM65564 IWH65564:IWI65564 JGD65564:JGE65564 JPZ65564:JQA65564 JZV65564:JZW65564 KJR65564:KJS65564 KTN65564:KTO65564 LDJ65564:LDK65564 LNF65564:LNG65564 LXB65564:LXC65564 MGX65564:MGY65564 MQT65564:MQU65564 NAP65564:NAQ65564 NKL65564:NKM65564 NUH65564:NUI65564 OED65564:OEE65564 ONZ65564:OOA65564 OXV65564:OXW65564 PHR65564:PHS65564 PRN65564:PRO65564 QBJ65564:QBK65564 QLF65564:QLG65564 QVB65564:QVC65564 REX65564:REY65564 ROT65564:ROU65564 RYP65564:RYQ65564 SIL65564:SIM65564 SSH65564:SSI65564 TCD65564:TCE65564 TLZ65564:TMA65564 TVV65564:TVW65564 UFR65564:UFS65564 UPN65564:UPO65564 UZJ65564:UZK65564 VJF65564:VJG65564 VTB65564:VTC65564 WCX65564:WCY65564 WMT65564:WMU65564 WWP65564:WWQ65564 AH131100:AI131100 KD131100:KE131100 TZ131100:UA131100 ADV131100:ADW131100 ANR131100:ANS131100 AXN131100:AXO131100 BHJ131100:BHK131100 BRF131100:BRG131100 CBB131100:CBC131100 CKX131100:CKY131100 CUT131100:CUU131100 DEP131100:DEQ131100 DOL131100:DOM131100 DYH131100:DYI131100 EID131100:EIE131100 ERZ131100:ESA131100 FBV131100:FBW131100 FLR131100:FLS131100 FVN131100:FVO131100 GFJ131100:GFK131100 GPF131100:GPG131100 GZB131100:GZC131100 HIX131100:HIY131100 HST131100:HSU131100 ICP131100:ICQ131100 IML131100:IMM131100 IWH131100:IWI131100 JGD131100:JGE131100 JPZ131100:JQA131100 JZV131100:JZW131100 KJR131100:KJS131100 KTN131100:KTO131100 LDJ131100:LDK131100 LNF131100:LNG131100 LXB131100:LXC131100 MGX131100:MGY131100 MQT131100:MQU131100 NAP131100:NAQ131100 NKL131100:NKM131100 NUH131100:NUI131100 OED131100:OEE131100 ONZ131100:OOA131100 OXV131100:OXW131100 PHR131100:PHS131100 PRN131100:PRO131100 QBJ131100:QBK131100 QLF131100:QLG131100 QVB131100:QVC131100 REX131100:REY131100 ROT131100:ROU131100 RYP131100:RYQ131100 SIL131100:SIM131100 SSH131100:SSI131100 TCD131100:TCE131100 TLZ131100:TMA131100 TVV131100:TVW131100 UFR131100:UFS131100 UPN131100:UPO131100 UZJ131100:UZK131100 VJF131100:VJG131100 VTB131100:VTC131100 WCX131100:WCY131100 WMT131100:WMU131100 WWP131100:WWQ131100 AH196636:AI196636 KD196636:KE196636 TZ196636:UA196636 ADV196636:ADW196636 ANR196636:ANS196636 AXN196636:AXO196636 BHJ196636:BHK196636 BRF196636:BRG196636 CBB196636:CBC196636 CKX196636:CKY196636 CUT196636:CUU196636 DEP196636:DEQ196636 DOL196636:DOM196636 DYH196636:DYI196636 EID196636:EIE196636 ERZ196636:ESA196636 FBV196636:FBW196636 FLR196636:FLS196636 FVN196636:FVO196636 GFJ196636:GFK196636 GPF196636:GPG196636 GZB196636:GZC196636 HIX196636:HIY196636 HST196636:HSU196636 ICP196636:ICQ196636 IML196636:IMM196636 IWH196636:IWI196636 JGD196636:JGE196636 JPZ196636:JQA196636 JZV196636:JZW196636 KJR196636:KJS196636 KTN196636:KTO196636 LDJ196636:LDK196636 LNF196636:LNG196636 LXB196636:LXC196636 MGX196636:MGY196636 MQT196636:MQU196636 NAP196636:NAQ196636 NKL196636:NKM196636 NUH196636:NUI196636 OED196636:OEE196636 ONZ196636:OOA196636 OXV196636:OXW196636 PHR196636:PHS196636 PRN196636:PRO196636 QBJ196636:QBK196636 QLF196636:QLG196636 QVB196636:QVC196636 REX196636:REY196636 ROT196636:ROU196636 RYP196636:RYQ196636 SIL196636:SIM196636 SSH196636:SSI196636 TCD196636:TCE196636 TLZ196636:TMA196636 TVV196636:TVW196636 UFR196636:UFS196636 UPN196636:UPO196636 UZJ196636:UZK196636 VJF196636:VJG196636 VTB196636:VTC196636 WCX196636:WCY196636 WMT196636:WMU196636 WWP196636:WWQ196636 AH262172:AI262172 KD262172:KE262172 TZ262172:UA262172 ADV262172:ADW262172 ANR262172:ANS262172 AXN262172:AXO262172 BHJ262172:BHK262172 BRF262172:BRG262172 CBB262172:CBC262172 CKX262172:CKY262172 CUT262172:CUU262172 DEP262172:DEQ262172 DOL262172:DOM262172 DYH262172:DYI262172 EID262172:EIE262172 ERZ262172:ESA262172 FBV262172:FBW262172 FLR262172:FLS262172 FVN262172:FVO262172 GFJ262172:GFK262172 GPF262172:GPG262172 GZB262172:GZC262172 HIX262172:HIY262172 HST262172:HSU262172 ICP262172:ICQ262172 IML262172:IMM262172 IWH262172:IWI262172 JGD262172:JGE262172 JPZ262172:JQA262172 JZV262172:JZW262172 KJR262172:KJS262172 KTN262172:KTO262172 LDJ262172:LDK262172 LNF262172:LNG262172 LXB262172:LXC262172 MGX262172:MGY262172 MQT262172:MQU262172 NAP262172:NAQ262172 NKL262172:NKM262172 NUH262172:NUI262172 OED262172:OEE262172 ONZ262172:OOA262172 OXV262172:OXW262172 PHR262172:PHS262172 PRN262172:PRO262172 QBJ262172:QBK262172 QLF262172:QLG262172 QVB262172:QVC262172 REX262172:REY262172 ROT262172:ROU262172 RYP262172:RYQ262172 SIL262172:SIM262172 SSH262172:SSI262172 TCD262172:TCE262172 TLZ262172:TMA262172 TVV262172:TVW262172 UFR262172:UFS262172 UPN262172:UPO262172 UZJ262172:UZK262172 VJF262172:VJG262172 VTB262172:VTC262172 WCX262172:WCY262172 WMT262172:WMU262172 WWP262172:WWQ262172 AH327708:AI327708 KD327708:KE327708 TZ327708:UA327708 ADV327708:ADW327708 ANR327708:ANS327708 AXN327708:AXO327708 BHJ327708:BHK327708 BRF327708:BRG327708 CBB327708:CBC327708 CKX327708:CKY327708 CUT327708:CUU327708 DEP327708:DEQ327708 DOL327708:DOM327708 DYH327708:DYI327708 EID327708:EIE327708 ERZ327708:ESA327708 FBV327708:FBW327708 FLR327708:FLS327708 FVN327708:FVO327708 GFJ327708:GFK327708 GPF327708:GPG327708 GZB327708:GZC327708 HIX327708:HIY327708 HST327708:HSU327708 ICP327708:ICQ327708 IML327708:IMM327708 IWH327708:IWI327708 JGD327708:JGE327708 JPZ327708:JQA327708 JZV327708:JZW327708 KJR327708:KJS327708 KTN327708:KTO327708 LDJ327708:LDK327708 LNF327708:LNG327708 LXB327708:LXC327708 MGX327708:MGY327708 MQT327708:MQU327708 NAP327708:NAQ327708 NKL327708:NKM327708 NUH327708:NUI327708 OED327708:OEE327708 ONZ327708:OOA327708 OXV327708:OXW327708 PHR327708:PHS327708 PRN327708:PRO327708 QBJ327708:QBK327708 QLF327708:QLG327708 QVB327708:QVC327708 REX327708:REY327708 ROT327708:ROU327708 RYP327708:RYQ327708 SIL327708:SIM327708 SSH327708:SSI327708 TCD327708:TCE327708 TLZ327708:TMA327708 TVV327708:TVW327708 UFR327708:UFS327708 UPN327708:UPO327708 UZJ327708:UZK327708 VJF327708:VJG327708 VTB327708:VTC327708 WCX327708:WCY327708 WMT327708:WMU327708 WWP327708:WWQ327708 AH393244:AI393244 KD393244:KE393244 TZ393244:UA393244 ADV393244:ADW393244 ANR393244:ANS393244 AXN393244:AXO393244 BHJ393244:BHK393244 BRF393244:BRG393244 CBB393244:CBC393244 CKX393244:CKY393244 CUT393244:CUU393244 DEP393244:DEQ393244 DOL393244:DOM393244 DYH393244:DYI393244 EID393244:EIE393244 ERZ393244:ESA393244 FBV393244:FBW393244 FLR393244:FLS393244 FVN393244:FVO393244 GFJ393244:GFK393244 GPF393244:GPG393244 GZB393244:GZC393244 HIX393244:HIY393244 HST393244:HSU393244 ICP393244:ICQ393244 IML393244:IMM393244 IWH393244:IWI393244 JGD393244:JGE393244 JPZ393244:JQA393244 JZV393244:JZW393244 KJR393244:KJS393244 KTN393244:KTO393244 LDJ393244:LDK393244 LNF393244:LNG393244 LXB393244:LXC393244 MGX393244:MGY393244 MQT393244:MQU393244 NAP393244:NAQ393244 NKL393244:NKM393244 NUH393244:NUI393244 OED393244:OEE393244 ONZ393244:OOA393244 OXV393244:OXW393244 PHR393244:PHS393244 PRN393244:PRO393244 QBJ393244:QBK393244 QLF393244:QLG393244 QVB393244:QVC393244 REX393244:REY393244 ROT393244:ROU393244 RYP393244:RYQ393244 SIL393244:SIM393244 SSH393244:SSI393244 TCD393244:TCE393244 TLZ393244:TMA393244 TVV393244:TVW393244 UFR393244:UFS393244 UPN393244:UPO393244 UZJ393244:UZK393244 VJF393244:VJG393244 VTB393244:VTC393244 WCX393244:WCY393244 WMT393244:WMU393244 WWP393244:WWQ393244 AH458780:AI458780 KD458780:KE458780 TZ458780:UA458780 ADV458780:ADW458780 ANR458780:ANS458780 AXN458780:AXO458780 BHJ458780:BHK458780 BRF458780:BRG458780 CBB458780:CBC458780 CKX458780:CKY458780 CUT458780:CUU458780 DEP458780:DEQ458780 DOL458780:DOM458780 DYH458780:DYI458780 EID458780:EIE458780 ERZ458780:ESA458780 FBV458780:FBW458780 FLR458780:FLS458780 FVN458780:FVO458780 GFJ458780:GFK458780 GPF458780:GPG458780 GZB458780:GZC458780 HIX458780:HIY458780 HST458780:HSU458780 ICP458780:ICQ458780 IML458780:IMM458780 IWH458780:IWI458780 JGD458780:JGE458780 JPZ458780:JQA458780 JZV458780:JZW458780 KJR458780:KJS458780 KTN458780:KTO458780 LDJ458780:LDK458780 LNF458780:LNG458780 LXB458780:LXC458780 MGX458780:MGY458780 MQT458780:MQU458780 NAP458780:NAQ458780 NKL458780:NKM458780 NUH458780:NUI458780 OED458780:OEE458780 ONZ458780:OOA458780 OXV458780:OXW458780 PHR458780:PHS458780 PRN458780:PRO458780 QBJ458780:QBK458780 QLF458780:QLG458780 QVB458780:QVC458780 REX458780:REY458780 ROT458780:ROU458780 RYP458780:RYQ458780 SIL458780:SIM458780 SSH458780:SSI458780 TCD458780:TCE458780 TLZ458780:TMA458780 TVV458780:TVW458780 UFR458780:UFS458780 UPN458780:UPO458780 UZJ458780:UZK458780 VJF458780:VJG458780 VTB458780:VTC458780 WCX458780:WCY458780 WMT458780:WMU458780 WWP458780:WWQ458780 AH524316:AI524316 KD524316:KE524316 TZ524316:UA524316 ADV524316:ADW524316 ANR524316:ANS524316 AXN524316:AXO524316 BHJ524316:BHK524316 BRF524316:BRG524316 CBB524316:CBC524316 CKX524316:CKY524316 CUT524316:CUU524316 DEP524316:DEQ524316 DOL524316:DOM524316 DYH524316:DYI524316 EID524316:EIE524316 ERZ524316:ESA524316 FBV524316:FBW524316 FLR524316:FLS524316 FVN524316:FVO524316 GFJ524316:GFK524316 GPF524316:GPG524316 GZB524316:GZC524316 HIX524316:HIY524316 HST524316:HSU524316 ICP524316:ICQ524316 IML524316:IMM524316 IWH524316:IWI524316 JGD524316:JGE524316 JPZ524316:JQA524316 JZV524316:JZW524316 KJR524316:KJS524316 KTN524316:KTO524316 LDJ524316:LDK524316 LNF524316:LNG524316 LXB524316:LXC524316 MGX524316:MGY524316 MQT524316:MQU524316 NAP524316:NAQ524316 NKL524316:NKM524316 NUH524316:NUI524316 OED524316:OEE524316 ONZ524316:OOA524316 OXV524316:OXW524316 PHR524316:PHS524316 PRN524316:PRO524316 QBJ524316:QBK524316 QLF524316:QLG524316 QVB524316:QVC524316 REX524316:REY524316 ROT524316:ROU524316 RYP524316:RYQ524316 SIL524316:SIM524316 SSH524316:SSI524316 TCD524316:TCE524316 TLZ524316:TMA524316 TVV524316:TVW524316 UFR524316:UFS524316 UPN524316:UPO524316 UZJ524316:UZK524316 VJF524316:VJG524316 VTB524316:VTC524316 WCX524316:WCY524316 WMT524316:WMU524316 WWP524316:WWQ524316 AH589852:AI589852 KD589852:KE589852 TZ589852:UA589852 ADV589852:ADW589852 ANR589852:ANS589852 AXN589852:AXO589852 BHJ589852:BHK589852 BRF589852:BRG589852 CBB589852:CBC589852 CKX589852:CKY589852 CUT589852:CUU589852 DEP589852:DEQ589852 DOL589852:DOM589852 DYH589852:DYI589852 EID589852:EIE589852 ERZ589852:ESA589852 FBV589852:FBW589852 FLR589852:FLS589852 FVN589852:FVO589852 GFJ589852:GFK589852 GPF589852:GPG589852 GZB589852:GZC589852 HIX589852:HIY589852 HST589852:HSU589852 ICP589852:ICQ589852 IML589852:IMM589852 IWH589852:IWI589852 JGD589852:JGE589852 JPZ589852:JQA589852 JZV589852:JZW589852 KJR589852:KJS589852 KTN589852:KTO589852 LDJ589852:LDK589852 LNF589852:LNG589852 LXB589852:LXC589852 MGX589852:MGY589852 MQT589852:MQU589852 NAP589852:NAQ589852 NKL589852:NKM589852 NUH589852:NUI589852 OED589852:OEE589852 ONZ589852:OOA589852 OXV589852:OXW589852 PHR589852:PHS589852 PRN589852:PRO589852 QBJ589852:QBK589852 QLF589852:QLG589852 QVB589852:QVC589852 REX589852:REY589852 ROT589852:ROU589852 RYP589852:RYQ589852 SIL589852:SIM589852 SSH589852:SSI589852 TCD589852:TCE589852 TLZ589852:TMA589852 TVV589852:TVW589852 UFR589852:UFS589852 UPN589852:UPO589852 UZJ589852:UZK589852 VJF589852:VJG589852 VTB589852:VTC589852 WCX589852:WCY589852 WMT589852:WMU589852 WWP589852:WWQ589852 AH655388:AI655388 KD655388:KE655388 TZ655388:UA655388 ADV655388:ADW655388 ANR655388:ANS655388 AXN655388:AXO655388 BHJ655388:BHK655388 BRF655388:BRG655388 CBB655388:CBC655388 CKX655388:CKY655388 CUT655388:CUU655388 DEP655388:DEQ655388 DOL655388:DOM655388 DYH655388:DYI655388 EID655388:EIE655388 ERZ655388:ESA655388 FBV655388:FBW655388 FLR655388:FLS655388 FVN655388:FVO655388 GFJ655388:GFK655388 GPF655388:GPG655388 GZB655388:GZC655388 HIX655388:HIY655388 HST655388:HSU655388 ICP655388:ICQ655388 IML655388:IMM655388 IWH655388:IWI655388 JGD655388:JGE655388 JPZ655388:JQA655388 JZV655388:JZW655388 KJR655388:KJS655388 KTN655388:KTO655388 LDJ655388:LDK655388 LNF655388:LNG655388 LXB655388:LXC655388 MGX655388:MGY655388 MQT655388:MQU655388 NAP655388:NAQ655388 NKL655388:NKM655388 NUH655388:NUI655388 OED655388:OEE655388 ONZ655388:OOA655388 OXV655388:OXW655388 PHR655388:PHS655388 PRN655388:PRO655388 QBJ655388:QBK655388 QLF655388:QLG655388 QVB655388:QVC655388 REX655388:REY655388 ROT655388:ROU655388 RYP655388:RYQ655388 SIL655388:SIM655388 SSH655388:SSI655388 TCD655388:TCE655388 TLZ655388:TMA655388 TVV655388:TVW655388 UFR655388:UFS655388 UPN655388:UPO655388 UZJ655388:UZK655388 VJF655388:VJG655388 VTB655388:VTC655388 WCX655388:WCY655388 WMT655388:WMU655388 WWP655388:WWQ655388 AH720924:AI720924 KD720924:KE720924 TZ720924:UA720924 ADV720924:ADW720924 ANR720924:ANS720924 AXN720924:AXO720924 BHJ720924:BHK720924 BRF720924:BRG720924 CBB720924:CBC720924 CKX720924:CKY720924 CUT720924:CUU720924 DEP720924:DEQ720924 DOL720924:DOM720924 DYH720924:DYI720924 EID720924:EIE720924 ERZ720924:ESA720924 FBV720924:FBW720924 FLR720924:FLS720924 FVN720924:FVO720924 GFJ720924:GFK720924 GPF720924:GPG720924 GZB720924:GZC720924 HIX720924:HIY720924 HST720924:HSU720924 ICP720924:ICQ720924 IML720924:IMM720924 IWH720924:IWI720924 JGD720924:JGE720924 JPZ720924:JQA720924 JZV720924:JZW720924 KJR720924:KJS720924 KTN720924:KTO720924 LDJ720924:LDK720924 LNF720924:LNG720924 LXB720924:LXC720924 MGX720924:MGY720924 MQT720924:MQU720924 NAP720924:NAQ720924 NKL720924:NKM720924 NUH720924:NUI720924 OED720924:OEE720924 ONZ720924:OOA720924 OXV720924:OXW720924 PHR720924:PHS720924 PRN720924:PRO720924 QBJ720924:QBK720924 QLF720924:QLG720924 QVB720924:QVC720924 REX720924:REY720924 ROT720924:ROU720924 RYP720924:RYQ720924 SIL720924:SIM720924 SSH720924:SSI720924 TCD720924:TCE720924 TLZ720924:TMA720924 TVV720924:TVW720924 UFR720924:UFS720924 UPN720924:UPO720924 UZJ720924:UZK720924 VJF720924:VJG720924 VTB720924:VTC720924 WCX720924:WCY720924 WMT720924:WMU720924 WWP720924:WWQ720924 AH786460:AI786460 KD786460:KE786460 TZ786460:UA786460 ADV786460:ADW786460 ANR786460:ANS786460 AXN786460:AXO786460 BHJ786460:BHK786460 BRF786460:BRG786460 CBB786460:CBC786460 CKX786460:CKY786460 CUT786460:CUU786460 DEP786460:DEQ786460 DOL786460:DOM786460 DYH786460:DYI786460 EID786460:EIE786460 ERZ786460:ESA786460 FBV786460:FBW786460 FLR786460:FLS786460 FVN786460:FVO786460 GFJ786460:GFK786460 GPF786460:GPG786460 GZB786460:GZC786460 HIX786460:HIY786460 HST786460:HSU786460 ICP786460:ICQ786460 IML786460:IMM786460 IWH786460:IWI786460 JGD786460:JGE786460 JPZ786460:JQA786460 JZV786460:JZW786460 KJR786460:KJS786460 KTN786460:KTO786460 LDJ786460:LDK786460 LNF786460:LNG786460 LXB786460:LXC786460 MGX786460:MGY786460 MQT786460:MQU786460 NAP786460:NAQ786460 NKL786460:NKM786460 NUH786460:NUI786460 OED786460:OEE786460 ONZ786460:OOA786460 OXV786460:OXW786460 PHR786460:PHS786460 PRN786460:PRO786460 QBJ786460:QBK786460 QLF786460:QLG786460 QVB786460:QVC786460 REX786460:REY786460 ROT786460:ROU786460 RYP786460:RYQ786460 SIL786460:SIM786460 SSH786460:SSI786460 TCD786460:TCE786460 TLZ786460:TMA786460 TVV786460:TVW786460 UFR786460:UFS786460 UPN786460:UPO786460 UZJ786460:UZK786460 VJF786460:VJG786460 VTB786460:VTC786460 WCX786460:WCY786460 WMT786460:WMU786460 WWP786460:WWQ786460 AH851996:AI851996 KD851996:KE851996 TZ851996:UA851996 ADV851996:ADW851996 ANR851996:ANS851996 AXN851996:AXO851996 BHJ851996:BHK851996 BRF851996:BRG851996 CBB851996:CBC851996 CKX851996:CKY851996 CUT851996:CUU851996 DEP851996:DEQ851996 DOL851996:DOM851996 DYH851996:DYI851996 EID851996:EIE851996 ERZ851996:ESA851996 FBV851996:FBW851996 FLR851996:FLS851996 FVN851996:FVO851996 GFJ851996:GFK851996 GPF851996:GPG851996 GZB851996:GZC851996 HIX851996:HIY851996 HST851996:HSU851996 ICP851996:ICQ851996 IML851996:IMM851996 IWH851996:IWI851996 JGD851996:JGE851996 JPZ851996:JQA851996 JZV851996:JZW851996 KJR851996:KJS851996 KTN851996:KTO851996 LDJ851996:LDK851996 LNF851996:LNG851996 LXB851996:LXC851996 MGX851996:MGY851996 MQT851996:MQU851996 NAP851996:NAQ851996 NKL851996:NKM851996 NUH851996:NUI851996 OED851996:OEE851996 ONZ851996:OOA851996 OXV851996:OXW851996 PHR851996:PHS851996 PRN851996:PRO851996 QBJ851996:QBK851996 QLF851996:QLG851996 QVB851996:QVC851996 REX851996:REY851996 ROT851996:ROU851996 RYP851996:RYQ851996 SIL851996:SIM851996 SSH851996:SSI851996 TCD851996:TCE851996 TLZ851996:TMA851996 TVV851996:TVW851996 UFR851996:UFS851996 UPN851996:UPO851996 UZJ851996:UZK851996 VJF851996:VJG851996 VTB851996:VTC851996 WCX851996:WCY851996 WMT851996:WMU851996 WWP851996:WWQ851996 AH917532:AI917532 KD917532:KE917532 TZ917532:UA917532 ADV917532:ADW917532 ANR917532:ANS917532 AXN917532:AXO917532 BHJ917532:BHK917532 BRF917532:BRG917532 CBB917532:CBC917532 CKX917532:CKY917532 CUT917532:CUU917532 DEP917532:DEQ917532 DOL917532:DOM917532 DYH917532:DYI917532 EID917532:EIE917532 ERZ917532:ESA917532 FBV917532:FBW917532 FLR917532:FLS917532 FVN917532:FVO917532 GFJ917532:GFK917532 GPF917532:GPG917532 GZB917532:GZC917532 HIX917532:HIY917532 HST917532:HSU917532 ICP917532:ICQ917532 IML917532:IMM917532 IWH917532:IWI917532 JGD917532:JGE917532 JPZ917532:JQA917532 JZV917532:JZW917532 KJR917532:KJS917532 KTN917532:KTO917532 LDJ917532:LDK917532 LNF917532:LNG917532 LXB917532:LXC917532 MGX917532:MGY917532 MQT917532:MQU917532 NAP917532:NAQ917532 NKL917532:NKM917532 NUH917532:NUI917532 OED917532:OEE917532 ONZ917532:OOA917532 OXV917532:OXW917532 PHR917532:PHS917532 PRN917532:PRO917532 QBJ917532:QBK917532 QLF917532:QLG917532 QVB917532:QVC917532 REX917532:REY917532 ROT917532:ROU917532 RYP917532:RYQ917532 SIL917532:SIM917532 SSH917532:SSI917532 TCD917532:TCE917532 TLZ917532:TMA917532 TVV917532:TVW917532 UFR917532:UFS917532 UPN917532:UPO917532 UZJ917532:UZK917532 VJF917532:VJG917532 VTB917532:VTC917532 WCX917532:WCY917532 WMT917532:WMU917532 WWP917532:WWQ917532 AH983068:AI983068 KD983068:KE983068 TZ983068:UA983068 ADV983068:ADW983068 ANR983068:ANS983068 AXN983068:AXO983068 BHJ983068:BHK983068 BRF983068:BRG983068 CBB983068:CBC983068 CKX983068:CKY983068 CUT983068:CUU983068 DEP983068:DEQ983068 DOL983068:DOM983068 DYH983068:DYI983068 EID983068:EIE983068 ERZ983068:ESA983068 FBV983068:FBW983068 FLR983068:FLS983068 FVN983068:FVO983068 GFJ983068:GFK983068 GPF983068:GPG983068 GZB983068:GZC983068 HIX983068:HIY983068 HST983068:HSU983068 ICP983068:ICQ983068 IML983068:IMM983068 IWH983068:IWI983068 JGD983068:JGE983068 JPZ983068:JQA983068 JZV983068:JZW983068 KJR983068:KJS983068 KTN983068:KTO983068 LDJ983068:LDK983068 LNF983068:LNG983068 LXB983068:LXC983068 MGX983068:MGY983068 MQT983068:MQU983068 NAP983068:NAQ983068 NKL983068:NKM983068 NUH983068:NUI983068 OED983068:OEE983068 ONZ983068:OOA983068 OXV983068:OXW983068 PHR983068:PHS983068 PRN983068:PRO983068 QBJ983068:QBK983068 QLF983068:QLG983068 QVB983068:QVC983068 REX983068:REY983068 ROT983068:ROU983068 RYP983068:RYQ983068 SIL983068:SIM983068 SSH983068:SSI983068 TCD983068:TCE983068 TLZ983068:TMA983068 TVV983068:TVW983068 UFR983068:UFS983068 UPN983068:UPO983068 UZJ983068:UZK983068 VJF983068:VJG983068 VTB983068:VTC983068 WCX983068:WCY983068 WMT983068:WMU983068 WWP983068:WWQ983068 AG65576:AH65576 KC65576:KD65576 TY65576:TZ65576 ADU65576:ADV65576 ANQ65576:ANR65576 AXM65576:AXN65576 BHI65576:BHJ65576 BRE65576:BRF65576 CBA65576:CBB65576 CKW65576:CKX65576 CUS65576:CUT65576 DEO65576:DEP65576 DOK65576:DOL65576 DYG65576:DYH65576 EIC65576:EID65576 ERY65576:ERZ65576 FBU65576:FBV65576 FLQ65576:FLR65576 FVM65576:FVN65576 GFI65576:GFJ65576 GPE65576:GPF65576 GZA65576:GZB65576 HIW65576:HIX65576 HSS65576:HST65576 ICO65576:ICP65576 IMK65576:IML65576 IWG65576:IWH65576 JGC65576:JGD65576 JPY65576:JPZ65576 JZU65576:JZV65576 KJQ65576:KJR65576 KTM65576:KTN65576 LDI65576:LDJ65576 LNE65576:LNF65576 LXA65576:LXB65576 MGW65576:MGX65576 MQS65576:MQT65576 NAO65576:NAP65576 NKK65576:NKL65576 NUG65576:NUH65576 OEC65576:OED65576 ONY65576:ONZ65576 OXU65576:OXV65576 PHQ65576:PHR65576 PRM65576:PRN65576 QBI65576:QBJ65576 QLE65576:QLF65576 QVA65576:QVB65576 REW65576:REX65576 ROS65576:ROT65576 RYO65576:RYP65576 SIK65576:SIL65576 SSG65576:SSH65576 TCC65576:TCD65576 TLY65576:TLZ65576 TVU65576:TVV65576 UFQ65576:UFR65576 UPM65576:UPN65576 UZI65576:UZJ65576 VJE65576:VJF65576 VTA65576:VTB65576 WCW65576:WCX65576 WMS65576:WMT65576 WWO65576:WWP65576 AG131112:AH131112 KC131112:KD131112 TY131112:TZ131112 ADU131112:ADV131112 ANQ131112:ANR131112 AXM131112:AXN131112 BHI131112:BHJ131112 BRE131112:BRF131112 CBA131112:CBB131112 CKW131112:CKX131112 CUS131112:CUT131112 DEO131112:DEP131112 DOK131112:DOL131112 DYG131112:DYH131112 EIC131112:EID131112 ERY131112:ERZ131112 FBU131112:FBV131112 FLQ131112:FLR131112 FVM131112:FVN131112 GFI131112:GFJ131112 GPE131112:GPF131112 GZA131112:GZB131112 HIW131112:HIX131112 HSS131112:HST131112 ICO131112:ICP131112 IMK131112:IML131112 IWG131112:IWH131112 JGC131112:JGD131112 JPY131112:JPZ131112 JZU131112:JZV131112 KJQ131112:KJR131112 KTM131112:KTN131112 LDI131112:LDJ131112 LNE131112:LNF131112 LXA131112:LXB131112 MGW131112:MGX131112 MQS131112:MQT131112 NAO131112:NAP131112 NKK131112:NKL131112 NUG131112:NUH131112 OEC131112:OED131112 ONY131112:ONZ131112 OXU131112:OXV131112 PHQ131112:PHR131112 PRM131112:PRN131112 QBI131112:QBJ131112 QLE131112:QLF131112 QVA131112:QVB131112 REW131112:REX131112 ROS131112:ROT131112 RYO131112:RYP131112 SIK131112:SIL131112 SSG131112:SSH131112 TCC131112:TCD131112 TLY131112:TLZ131112 TVU131112:TVV131112 UFQ131112:UFR131112 UPM131112:UPN131112 UZI131112:UZJ131112 VJE131112:VJF131112 VTA131112:VTB131112 WCW131112:WCX131112 WMS131112:WMT131112 WWO131112:WWP131112 AG196648:AH196648 KC196648:KD196648 TY196648:TZ196648 ADU196648:ADV196648 ANQ196648:ANR196648 AXM196648:AXN196648 BHI196648:BHJ196648 BRE196648:BRF196648 CBA196648:CBB196648 CKW196648:CKX196648 CUS196648:CUT196648 DEO196648:DEP196648 DOK196648:DOL196648 DYG196648:DYH196648 EIC196648:EID196648 ERY196648:ERZ196648 FBU196648:FBV196648 FLQ196648:FLR196648 FVM196648:FVN196648 GFI196648:GFJ196648 GPE196648:GPF196648 GZA196648:GZB196648 HIW196648:HIX196648 HSS196648:HST196648 ICO196648:ICP196648 IMK196648:IML196648 IWG196648:IWH196648 JGC196648:JGD196648 JPY196648:JPZ196648 JZU196648:JZV196648 KJQ196648:KJR196648 KTM196648:KTN196648 LDI196648:LDJ196648 LNE196648:LNF196648 LXA196648:LXB196648 MGW196648:MGX196648 MQS196648:MQT196648 NAO196648:NAP196648 NKK196648:NKL196648 NUG196648:NUH196648 OEC196648:OED196648 ONY196648:ONZ196648 OXU196648:OXV196648 PHQ196648:PHR196648 PRM196648:PRN196648 QBI196648:QBJ196648 QLE196648:QLF196648 QVA196648:QVB196648 REW196648:REX196648 ROS196648:ROT196648 RYO196648:RYP196648 SIK196648:SIL196648 SSG196648:SSH196648 TCC196648:TCD196648 TLY196648:TLZ196648 TVU196648:TVV196648 UFQ196648:UFR196648 UPM196648:UPN196648 UZI196648:UZJ196648 VJE196648:VJF196648 VTA196648:VTB196648 WCW196648:WCX196648 WMS196648:WMT196648 WWO196648:WWP196648 AG262184:AH262184 KC262184:KD262184 TY262184:TZ262184 ADU262184:ADV262184 ANQ262184:ANR262184 AXM262184:AXN262184 BHI262184:BHJ262184 BRE262184:BRF262184 CBA262184:CBB262184 CKW262184:CKX262184 CUS262184:CUT262184 DEO262184:DEP262184 DOK262184:DOL262184 DYG262184:DYH262184 EIC262184:EID262184 ERY262184:ERZ262184 FBU262184:FBV262184 FLQ262184:FLR262184 FVM262184:FVN262184 GFI262184:GFJ262184 GPE262184:GPF262184 GZA262184:GZB262184 HIW262184:HIX262184 HSS262184:HST262184 ICO262184:ICP262184 IMK262184:IML262184 IWG262184:IWH262184 JGC262184:JGD262184 JPY262184:JPZ262184 JZU262184:JZV262184 KJQ262184:KJR262184 KTM262184:KTN262184 LDI262184:LDJ262184 LNE262184:LNF262184 LXA262184:LXB262184 MGW262184:MGX262184 MQS262184:MQT262184 NAO262184:NAP262184 NKK262184:NKL262184 NUG262184:NUH262184 OEC262184:OED262184 ONY262184:ONZ262184 OXU262184:OXV262184 PHQ262184:PHR262184 PRM262184:PRN262184 QBI262184:QBJ262184 QLE262184:QLF262184 QVA262184:QVB262184 REW262184:REX262184 ROS262184:ROT262184 RYO262184:RYP262184 SIK262184:SIL262184 SSG262184:SSH262184 TCC262184:TCD262184 TLY262184:TLZ262184 TVU262184:TVV262184 UFQ262184:UFR262184 UPM262184:UPN262184 UZI262184:UZJ262184 VJE262184:VJF262184 VTA262184:VTB262184 WCW262184:WCX262184 WMS262184:WMT262184 WWO262184:WWP262184 AG327720:AH327720 KC327720:KD327720 TY327720:TZ327720 ADU327720:ADV327720 ANQ327720:ANR327720 AXM327720:AXN327720 BHI327720:BHJ327720 BRE327720:BRF327720 CBA327720:CBB327720 CKW327720:CKX327720 CUS327720:CUT327720 DEO327720:DEP327720 DOK327720:DOL327720 DYG327720:DYH327720 EIC327720:EID327720 ERY327720:ERZ327720 FBU327720:FBV327720 FLQ327720:FLR327720 FVM327720:FVN327720 GFI327720:GFJ327720 GPE327720:GPF327720 GZA327720:GZB327720 HIW327720:HIX327720 HSS327720:HST327720 ICO327720:ICP327720 IMK327720:IML327720 IWG327720:IWH327720 JGC327720:JGD327720 JPY327720:JPZ327720 JZU327720:JZV327720 KJQ327720:KJR327720 KTM327720:KTN327720 LDI327720:LDJ327720 LNE327720:LNF327720 LXA327720:LXB327720 MGW327720:MGX327720 MQS327720:MQT327720 NAO327720:NAP327720 NKK327720:NKL327720 NUG327720:NUH327720 OEC327720:OED327720 ONY327720:ONZ327720 OXU327720:OXV327720 PHQ327720:PHR327720 PRM327720:PRN327720 QBI327720:QBJ327720 QLE327720:QLF327720 QVA327720:QVB327720 REW327720:REX327720 ROS327720:ROT327720 RYO327720:RYP327720 SIK327720:SIL327720 SSG327720:SSH327720 TCC327720:TCD327720 TLY327720:TLZ327720 TVU327720:TVV327720 UFQ327720:UFR327720 UPM327720:UPN327720 UZI327720:UZJ327720 VJE327720:VJF327720 VTA327720:VTB327720 WCW327720:WCX327720 WMS327720:WMT327720 WWO327720:WWP327720 AG393256:AH393256 KC393256:KD393256 TY393256:TZ393256 ADU393256:ADV393256 ANQ393256:ANR393256 AXM393256:AXN393256 BHI393256:BHJ393256 BRE393256:BRF393256 CBA393256:CBB393256 CKW393256:CKX393256 CUS393256:CUT393256 DEO393256:DEP393256 DOK393256:DOL393256 DYG393256:DYH393256 EIC393256:EID393256 ERY393256:ERZ393256 FBU393256:FBV393256 FLQ393256:FLR393256 FVM393256:FVN393256 GFI393256:GFJ393256 GPE393256:GPF393256 GZA393256:GZB393256 HIW393256:HIX393256 HSS393256:HST393256 ICO393256:ICP393256 IMK393256:IML393256 IWG393256:IWH393256 JGC393256:JGD393256 JPY393256:JPZ393256 JZU393256:JZV393256 KJQ393256:KJR393256 KTM393256:KTN393256 LDI393256:LDJ393256 LNE393256:LNF393256 LXA393256:LXB393256 MGW393256:MGX393256 MQS393256:MQT393256 NAO393256:NAP393256 NKK393256:NKL393256 NUG393256:NUH393256 OEC393256:OED393256 ONY393256:ONZ393256 OXU393256:OXV393256 PHQ393256:PHR393256 PRM393256:PRN393256 QBI393256:QBJ393256 QLE393256:QLF393256 QVA393256:QVB393256 REW393256:REX393256 ROS393256:ROT393256 RYO393256:RYP393256 SIK393256:SIL393256 SSG393256:SSH393256 TCC393256:TCD393256 TLY393256:TLZ393256 TVU393256:TVV393256 UFQ393256:UFR393256 UPM393256:UPN393256 UZI393256:UZJ393256 VJE393256:VJF393256 VTA393256:VTB393256 WCW393256:WCX393256 WMS393256:WMT393256 WWO393256:WWP393256 AG458792:AH458792 KC458792:KD458792 TY458792:TZ458792 ADU458792:ADV458792 ANQ458792:ANR458792 AXM458792:AXN458792 BHI458792:BHJ458792 BRE458792:BRF458792 CBA458792:CBB458792 CKW458792:CKX458792 CUS458792:CUT458792 DEO458792:DEP458792 DOK458792:DOL458792 DYG458792:DYH458792 EIC458792:EID458792 ERY458792:ERZ458792 FBU458792:FBV458792 FLQ458792:FLR458792 FVM458792:FVN458792 GFI458792:GFJ458792 GPE458792:GPF458792 GZA458792:GZB458792 HIW458792:HIX458792 HSS458792:HST458792 ICO458792:ICP458792 IMK458792:IML458792 IWG458792:IWH458792 JGC458792:JGD458792 JPY458792:JPZ458792 JZU458792:JZV458792 KJQ458792:KJR458792 KTM458792:KTN458792 LDI458792:LDJ458792 LNE458792:LNF458792 LXA458792:LXB458792 MGW458792:MGX458792 MQS458792:MQT458792 NAO458792:NAP458792 NKK458792:NKL458792 NUG458792:NUH458792 OEC458792:OED458792 ONY458792:ONZ458792 OXU458792:OXV458792 PHQ458792:PHR458792 PRM458792:PRN458792 QBI458792:QBJ458792 QLE458792:QLF458792 QVA458792:QVB458792 REW458792:REX458792 ROS458792:ROT458792 RYO458792:RYP458792 SIK458792:SIL458792 SSG458792:SSH458792 TCC458792:TCD458792 TLY458792:TLZ458792 TVU458792:TVV458792 UFQ458792:UFR458792 UPM458792:UPN458792 UZI458792:UZJ458792 VJE458792:VJF458792 VTA458792:VTB458792 WCW458792:WCX458792 WMS458792:WMT458792 WWO458792:WWP458792 AG524328:AH524328 KC524328:KD524328 TY524328:TZ524328 ADU524328:ADV524328 ANQ524328:ANR524328 AXM524328:AXN524328 BHI524328:BHJ524328 BRE524328:BRF524328 CBA524328:CBB524328 CKW524328:CKX524328 CUS524328:CUT524328 DEO524328:DEP524328 DOK524328:DOL524328 DYG524328:DYH524328 EIC524328:EID524328 ERY524328:ERZ524328 FBU524328:FBV524328 FLQ524328:FLR524328 FVM524328:FVN524328 GFI524328:GFJ524328 GPE524328:GPF524328 GZA524328:GZB524328 HIW524328:HIX524328 HSS524328:HST524328 ICO524328:ICP524328 IMK524328:IML524328 IWG524328:IWH524328 JGC524328:JGD524328 JPY524328:JPZ524328 JZU524328:JZV524328 KJQ524328:KJR524328 KTM524328:KTN524328 LDI524328:LDJ524328 LNE524328:LNF524328 LXA524328:LXB524328 MGW524328:MGX524328 MQS524328:MQT524328 NAO524328:NAP524328 NKK524328:NKL524328 NUG524328:NUH524328 OEC524328:OED524328 ONY524328:ONZ524328 OXU524328:OXV524328 PHQ524328:PHR524328 PRM524328:PRN524328 QBI524328:QBJ524328 QLE524328:QLF524328 QVA524328:QVB524328 REW524328:REX524328 ROS524328:ROT524328 RYO524328:RYP524328 SIK524328:SIL524328 SSG524328:SSH524328 TCC524328:TCD524328 TLY524328:TLZ524328 TVU524328:TVV524328 UFQ524328:UFR524328 UPM524328:UPN524328 UZI524328:UZJ524328 VJE524328:VJF524328 VTA524328:VTB524328 WCW524328:WCX524328 WMS524328:WMT524328 WWO524328:WWP524328 AG589864:AH589864 KC589864:KD589864 TY589864:TZ589864 ADU589864:ADV589864 ANQ589864:ANR589864 AXM589864:AXN589864 BHI589864:BHJ589864 BRE589864:BRF589864 CBA589864:CBB589864 CKW589864:CKX589864 CUS589864:CUT589864 DEO589864:DEP589864 DOK589864:DOL589864 DYG589864:DYH589864 EIC589864:EID589864 ERY589864:ERZ589864 FBU589864:FBV589864 FLQ589864:FLR589864 FVM589864:FVN589864 GFI589864:GFJ589864 GPE589864:GPF589864 GZA589864:GZB589864 HIW589864:HIX589864 HSS589864:HST589864 ICO589864:ICP589864 IMK589864:IML589864 IWG589864:IWH589864 JGC589864:JGD589864 JPY589864:JPZ589864 JZU589864:JZV589864 KJQ589864:KJR589864 KTM589864:KTN589864 LDI589864:LDJ589864 LNE589864:LNF589864 LXA589864:LXB589864 MGW589864:MGX589864 MQS589864:MQT589864 NAO589864:NAP589864 NKK589864:NKL589864 NUG589864:NUH589864 OEC589864:OED589864 ONY589864:ONZ589864 OXU589864:OXV589864 PHQ589864:PHR589864 PRM589864:PRN589864 QBI589864:QBJ589864 QLE589864:QLF589864 QVA589864:QVB589864 REW589864:REX589864 ROS589864:ROT589864 RYO589864:RYP589864 SIK589864:SIL589864 SSG589864:SSH589864 TCC589864:TCD589864 TLY589864:TLZ589864 TVU589864:TVV589864 UFQ589864:UFR589864 UPM589864:UPN589864 UZI589864:UZJ589864 VJE589864:VJF589864 VTA589864:VTB589864 WCW589864:WCX589864 WMS589864:WMT589864 WWO589864:WWP589864 AG655400:AH655400 KC655400:KD655400 TY655400:TZ655400 ADU655400:ADV655400 ANQ655400:ANR655400 AXM655400:AXN655400 BHI655400:BHJ655400 BRE655400:BRF655400 CBA655400:CBB655400 CKW655400:CKX655400 CUS655400:CUT655400 DEO655400:DEP655400 DOK655400:DOL655400 DYG655400:DYH655400 EIC655400:EID655400 ERY655400:ERZ655400 FBU655400:FBV655400 FLQ655400:FLR655400 FVM655400:FVN655400 GFI655400:GFJ655400 GPE655400:GPF655400 GZA655400:GZB655400 HIW655400:HIX655400 HSS655400:HST655400 ICO655400:ICP655400 IMK655400:IML655400 IWG655400:IWH655400 JGC655400:JGD655400 JPY655400:JPZ655400 JZU655400:JZV655400 KJQ655400:KJR655400 KTM655400:KTN655400 LDI655400:LDJ655400 LNE655400:LNF655400 LXA655400:LXB655400 MGW655400:MGX655400 MQS655400:MQT655400 NAO655400:NAP655400 NKK655400:NKL655400 NUG655400:NUH655400 OEC655400:OED655400 ONY655400:ONZ655400 OXU655400:OXV655400 PHQ655400:PHR655400 PRM655400:PRN655400 QBI655400:QBJ655400 QLE655400:QLF655400 QVA655400:QVB655400 REW655400:REX655400 ROS655400:ROT655400 RYO655400:RYP655400 SIK655400:SIL655400 SSG655400:SSH655400 TCC655400:TCD655400 TLY655400:TLZ655400 TVU655400:TVV655400 UFQ655400:UFR655400 UPM655400:UPN655400 UZI655400:UZJ655400 VJE655400:VJF655400 VTA655400:VTB655400 WCW655400:WCX655400 WMS655400:WMT655400 WWO655400:WWP655400 AG720936:AH720936 KC720936:KD720936 TY720936:TZ720936 ADU720936:ADV720936 ANQ720936:ANR720936 AXM720936:AXN720936 BHI720936:BHJ720936 BRE720936:BRF720936 CBA720936:CBB720936 CKW720936:CKX720936 CUS720936:CUT720936 DEO720936:DEP720936 DOK720936:DOL720936 DYG720936:DYH720936 EIC720936:EID720936 ERY720936:ERZ720936 FBU720936:FBV720936 FLQ720936:FLR720936 FVM720936:FVN720936 GFI720936:GFJ720936 GPE720936:GPF720936 GZA720936:GZB720936 HIW720936:HIX720936 HSS720936:HST720936 ICO720936:ICP720936 IMK720936:IML720936 IWG720936:IWH720936 JGC720936:JGD720936 JPY720936:JPZ720936 JZU720936:JZV720936 KJQ720936:KJR720936 KTM720936:KTN720936 LDI720936:LDJ720936 LNE720936:LNF720936 LXA720936:LXB720936 MGW720936:MGX720936 MQS720936:MQT720936 NAO720936:NAP720936 NKK720936:NKL720936 NUG720936:NUH720936 OEC720936:OED720936 ONY720936:ONZ720936 OXU720936:OXV720936 PHQ720936:PHR720936 PRM720936:PRN720936 QBI720936:QBJ720936 QLE720936:QLF720936 QVA720936:QVB720936 REW720936:REX720936 ROS720936:ROT720936 RYO720936:RYP720936 SIK720936:SIL720936 SSG720936:SSH720936 TCC720936:TCD720936 TLY720936:TLZ720936 TVU720936:TVV720936 UFQ720936:UFR720936 UPM720936:UPN720936 UZI720936:UZJ720936 VJE720936:VJF720936 VTA720936:VTB720936 WCW720936:WCX720936 WMS720936:WMT720936 WWO720936:WWP720936 AG786472:AH786472 KC786472:KD786472 TY786472:TZ786472 ADU786472:ADV786472 ANQ786472:ANR786472 AXM786472:AXN786472 BHI786472:BHJ786472 BRE786472:BRF786472 CBA786472:CBB786472 CKW786472:CKX786472 CUS786472:CUT786472 DEO786472:DEP786472 DOK786472:DOL786472 DYG786472:DYH786472 EIC786472:EID786472 ERY786472:ERZ786472 FBU786472:FBV786472 FLQ786472:FLR786472 FVM786472:FVN786472 GFI786472:GFJ786472 GPE786472:GPF786472 GZA786472:GZB786472 HIW786472:HIX786472 HSS786472:HST786472 ICO786472:ICP786472 IMK786472:IML786472 IWG786472:IWH786472 JGC786472:JGD786472 JPY786472:JPZ786472 JZU786472:JZV786472 KJQ786472:KJR786472 KTM786472:KTN786472 LDI786472:LDJ786472 LNE786472:LNF786472 LXA786472:LXB786472 MGW786472:MGX786472 MQS786472:MQT786472 NAO786472:NAP786472 NKK786472:NKL786472 NUG786472:NUH786472 OEC786472:OED786472 ONY786472:ONZ786472 OXU786472:OXV786472 PHQ786472:PHR786472 PRM786472:PRN786472 QBI786472:QBJ786472 QLE786472:QLF786472 QVA786472:QVB786472 REW786472:REX786472 ROS786472:ROT786472 RYO786472:RYP786472 SIK786472:SIL786472 SSG786472:SSH786472 TCC786472:TCD786472 TLY786472:TLZ786472 TVU786472:TVV786472 UFQ786472:UFR786472 UPM786472:UPN786472 UZI786472:UZJ786472 VJE786472:VJF786472 VTA786472:VTB786472 WCW786472:WCX786472 WMS786472:WMT786472 WWO786472:WWP786472 AG852008:AH852008 KC852008:KD852008 TY852008:TZ852008 ADU852008:ADV852008 ANQ852008:ANR852008 AXM852008:AXN852008 BHI852008:BHJ852008 BRE852008:BRF852008 CBA852008:CBB852008 CKW852008:CKX852008 CUS852008:CUT852008 DEO852008:DEP852008 DOK852008:DOL852008 DYG852008:DYH852008 EIC852008:EID852008 ERY852008:ERZ852008 FBU852008:FBV852008 FLQ852008:FLR852008 FVM852008:FVN852008 GFI852008:GFJ852008 GPE852008:GPF852008 GZA852008:GZB852008 HIW852008:HIX852008 HSS852008:HST852008 ICO852008:ICP852008 IMK852008:IML852008 IWG852008:IWH852008 JGC852008:JGD852008 JPY852008:JPZ852008 JZU852008:JZV852008 KJQ852008:KJR852008 KTM852008:KTN852008 LDI852008:LDJ852008 LNE852008:LNF852008 LXA852008:LXB852008 MGW852008:MGX852008 MQS852008:MQT852008 NAO852008:NAP852008 NKK852008:NKL852008 NUG852008:NUH852008 OEC852008:OED852008 ONY852008:ONZ852008 OXU852008:OXV852008 PHQ852008:PHR852008 PRM852008:PRN852008 QBI852008:QBJ852008 QLE852008:QLF852008 QVA852008:QVB852008 REW852008:REX852008 ROS852008:ROT852008 RYO852008:RYP852008 SIK852008:SIL852008 SSG852008:SSH852008 TCC852008:TCD852008 TLY852008:TLZ852008 TVU852008:TVV852008 UFQ852008:UFR852008 UPM852008:UPN852008 UZI852008:UZJ852008 VJE852008:VJF852008 VTA852008:VTB852008 WCW852008:WCX852008 WMS852008:WMT852008 WWO852008:WWP852008 AG917544:AH917544 KC917544:KD917544 TY917544:TZ917544 ADU917544:ADV917544 ANQ917544:ANR917544 AXM917544:AXN917544 BHI917544:BHJ917544 BRE917544:BRF917544 CBA917544:CBB917544 CKW917544:CKX917544 CUS917544:CUT917544 DEO917544:DEP917544 DOK917544:DOL917544 DYG917544:DYH917544 EIC917544:EID917544 ERY917544:ERZ917544 FBU917544:FBV917544 FLQ917544:FLR917544 FVM917544:FVN917544 GFI917544:GFJ917544 GPE917544:GPF917544 GZA917544:GZB917544 HIW917544:HIX917544 HSS917544:HST917544 ICO917544:ICP917544 IMK917544:IML917544 IWG917544:IWH917544 JGC917544:JGD917544 JPY917544:JPZ917544 JZU917544:JZV917544 KJQ917544:KJR917544 KTM917544:KTN917544 LDI917544:LDJ917544 LNE917544:LNF917544 LXA917544:LXB917544 MGW917544:MGX917544 MQS917544:MQT917544 NAO917544:NAP917544 NKK917544:NKL917544 NUG917544:NUH917544 OEC917544:OED917544 ONY917544:ONZ917544 OXU917544:OXV917544 PHQ917544:PHR917544 PRM917544:PRN917544 QBI917544:QBJ917544 QLE917544:QLF917544 QVA917544:QVB917544 REW917544:REX917544 ROS917544:ROT917544 RYO917544:RYP917544 SIK917544:SIL917544 SSG917544:SSH917544 TCC917544:TCD917544 TLY917544:TLZ917544 TVU917544:TVV917544 UFQ917544:UFR917544 UPM917544:UPN917544 UZI917544:UZJ917544 VJE917544:VJF917544 VTA917544:VTB917544 WCW917544:WCX917544 WMS917544:WMT917544 WWO917544:WWP917544 AG983080:AH983080 KC983080:KD983080 TY983080:TZ983080 ADU983080:ADV983080 ANQ983080:ANR983080 AXM983080:AXN983080 BHI983080:BHJ983080 BRE983080:BRF983080 CBA983080:CBB983080 CKW983080:CKX983080 CUS983080:CUT983080 DEO983080:DEP983080 DOK983080:DOL983080 DYG983080:DYH983080 EIC983080:EID983080 ERY983080:ERZ983080 FBU983080:FBV983080 FLQ983080:FLR983080 FVM983080:FVN983080 GFI983080:GFJ983080 GPE983080:GPF983080 GZA983080:GZB983080 HIW983080:HIX983080 HSS983080:HST983080 ICO983080:ICP983080 IMK983080:IML983080 IWG983080:IWH983080 JGC983080:JGD983080 JPY983080:JPZ983080 JZU983080:JZV983080 KJQ983080:KJR983080 KTM983080:KTN983080 LDI983080:LDJ983080 LNE983080:LNF983080 LXA983080:LXB983080 MGW983080:MGX983080 MQS983080:MQT983080 NAO983080:NAP983080 NKK983080:NKL983080 NUG983080:NUH983080 OEC983080:OED983080 ONY983080:ONZ983080 OXU983080:OXV983080 PHQ983080:PHR983080 PRM983080:PRN983080 QBI983080:QBJ983080 QLE983080:QLF983080 QVA983080:QVB983080 REW983080:REX983080 ROS983080:ROT983080 RYO983080:RYP983080 SIK983080:SIL983080 SSG983080:SSH983080 TCC983080:TCD983080 TLY983080:TLZ983080 TVU983080:TVV983080 UFQ983080:UFR983080 UPM983080:UPN983080 UZI983080:UZJ983080 VJE983080:VJF983080 VTA983080:VTB983080 WCW983080:WCX983080 WMS983080:WMT983080 WWO983080:WWP983080 AH65577:AI65579 KD65577:KE65579 TZ65577:UA65579 ADV65577:ADW65579 ANR65577:ANS65579 AXN65577:AXO65579 BHJ65577:BHK65579 BRF65577:BRG65579 CBB65577:CBC65579 CKX65577:CKY65579 CUT65577:CUU65579 DEP65577:DEQ65579 DOL65577:DOM65579 DYH65577:DYI65579 EID65577:EIE65579 ERZ65577:ESA65579 FBV65577:FBW65579 FLR65577:FLS65579 FVN65577:FVO65579 GFJ65577:GFK65579 GPF65577:GPG65579 GZB65577:GZC65579 HIX65577:HIY65579 HST65577:HSU65579 ICP65577:ICQ65579 IML65577:IMM65579 IWH65577:IWI65579 JGD65577:JGE65579 JPZ65577:JQA65579 JZV65577:JZW65579 KJR65577:KJS65579 KTN65577:KTO65579 LDJ65577:LDK65579 LNF65577:LNG65579 LXB65577:LXC65579 MGX65577:MGY65579 MQT65577:MQU65579 NAP65577:NAQ65579 NKL65577:NKM65579 NUH65577:NUI65579 OED65577:OEE65579 ONZ65577:OOA65579 OXV65577:OXW65579 PHR65577:PHS65579 PRN65577:PRO65579 QBJ65577:QBK65579 QLF65577:QLG65579 QVB65577:QVC65579 REX65577:REY65579 ROT65577:ROU65579 RYP65577:RYQ65579 SIL65577:SIM65579 SSH65577:SSI65579 TCD65577:TCE65579 TLZ65577:TMA65579 TVV65577:TVW65579 UFR65577:UFS65579 UPN65577:UPO65579 UZJ65577:UZK65579 VJF65577:VJG65579 VTB65577:VTC65579 WCX65577:WCY65579 WMT65577:WMU65579 WWP65577:WWQ65579 AH131113:AI131115 KD131113:KE131115 TZ131113:UA131115 ADV131113:ADW131115 ANR131113:ANS131115 AXN131113:AXO131115 BHJ131113:BHK131115 BRF131113:BRG131115 CBB131113:CBC131115 CKX131113:CKY131115 CUT131113:CUU131115 DEP131113:DEQ131115 DOL131113:DOM131115 DYH131113:DYI131115 EID131113:EIE131115 ERZ131113:ESA131115 FBV131113:FBW131115 FLR131113:FLS131115 FVN131113:FVO131115 GFJ131113:GFK131115 GPF131113:GPG131115 GZB131113:GZC131115 HIX131113:HIY131115 HST131113:HSU131115 ICP131113:ICQ131115 IML131113:IMM131115 IWH131113:IWI131115 JGD131113:JGE131115 JPZ131113:JQA131115 JZV131113:JZW131115 KJR131113:KJS131115 KTN131113:KTO131115 LDJ131113:LDK131115 LNF131113:LNG131115 LXB131113:LXC131115 MGX131113:MGY131115 MQT131113:MQU131115 NAP131113:NAQ131115 NKL131113:NKM131115 NUH131113:NUI131115 OED131113:OEE131115 ONZ131113:OOA131115 OXV131113:OXW131115 PHR131113:PHS131115 PRN131113:PRO131115 QBJ131113:QBK131115 QLF131113:QLG131115 QVB131113:QVC131115 REX131113:REY131115 ROT131113:ROU131115 RYP131113:RYQ131115 SIL131113:SIM131115 SSH131113:SSI131115 TCD131113:TCE131115 TLZ131113:TMA131115 TVV131113:TVW131115 UFR131113:UFS131115 UPN131113:UPO131115 UZJ131113:UZK131115 VJF131113:VJG131115 VTB131113:VTC131115 WCX131113:WCY131115 WMT131113:WMU131115 WWP131113:WWQ131115 AH196649:AI196651 KD196649:KE196651 TZ196649:UA196651 ADV196649:ADW196651 ANR196649:ANS196651 AXN196649:AXO196651 BHJ196649:BHK196651 BRF196649:BRG196651 CBB196649:CBC196651 CKX196649:CKY196651 CUT196649:CUU196651 DEP196649:DEQ196651 DOL196649:DOM196651 DYH196649:DYI196651 EID196649:EIE196651 ERZ196649:ESA196651 FBV196649:FBW196651 FLR196649:FLS196651 FVN196649:FVO196651 GFJ196649:GFK196651 GPF196649:GPG196651 GZB196649:GZC196651 HIX196649:HIY196651 HST196649:HSU196651 ICP196649:ICQ196651 IML196649:IMM196651 IWH196649:IWI196651 JGD196649:JGE196651 JPZ196649:JQA196651 JZV196649:JZW196651 KJR196649:KJS196651 KTN196649:KTO196651 LDJ196649:LDK196651 LNF196649:LNG196651 LXB196649:LXC196651 MGX196649:MGY196651 MQT196649:MQU196651 NAP196649:NAQ196651 NKL196649:NKM196651 NUH196649:NUI196651 OED196649:OEE196651 ONZ196649:OOA196651 OXV196649:OXW196651 PHR196649:PHS196651 PRN196649:PRO196651 QBJ196649:QBK196651 QLF196649:QLG196651 QVB196649:QVC196651 REX196649:REY196651 ROT196649:ROU196651 RYP196649:RYQ196651 SIL196649:SIM196651 SSH196649:SSI196651 TCD196649:TCE196651 TLZ196649:TMA196651 TVV196649:TVW196651 UFR196649:UFS196651 UPN196649:UPO196651 UZJ196649:UZK196651 VJF196649:VJG196651 VTB196649:VTC196651 WCX196649:WCY196651 WMT196649:WMU196651 WWP196649:WWQ196651 AH262185:AI262187 KD262185:KE262187 TZ262185:UA262187 ADV262185:ADW262187 ANR262185:ANS262187 AXN262185:AXO262187 BHJ262185:BHK262187 BRF262185:BRG262187 CBB262185:CBC262187 CKX262185:CKY262187 CUT262185:CUU262187 DEP262185:DEQ262187 DOL262185:DOM262187 DYH262185:DYI262187 EID262185:EIE262187 ERZ262185:ESA262187 FBV262185:FBW262187 FLR262185:FLS262187 FVN262185:FVO262187 GFJ262185:GFK262187 GPF262185:GPG262187 GZB262185:GZC262187 HIX262185:HIY262187 HST262185:HSU262187 ICP262185:ICQ262187 IML262185:IMM262187 IWH262185:IWI262187 JGD262185:JGE262187 JPZ262185:JQA262187 JZV262185:JZW262187 KJR262185:KJS262187 KTN262185:KTO262187 LDJ262185:LDK262187 LNF262185:LNG262187 LXB262185:LXC262187 MGX262185:MGY262187 MQT262185:MQU262187 NAP262185:NAQ262187 NKL262185:NKM262187 NUH262185:NUI262187 OED262185:OEE262187 ONZ262185:OOA262187 OXV262185:OXW262187 PHR262185:PHS262187 PRN262185:PRO262187 QBJ262185:QBK262187 QLF262185:QLG262187 QVB262185:QVC262187 REX262185:REY262187 ROT262185:ROU262187 RYP262185:RYQ262187 SIL262185:SIM262187 SSH262185:SSI262187 TCD262185:TCE262187 TLZ262185:TMA262187 TVV262185:TVW262187 UFR262185:UFS262187 UPN262185:UPO262187 UZJ262185:UZK262187 VJF262185:VJG262187 VTB262185:VTC262187 WCX262185:WCY262187 WMT262185:WMU262187 WWP262185:WWQ262187 AH327721:AI327723 KD327721:KE327723 TZ327721:UA327723 ADV327721:ADW327723 ANR327721:ANS327723 AXN327721:AXO327723 BHJ327721:BHK327723 BRF327721:BRG327723 CBB327721:CBC327723 CKX327721:CKY327723 CUT327721:CUU327723 DEP327721:DEQ327723 DOL327721:DOM327723 DYH327721:DYI327723 EID327721:EIE327723 ERZ327721:ESA327723 FBV327721:FBW327723 FLR327721:FLS327723 FVN327721:FVO327723 GFJ327721:GFK327723 GPF327721:GPG327723 GZB327721:GZC327723 HIX327721:HIY327723 HST327721:HSU327723 ICP327721:ICQ327723 IML327721:IMM327723 IWH327721:IWI327723 JGD327721:JGE327723 JPZ327721:JQA327723 JZV327721:JZW327723 KJR327721:KJS327723 KTN327721:KTO327723 LDJ327721:LDK327723 LNF327721:LNG327723 LXB327721:LXC327723 MGX327721:MGY327723 MQT327721:MQU327723 NAP327721:NAQ327723 NKL327721:NKM327723 NUH327721:NUI327723 OED327721:OEE327723 ONZ327721:OOA327723 OXV327721:OXW327723 PHR327721:PHS327723 PRN327721:PRO327723 QBJ327721:QBK327723 QLF327721:QLG327723 QVB327721:QVC327723 REX327721:REY327723 ROT327721:ROU327723 RYP327721:RYQ327723 SIL327721:SIM327723 SSH327721:SSI327723 TCD327721:TCE327723 TLZ327721:TMA327723 TVV327721:TVW327723 UFR327721:UFS327723 UPN327721:UPO327723 UZJ327721:UZK327723 VJF327721:VJG327723 VTB327721:VTC327723 WCX327721:WCY327723 WMT327721:WMU327723 WWP327721:WWQ327723 AH393257:AI393259 KD393257:KE393259 TZ393257:UA393259 ADV393257:ADW393259 ANR393257:ANS393259 AXN393257:AXO393259 BHJ393257:BHK393259 BRF393257:BRG393259 CBB393257:CBC393259 CKX393257:CKY393259 CUT393257:CUU393259 DEP393257:DEQ393259 DOL393257:DOM393259 DYH393257:DYI393259 EID393257:EIE393259 ERZ393257:ESA393259 FBV393257:FBW393259 FLR393257:FLS393259 FVN393257:FVO393259 GFJ393257:GFK393259 GPF393257:GPG393259 GZB393257:GZC393259 HIX393257:HIY393259 HST393257:HSU393259 ICP393257:ICQ393259 IML393257:IMM393259 IWH393257:IWI393259 JGD393257:JGE393259 JPZ393257:JQA393259 JZV393257:JZW393259 KJR393257:KJS393259 KTN393257:KTO393259 LDJ393257:LDK393259 LNF393257:LNG393259 LXB393257:LXC393259 MGX393257:MGY393259 MQT393257:MQU393259 NAP393257:NAQ393259 NKL393257:NKM393259 NUH393257:NUI393259 OED393257:OEE393259 ONZ393257:OOA393259 OXV393257:OXW393259 PHR393257:PHS393259 PRN393257:PRO393259 QBJ393257:QBK393259 QLF393257:QLG393259 QVB393257:QVC393259 REX393257:REY393259 ROT393257:ROU393259 RYP393257:RYQ393259 SIL393257:SIM393259 SSH393257:SSI393259 TCD393257:TCE393259 TLZ393257:TMA393259 TVV393257:TVW393259 UFR393257:UFS393259 UPN393257:UPO393259 UZJ393257:UZK393259 VJF393257:VJG393259 VTB393257:VTC393259 WCX393257:WCY393259 WMT393257:WMU393259 WWP393257:WWQ393259 AH458793:AI458795 KD458793:KE458795 TZ458793:UA458795 ADV458793:ADW458795 ANR458793:ANS458795 AXN458793:AXO458795 BHJ458793:BHK458795 BRF458793:BRG458795 CBB458793:CBC458795 CKX458793:CKY458795 CUT458793:CUU458795 DEP458793:DEQ458795 DOL458793:DOM458795 DYH458793:DYI458795 EID458793:EIE458795 ERZ458793:ESA458795 FBV458793:FBW458795 FLR458793:FLS458795 FVN458793:FVO458795 GFJ458793:GFK458795 GPF458793:GPG458795 GZB458793:GZC458795 HIX458793:HIY458795 HST458793:HSU458795 ICP458793:ICQ458795 IML458793:IMM458795 IWH458793:IWI458795 JGD458793:JGE458795 JPZ458793:JQA458795 JZV458793:JZW458795 KJR458793:KJS458795 KTN458793:KTO458795 LDJ458793:LDK458795 LNF458793:LNG458795 LXB458793:LXC458795 MGX458793:MGY458795 MQT458793:MQU458795 NAP458793:NAQ458795 NKL458793:NKM458795 NUH458793:NUI458795 OED458793:OEE458795 ONZ458793:OOA458795 OXV458793:OXW458795 PHR458793:PHS458795 PRN458793:PRO458795 QBJ458793:QBK458795 QLF458793:QLG458795 QVB458793:QVC458795 REX458793:REY458795 ROT458793:ROU458795 RYP458793:RYQ458795 SIL458793:SIM458795 SSH458793:SSI458795 TCD458793:TCE458795 TLZ458793:TMA458795 TVV458793:TVW458795 UFR458793:UFS458795 UPN458793:UPO458795 UZJ458793:UZK458795 VJF458793:VJG458795 VTB458793:VTC458795 WCX458793:WCY458795 WMT458793:WMU458795 WWP458793:WWQ458795 AH524329:AI524331 KD524329:KE524331 TZ524329:UA524331 ADV524329:ADW524331 ANR524329:ANS524331 AXN524329:AXO524331 BHJ524329:BHK524331 BRF524329:BRG524331 CBB524329:CBC524331 CKX524329:CKY524331 CUT524329:CUU524331 DEP524329:DEQ524331 DOL524329:DOM524331 DYH524329:DYI524331 EID524329:EIE524331 ERZ524329:ESA524331 FBV524329:FBW524331 FLR524329:FLS524331 FVN524329:FVO524331 GFJ524329:GFK524331 GPF524329:GPG524331 GZB524329:GZC524331 HIX524329:HIY524331 HST524329:HSU524331 ICP524329:ICQ524331 IML524329:IMM524331 IWH524329:IWI524331 JGD524329:JGE524331 JPZ524329:JQA524331 JZV524329:JZW524331 KJR524329:KJS524331 KTN524329:KTO524331 LDJ524329:LDK524331 LNF524329:LNG524331 LXB524329:LXC524331 MGX524329:MGY524331 MQT524329:MQU524331 NAP524329:NAQ524331 NKL524329:NKM524331 NUH524329:NUI524331 OED524329:OEE524331 ONZ524329:OOA524331 OXV524329:OXW524331 PHR524329:PHS524331 PRN524329:PRO524331 QBJ524329:QBK524331 QLF524329:QLG524331 QVB524329:QVC524331 REX524329:REY524331 ROT524329:ROU524331 RYP524329:RYQ524331 SIL524329:SIM524331 SSH524329:SSI524331 TCD524329:TCE524331 TLZ524329:TMA524331 TVV524329:TVW524331 UFR524329:UFS524331 UPN524329:UPO524331 UZJ524329:UZK524331 VJF524329:VJG524331 VTB524329:VTC524331 WCX524329:WCY524331 WMT524329:WMU524331 WWP524329:WWQ524331 AH589865:AI589867 KD589865:KE589867 TZ589865:UA589867 ADV589865:ADW589867 ANR589865:ANS589867 AXN589865:AXO589867 BHJ589865:BHK589867 BRF589865:BRG589867 CBB589865:CBC589867 CKX589865:CKY589867 CUT589865:CUU589867 DEP589865:DEQ589867 DOL589865:DOM589867 DYH589865:DYI589867 EID589865:EIE589867 ERZ589865:ESA589867 FBV589865:FBW589867 FLR589865:FLS589867 FVN589865:FVO589867 GFJ589865:GFK589867 GPF589865:GPG589867 GZB589865:GZC589867 HIX589865:HIY589867 HST589865:HSU589867 ICP589865:ICQ589867 IML589865:IMM589867 IWH589865:IWI589867 JGD589865:JGE589867 JPZ589865:JQA589867 JZV589865:JZW589867 KJR589865:KJS589867 KTN589865:KTO589867 LDJ589865:LDK589867 LNF589865:LNG589867 LXB589865:LXC589867 MGX589865:MGY589867 MQT589865:MQU589867 NAP589865:NAQ589867 NKL589865:NKM589867 NUH589865:NUI589867 OED589865:OEE589867 ONZ589865:OOA589867 OXV589865:OXW589867 PHR589865:PHS589867 PRN589865:PRO589867 QBJ589865:QBK589867 QLF589865:QLG589867 QVB589865:QVC589867 REX589865:REY589867 ROT589865:ROU589867 RYP589865:RYQ589867 SIL589865:SIM589867 SSH589865:SSI589867 TCD589865:TCE589867 TLZ589865:TMA589867 TVV589865:TVW589867 UFR589865:UFS589867 UPN589865:UPO589867 UZJ589865:UZK589867 VJF589865:VJG589867 VTB589865:VTC589867 WCX589865:WCY589867 WMT589865:WMU589867 WWP589865:WWQ589867 AH655401:AI655403 KD655401:KE655403 TZ655401:UA655403 ADV655401:ADW655403 ANR655401:ANS655403 AXN655401:AXO655403 BHJ655401:BHK655403 BRF655401:BRG655403 CBB655401:CBC655403 CKX655401:CKY655403 CUT655401:CUU655403 DEP655401:DEQ655403 DOL655401:DOM655403 DYH655401:DYI655403 EID655401:EIE655403 ERZ655401:ESA655403 FBV655401:FBW655403 FLR655401:FLS655403 FVN655401:FVO655403 GFJ655401:GFK655403 GPF655401:GPG655403 GZB655401:GZC655403 HIX655401:HIY655403 HST655401:HSU655403 ICP655401:ICQ655403 IML655401:IMM655403 IWH655401:IWI655403 JGD655401:JGE655403 JPZ655401:JQA655403 JZV655401:JZW655403 KJR655401:KJS655403 KTN655401:KTO655403 LDJ655401:LDK655403 LNF655401:LNG655403 LXB655401:LXC655403 MGX655401:MGY655403 MQT655401:MQU655403 NAP655401:NAQ655403 NKL655401:NKM655403 NUH655401:NUI655403 OED655401:OEE655403 ONZ655401:OOA655403 OXV655401:OXW655403 PHR655401:PHS655403 PRN655401:PRO655403 QBJ655401:QBK655403 QLF655401:QLG655403 QVB655401:QVC655403 REX655401:REY655403 ROT655401:ROU655403 RYP655401:RYQ655403 SIL655401:SIM655403 SSH655401:SSI655403 TCD655401:TCE655403 TLZ655401:TMA655403 TVV655401:TVW655403 UFR655401:UFS655403 UPN655401:UPO655403 UZJ655401:UZK655403 VJF655401:VJG655403 VTB655401:VTC655403 WCX655401:WCY655403 WMT655401:WMU655403 WWP655401:WWQ655403 AH720937:AI720939 KD720937:KE720939 TZ720937:UA720939 ADV720937:ADW720939 ANR720937:ANS720939 AXN720937:AXO720939 BHJ720937:BHK720939 BRF720937:BRG720939 CBB720937:CBC720939 CKX720937:CKY720939 CUT720937:CUU720939 DEP720937:DEQ720939 DOL720937:DOM720939 DYH720937:DYI720939 EID720937:EIE720939 ERZ720937:ESA720939 FBV720937:FBW720939 FLR720937:FLS720939 FVN720937:FVO720939 GFJ720937:GFK720939 GPF720937:GPG720939 GZB720937:GZC720939 HIX720937:HIY720939 HST720937:HSU720939 ICP720937:ICQ720939 IML720937:IMM720939 IWH720937:IWI720939 JGD720937:JGE720939 JPZ720937:JQA720939 JZV720937:JZW720939 KJR720937:KJS720939 KTN720937:KTO720939 LDJ720937:LDK720939 LNF720937:LNG720939 LXB720937:LXC720939 MGX720937:MGY720939 MQT720937:MQU720939 NAP720937:NAQ720939 NKL720937:NKM720939 NUH720937:NUI720939 OED720937:OEE720939 ONZ720937:OOA720939 OXV720937:OXW720939 PHR720937:PHS720939 PRN720937:PRO720939 QBJ720937:QBK720939 QLF720937:QLG720939 QVB720937:QVC720939 REX720937:REY720939 ROT720937:ROU720939 RYP720937:RYQ720939 SIL720937:SIM720939 SSH720937:SSI720939 TCD720937:TCE720939 TLZ720937:TMA720939 TVV720937:TVW720939 UFR720937:UFS720939 UPN720937:UPO720939 UZJ720937:UZK720939 VJF720937:VJG720939 VTB720937:VTC720939 WCX720937:WCY720939 WMT720937:WMU720939 WWP720937:WWQ720939 AH786473:AI786475 KD786473:KE786475 TZ786473:UA786475 ADV786473:ADW786475 ANR786473:ANS786475 AXN786473:AXO786475 BHJ786473:BHK786475 BRF786473:BRG786475 CBB786473:CBC786475 CKX786473:CKY786475 CUT786473:CUU786475 DEP786473:DEQ786475 DOL786473:DOM786475 DYH786473:DYI786475 EID786473:EIE786475 ERZ786473:ESA786475 FBV786473:FBW786475 FLR786473:FLS786475 FVN786473:FVO786475 GFJ786473:GFK786475 GPF786473:GPG786475 GZB786473:GZC786475 HIX786473:HIY786475 HST786473:HSU786475 ICP786473:ICQ786475 IML786473:IMM786475 IWH786473:IWI786475 JGD786473:JGE786475 JPZ786473:JQA786475 JZV786473:JZW786475 KJR786473:KJS786475 KTN786473:KTO786475 LDJ786473:LDK786475 LNF786473:LNG786475 LXB786473:LXC786475 MGX786473:MGY786475 MQT786473:MQU786475 NAP786473:NAQ786475 NKL786473:NKM786475 NUH786473:NUI786475 OED786473:OEE786475 ONZ786473:OOA786475 OXV786473:OXW786475 PHR786473:PHS786475 PRN786473:PRO786475 QBJ786473:QBK786475 QLF786473:QLG786475 QVB786473:QVC786475 REX786473:REY786475 ROT786473:ROU786475 RYP786473:RYQ786475 SIL786473:SIM786475 SSH786473:SSI786475 TCD786473:TCE786475 TLZ786473:TMA786475 TVV786473:TVW786475 UFR786473:UFS786475 UPN786473:UPO786475 UZJ786473:UZK786475 VJF786473:VJG786475 VTB786473:VTC786475 WCX786473:WCY786475 WMT786473:WMU786475 WWP786473:WWQ786475 AH852009:AI852011 KD852009:KE852011 TZ852009:UA852011 ADV852009:ADW852011 ANR852009:ANS852011 AXN852009:AXO852011 BHJ852009:BHK852011 BRF852009:BRG852011 CBB852009:CBC852011 CKX852009:CKY852011 CUT852009:CUU852011 DEP852009:DEQ852011 DOL852009:DOM852011 DYH852009:DYI852011 EID852009:EIE852011 ERZ852009:ESA852011 FBV852009:FBW852011 FLR852009:FLS852011 FVN852009:FVO852011 GFJ852009:GFK852011 GPF852009:GPG852011 GZB852009:GZC852011 HIX852009:HIY852011 HST852009:HSU852011 ICP852009:ICQ852011 IML852009:IMM852011 IWH852009:IWI852011 JGD852009:JGE852011 JPZ852009:JQA852011 JZV852009:JZW852011 KJR852009:KJS852011 KTN852009:KTO852011 LDJ852009:LDK852011 LNF852009:LNG852011 LXB852009:LXC852011 MGX852009:MGY852011 MQT852009:MQU852011 NAP852009:NAQ852011 NKL852009:NKM852011 NUH852009:NUI852011 OED852009:OEE852011 ONZ852009:OOA852011 OXV852009:OXW852011 PHR852009:PHS852011 PRN852009:PRO852011 QBJ852009:QBK852011 QLF852009:QLG852011 QVB852009:QVC852011 REX852009:REY852011 ROT852009:ROU852011 RYP852009:RYQ852011 SIL852009:SIM852011 SSH852009:SSI852011 TCD852009:TCE852011 TLZ852009:TMA852011 TVV852009:TVW852011 UFR852009:UFS852011 UPN852009:UPO852011 UZJ852009:UZK852011 VJF852009:VJG852011 VTB852009:VTC852011 WCX852009:WCY852011 WMT852009:WMU852011 WWP852009:WWQ852011 AH917545:AI917547 KD917545:KE917547 TZ917545:UA917547 ADV917545:ADW917547 ANR917545:ANS917547 AXN917545:AXO917547 BHJ917545:BHK917547 BRF917545:BRG917547 CBB917545:CBC917547 CKX917545:CKY917547 CUT917545:CUU917547 DEP917545:DEQ917547 DOL917545:DOM917547 DYH917545:DYI917547 EID917545:EIE917547 ERZ917545:ESA917547 FBV917545:FBW917547 FLR917545:FLS917547 FVN917545:FVO917547 GFJ917545:GFK917547 GPF917545:GPG917547 GZB917545:GZC917547 HIX917545:HIY917547 HST917545:HSU917547 ICP917545:ICQ917547 IML917545:IMM917547 IWH917545:IWI917547 JGD917545:JGE917547 JPZ917545:JQA917547 JZV917545:JZW917547 KJR917545:KJS917547 KTN917545:KTO917547 LDJ917545:LDK917547 LNF917545:LNG917547 LXB917545:LXC917547 MGX917545:MGY917547 MQT917545:MQU917547 NAP917545:NAQ917547 NKL917545:NKM917547 NUH917545:NUI917547 OED917545:OEE917547 ONZ917545:OOA917547 OXV917545:OXW917547 PHR917545:PHS917547 PRN917545:PRO917547 QBJ917545:QBK917547 QLF917545:QLG917547 QVB917545:QVC917547 REX917545:REY917547 ROT917545:ROU917547 RYP917545:RYQ917547 SIL917545:SIM917547 SSH917545:SSI917547 TCD917545:TCE917547 TLZ917545:TMA917547 TVV917545:TVW917547 UFR917545:UFS917547 UPN917545:UPO917547 UZJ917545:UZK917547 VJF917545:VJG917547 VTB917545:VTC917547 WCX917545:WCY917547 WMT917545:WMU917547 WWP917545:WWQ917547 AH983081:AI983083 KD983081:KE983083 TZ983081:UA983083 ADV983081:ADW983083 ANR983081:ANS983083 AXN983081:AXO983083 BHJ983081:BHK983083 BRF983081:BRG983083 CBB983081:CBC983083 CKX983081:CKY983083 CUT983081:CUU983083 DEP983081:DEQ983083 DOL983081:DOM983083 DYH983081:DYI983083 EID983081:EIE983083 ERZ983081:ESA983083 FBV983081:FBW983083 FLR983081:FLS983083 FVN983081:FVO983083 GFJ983081:GFK983083 GPF983081:GPG983083 GZB983081:GZC983083 HIX983081:HIY983083 HST983081:HSU983083 ICP983081:ICQ983083 IML983081:IMM983083 IWH983081:IWI983083 JGD983081:JGE983083 JPZ983081:JQA983083 JZV983081:JZW983083 KJR983081:KJS983083 KTN983081:KTO983083 LDJ983081:LDK983083 LNF983081:LNG983083 LXB983081:LXC983083 MGX983081:MGY983083 MQT983081:MQU983083 NAP983081:NAQ983083 NKL983081:NKM983083 NUH983081:NUI983083 OED983081:OEE983083 ONZ983081:OOA983083 OXV983081:OXW983083 PHR983081:PHS983083 PRN983081:PRO983083 QBJ983081:QBK983083 QLF983081:QLG983083 QVB983081:QVC983083 REX983081:REY983083 ROT983081:ROU983083 RYP983081:RYQ983083 SIL983081:SIM983083 SSH983081:SSI983083 TCD983081:TCE983083 TLZ983081:TMA983083 TVV983081:TVW983083 UFR983081:UFS983083 UPN983081:UPO983083 UZJ983081:UZK983083 VJF983081:VJG983083 VTB983081:VTC983083 WCX983081:WCY983083 WMT983081:WMU983083 WWP983081:WWQ983083 AH65581:AI65581 KD65581:KE65581 TZ65581:UA65581 ADV65581:ADW65581 ANR65581:ANS65581 AXN65581:AXO65581 BHJ65581:BHK65581 BRF65581:BRG65581 CBB65581:CBC65581 CKX65581:CKY65581 CUT65581:CUU65581 DEP65581:DEQ65581 DOL65581:DOM65581 DYH65581:DYI65581 EID65581:EIE65581 ERZ65581:ESA65581 FBV65581:FBW65581 FLR65581:FLS65581 FVN65581:FVO65581 GFJ65581:GFK65581 GPF65581:GPG65581 GZB65581:GZC65581 HIX65581:HIY65581 HST65581:HSU65581 ICP65581:ICQ65581 IML65581:IMM65581 IWH65581:IWI65581 JGD65581:JGE65581 JPZ65581:JQA65581 JZV65581:JZW65581 KJR65581:KJS65581 KTN65581:KTO65581 LDJ65581:LDK65581 LNF65581:LNG65581 LXB65581:LXC65581 MGX65581:MGY65581 MQT65581:MQU65581 NAP65581:NAQ65581 NKL65581:NKM65581 NUH65581:NUI65581 OED65581:OEE65581 ONZ65581:OOA65581 OXV65581:OXW65581 PHR65581:PHS65581 PRN65581:PRO65581 QBJ65581:QBK65581 QLF65581:QLG65581 QVB65581:QVC65581 REX65581:REY65581 ROT65581:ROU65581 RYP65581:RYQ65581 SIL65581:SIM65581 SSH65581:SSI65581 TCD65581:TCE65581 TLZ65581:TMA65581 TVV65581:TVW65581 UFR65581:UFS65581 UPN65581:UPO65581 UZJ65581:UZK65581 VJF65581:VJG65581 VTB65581:VTC65581 WCX65581:WCY65581 WMT65581:WMU65581 WWP65581:WWQ65581 AH131117:AI131117 KD131117:KE131117 TZ131117:UA131117 ADV131117:ADW131117 ANR131117:ANS131117 AXN131117:AXO131117 BHJ131117:BHK131117 BRF131117:BRG131117 CBB131117:CBC131117 CKX131117:CKY131117 CUT131117:CUU131117 DEP131117:DEQ131117 DOL131117:DOM131117 DYH131117:DYI131117 EID131117:EIE131117 ERZ131117:ESA131117 FBV131117:FBW131117 FLR131117:FLS131117 FVN131117:FVO131117 GFJ131117:GFK131117 GPF131117:GPG131117 GZB131117:GZC131117 HIX131117:HIY131117 HST131117:HSU131117 ICP131117:ICQ131117 IML131117:IMM131117 IWH131117:IWI131117 JGD131117:JGE131117 JPZ131117:JQA131117 JZV131117:JZW131117 KJR131117:KJS131117 KTN131117:KTO131117 LDJ131117:LDK131117 LNF131117:LNG131117 LXB131117:LXC131117 MGX131117:MGY131117 MQT131117:MQU131117 NAP131117:NAQ131117 NKL131117:NKM131117 NUH131117:NUI131117 OED131117:OEE131117 ONZ131117:OOA131117 OXV131117:OXW131117 PHR131117:PHS131117 PRN131117:PRO131117 QBJ131117:QBK131117 QLF131117:QLG131117 QVB131117:QVC131117 REX131117:REY131117 ROT131117:ROU131117 RYP131117:RYQ131117 SIL131117:SIM131117 SSH131117:SSI131117 TCD131117:TCE131117 TLZ131117:TMA131117 TVV131117:TVW131117 UFR131117:UFS131117 UPN131117:UPO131117 UZJ131117:UZK131117 VJF131117:VJG131117 VTB131117:VTC131117 WCX131117:WCY131117 WMT131117:WMU131117 WWP131117:WWQ131117 AH196653:AI196653 KD196653:KE196653 TZ196653:UA196653 ADV196653:ADW196653 ANR196653:ANS196653 AXN196653:AXO196653 BHJ196653:BHK196653 BRF196653:BRG196653 CBB196653:CBC196653 CKX196653:CKY196653 CUT196653:CUU196653 DEP196653:DEQ196653 DOL196653:DOM196653 DYH196653:DYI196653 EID196653:EIE196653 ERZ196653:ESA196653 FBV196653:FBW196653 FLR196653:FLS196653 FVN196653:FVO196653 GFJ196653:GFK196653 GPF196653:GPG196653 GZB196653:GZC196653 HIX196653:HIY196653 HST196653:HSU196653 ICP196653:ICQ196653 IML196653:IMM196653 IWH196653:IWI196653 JGD196653:JGE196653 JPZ196653:JQA196653 JZV196653:JZW196653 KJR196653:KJS196653 KTN196653:KTO196653 LDJ196653:LDK196653 LNF196653:LNG196653 LXB196653:LXC196653 MGX196653:MGY196653 MQT196653:MQU196653 NAP196653:NAQ196653 NKL196653:NKM196653 NUH196653:NUI196653 OED196653:OEE196653 ONZ196653:OOA196653 OXV196653:OXW196653 PHR196653:PHS196653 PRN196653:PRO196653 QBJ196653:QBK196653 QLF196653:QLG196653 QVB196653:QVC196653 REX196653:REY196653 ROT196653:ROU196653 RYP196653:RYQ196653 SIL196653:SIM196653 SSH196653:SSI196653 TCD196653:TCE196653 TLZ196653:TMA196653 TVV196653:TVW196653 UFR196653:UFS196653 UPN196653:UPO196653 UZJ196653:UZK196653 VJF196653:VJG196653 VTB196653:VTC196653 WCX196653:WCY196653 WMT196653:WMU196653 WWP196653:WWQ196653 AH262189:AI262189 KD262189:KE262189 TZ262189:UA262189 ADV262189:ADW262189 ANR262189:ANS262189 AXN262189:AXO262189 BHJ262189:BHK262189 BRF262189:BRG262189 CBB262189:CBC262189 CKX262189:CKY262189 CUT262189:CUU262189 DEP262189:DEQ262189 DOL262189:DOM262189 DYH262189:DYI262189 EID262189:EIE262189 ERZ262189:ESA262189 FBV262189:FBW262189 FLR262189:FLS262189 FVN262189:FVO262189 GFJ262189:GFK262189 GPF262189:GPG262189 GZB262189:GZC262189 HIX262189:HIY262189 HST262189:HSU262189 ICP262189:ICQ262189 IML262189:IMM262189 IWH262189:IWI262189 JGD262189:JGE262189 JPZ262189:JQA262189 JZV262189:JZW262189 KJR262189:KJS262189 KTN262189:KTO262189 LDJ262189:LDK262189 LNF262189:LNG262189 LXB262189:LXC262189 MGX262189:MGY262189 MQT262189:MQU262189 NAP262189:NAQ262189 NKL262189:NKM262189 NUH262189:NUI262189 OED262189:OEE262189 ONZ262189:OOA262189 OXV262189:OXW262189 PHR262189:PHS262189 PRN262189:PRO262189 QBJ262189:QBK262189 QLF262189:QLG262189 QVB262189:QVC262189 REX262189:REY262189 ROT262189:ROU262189 RYP262189:RYQ262189 SIL262189:SIM262189 SSH262189:SSI262189 TCD262189:TCE262189 TLZ262189:TMA262189 TVV262189:TVW262189 UFR262189:UFS262189 UPN262189:UPO262189 UZJ262189:UZK262189 VJF262189:VJG262189 VTB262189:VTC262189 WCX262189:WCY262189 WMT262189:WMU262189 WWP262189:WWQ262189 AH327725:AI327725 KD327725:KE327725 TZ327725:UA327725 ADV327725:ADW327725 ANR327725:ANS327725 AXN327725:AXO327725 BHJ327725:BHK327725 BRF327725:BRG327725 CBB327725:CBC327725 CKX327725:CKY327725 CUT327725:CUU327725 DEP327725:DEQ327725 DOL327725:DOM327725 DYH327725:DYI327725 EID327725:EIE327725 ERZ327725:ESA327725 FBV327725:FBW327725 FLR327725:FLS327725 FVN327725:FVO327725 GFJ327725:GFK327725 GPF327725:GPG327725 GZB327725:GZC327725 HIX327725:HIY327725 HST327725:HSU327725 ICP327725:ICQ327725 IML327725:IMM327725 IWH327725:IWI327725 JGD327725:JGE327725 JPZ327725:JQA327725 JZV327725:JZW327725 KJR327725:KJS327725 KTN327725:KTO327725 LDJ327725:LDK327725 LNF327725:LNG327725 LXB327725:LXC327725 MGX327725:MGY327725 MQT327725:MQU327725 NAP327725:NAQ327725 NKL327725:NKM327725 NUH327725:NUI327725 OED327725:OEE327725 ONZ327725:OOA327725 OXV327725:OXW327725 PHR327725:PHS327725 PRN327725:PRO327725 QBJ327725:QBK327725 QLF327725:QLG327725 QVB327725:QVC327725 REX327725:REY327725 ROT327725:ROU327725 RYP327725:RYQ327725 SIL327725:SIM327725 SSH327725:SSI327725 TCD327725:TCE327725 TLZ327725:TMA327725 TVV327725:TVW327725 UFR327725:UFS327725 UPN327725:UPO327725 UZJ327725:UZK327725 VJF327725:VJG327725 VTB327725:VTC327725 WCX327725:WCY327725 WMT327725:WMU327725 WWP327725:WWQ327725 AH393261:AI393261 KD393261:KE393261 TZ393261:UA393261 ADV393261:ADW393261 ANR393261:ANS393261 AXN393261:AXO393261 BHJ393261:BHK393261 BRF393261:BRG393261 CBB393261:CBC393261 CKX393261:CKY393261 CUT393261:CUU393261 DEP393261:DEQ393261 DOL393261:DOM393261 DYH393261:DYI393261 EID393261:EIE393261 ERZ393261:ESA393261 FBV393261:FBW393261 FLR393261:FLS393261 FVN393261:FVO393261 GFJ393261:GFK393261 GPF393261:GPG393261 GZB393261:GZC393261 HIX393261:HIY393261 HST393261:HSU393261 ICP393261:ICQ393261 IML393261:IMM393261 IWH393261:IWI393261 JGD393261:JGE393261 JPZ393261:JQA393261 JZV393261:JZW393261 KJR393261:KJS393261 KTN393261:KTO393261 LDJ393261:LDK393261 LNF393261:LNG393261 LXB393261:LXC393261 MGX393261:MGY393261 MQT393261:MQU393261 NAP393261:NAQ393261 NKL393261:NKM393261 NUH393261:NUI393261 OED393261:OEE393261 ONZ393261:OOA393261 OXV393261:OXW393261 PHR393261:PHS393261 PRN393261:PRO393261 QBJ393261:QBK393261 QLF393261:QLG393261 QVB393261:QVC393261 REX393261:REY393261 ROT393261:ROU393261 RYP393261:RYQ393261 SIL393261:SIM393261 SSH393261:SSI393261 TCD393261:TCE393261 TLZ393261:TMA393261 TVV393261:TVW393261 UFR393261:UFS393261 UPN393261:UPO393261 UZJ393261:UZK393261 VJF393261:VJG393261 VTB393261:VTC393261 WCX393261:WCY393261 WMT393261:WMU393261 WWP393261:WWQ393261 AH458797:AI458797 KD458797:KE458797 TZ458797:UA458797 ADV458797:ADW458797 ANR458797:ANS458797 AXN458797:AXO458797 BHJ458797:BHK458797 BRF458797:BRG458797 CBB458797:CBC458797 CKX458797:CKY458797 CUT458797:CUU458797 DEP458797:DEQ458797 DOL458797:DOM458797 DYH458797:DYI458797 EID458797:EIE458797 ERZ458797:ESA458797 FBV458797:FBW458797 FLR458797:FLS458797 FVN458797:FVO458797 GFJ458797:GFK458797 GPF458797:GPG458797 GZB458797:GZC458797 HIX458797:HIY458797 HST458797:HSU458797 ICP458797:ICQ458797 IML458797:IMM458797 IWH458797:IWI458797 JGD458797:JGE458797 JPZ458797:JQA458797 JZV458797:JZW458797 KJR458797:KJS458797 KTN458797:KTO458797 LDJ458797:LDK458797 LNF458797:LNG458797 LXB458797:LXC458797 MGX458797:MGY458797 MQT458797:MQU458797 NAP458797:NAQ458797 NKL458797:NKM458797 NUH458797:NUI458797 OED458797:OEE458797 ONZ458797:OOA458797 OXV458797:OXW458797 PHR458797:PHS458797 PRN458797:PRO458797 QBJ458797:QBK458797 QLF458797:QLG458797 QVB458797:QVC458797 REX458797:REY458797 ROT458797:ROU458797 RYP458797:RYQ458797 SIL458797:SIM458797 SSH458797:SSI458797 TCD458797:TCE458797 TLZ458797:TMA458797 TVV458797:TVW458797 UFR458797:UFS458797 UPN458797:UPO458797 UZJ458797:UZK458797 VJF458797:VJG458797 VTB458797:VTC458797 WCX458797:WCY458797 WMT458797:WMU458797 WWP458797:WWQ458797 AH524333:AI524333 KD524333:KE524333 TZ524333:UA524333 ADV524333:ADW524333 ANR524333:ANS524333 AXN524333:AXO524333 BHJ524333:BHK524333 BRF524333:BRG524333 CBB524333:CBC524333 CKX524333:CKY524333 CUT524333:CUU524333 DEP524333:DEQ524333 DOL524333:DOM524333 DYH524333:DYI524333 EID524333:EIE524333 ERZ524333:ESA524333 FBV524333:FBW524333 FLR524333:FLS524333 FVN524333:FVO524333 GFJ524333:GFK524333 GPF524333:GPG524333 GZB524333:GZC524333 HIX524333:HIY524333 HST524333:HSU524333 ICP524333:ICQ524333 IML524333:IMM524333 IWH524333:IWI524333 JGD524333:JGE524333 JPZ524333:JQA524333 JZV524333:JZW524333 KJR524333:KJS524333 KTN524333:KTO524333 LDJ524333:LDK524333 LNF524333:LNG524333 LXB524333:LXC524333 MGX524333:MGY524333 MQT524333:MQU524333 NAP524333:NAQ524333 NKL524333:NKM524333 NUH524333:NUI524333 OED524333:OEE524333 ONZ524333:OOA524333 OXV524333:OXW524333 PHR524333:PHS524333 PRN524333:PRO524333 QBJ524333:QBK524333 QLF524333:QLG524333 QVB524333:QVC524333 REX524333:REY524333 ROT524333:ROU524333 RYP524333:RYQ524333 SIL524333:SIM524333 SSH524333:SSI524333 TCD524333:TCE524333 TLZ524333:TMA524333 TVV524333:TVW524333 UFR524333:UFS524333 UPN524333:UPO524333 UZJ524333:UZK524333 VJF524333:VJG524333 VTB524333:VTC524333 WCX524333:WCY524333 WMT524333:WMU524333 WWP524333:WWQ524333 AH589869:AI589869 KD589869:KE589869 TZ589869:UA589869 ADV589869:ADW589869 ANR589869:ANS589869 AXN589869:AXO589869 BHJ589869:BHK589869 BRF589869:BRG589869 CBB589869:CBC589869 CKX589869:CKY589869 CUT589869:CUU589869 DEP589869:DEQ589869 DOL589869:DOM589869 DYH589869:DYI589869 EID589869:EIE589869 ERZ589869:ESA589869 FBV589869:FBW589869 FLR589869:FLS589869 FVN589869:FVO589869 GFJ589869:GFK589869 GPF589869:GPG589869 GZB589869:GZC589869 HIX589869:HIY589869 HST589869:HSU589869 ICP589869:ICQ589869 IML589869:IMM589869 IWH589869:IWI589869 JGD589869:JGE589869 JPZ589869:JQA589869 JZV589869:JZW589869 KJR589869:KJS589869 KTN589869:KTO589869 LDJ589869:LDK589869 LNF589869:LNG589869 LXB589869:LXC589869 MGX589869:MGY589869 MQT589869:MQU589869 NAP589869:NAQ589869 NKL589869:NKM589869 NUH589869:NUI589869 OED589869:OEE589869 ONZ589869:OOA589869 OXV589869:OXW589869 PHR589869:PHS589869 PRN589869:PRO589869 QBJ589869:QBK589869 QLF589869:QLG589869 QVB589869:QVC589869 REX589869:REY589869 ROT589869:ROU589869 RYP589869:RYQ589869 SIL589869:SIM589869 SSH589869:SSI589869 TCD589869:TCE589869 TLZ589869:TMA589869 TVV589869:TVW589869 UFR589869:UFS589869 UPN589869:UPO589869 UZJ589869:UZK589869 VJF589869:VJG589869 VTB589869:VTC589869 WCX589869:WCY589869 WMT589869:WMU589869 WWP589869:WWQ589869 AH655405:AI655405 KD655405:KE655405 TZ655405:UA655405 ADV655405:ADW655405 ANR655405:ANS655405 AXN655405:AXO655405 BHJ655405:BHK655405 BRF655405:BRG655405 CBB655405:CBC655405 CKX655405:CKY655405 CUT655405:CUU655405 DEP655405:DEQ655405 DOL655405:DOM655405 DYH655405:DYI655405 EID655405:EIE655405 ERZ655405:ESA655405 FBV655405:FBW655405 FLR655405:FLS655405 FVN655405:FVO655405 GFJ655405:GFK655405 GPF655405:GPG655405 GZB655405:GZC655405 HIX655405:HIY655405 HST655405:HSU655405 ICP655405:ICQ655405 IML655405:IMM655405 IWH655405:IWI655405 JGD655405:JGE655405 JPZ655405:JQA655405 JZV655405:JZW655405 KJR655405:KJS655405 KTN655405:KTO655405 LDJ655405:LDK655405 LNF655405:LNG655405 LXB655405:LXC655405 MGX655405:MGY655405 MQT655405:MQU655405 NAP655405:NAQ655405 NKL655405:NKM655405 NUH655405:NUI655405 OED655405:OEE655405 ONZ655405:OOA655405 OXV655405:OXW655405 PHR655405:PHS655405 PRN655405:PRO655405 QBJ655405:QBK655405 QLF655405:QLG655405 QVB655405:QVC655405 REX655405:REY655405 ROT655405:ROU655405 RYP655405:RYQ655405 SIL655405:SIM655405 SSH655405:SSI655405 TCD655405:TCE655405 TLZ655405:TMA655405 TVV655405:TVW655405 UFR655405:UFS655405 UPN655405:UPO655405 UZJ655405:UZK655405 VJF655405:VJG655405 VTB655405:VTC655405 WCX655405:WCY655405 WMT655405:WMU655405 WWP655405:WWQ655405 AH720941:AI720941 KD720941:KE720941 TZ720941:UA720941 ADV720941:ADW720941 ANR720941:ANS720941 AXN720941:AXO720941 BHJ720941:BHK720941 BRF720941:BRG720941 CBB720941:CBC720941 CKX720941:CKY720941 CUT720941:CUU720941 DEP720941:DEQ720941 DOL720941:DOM720941 DYH720941:DYI720941 EID720941:EIE720941 ERZ720941:ESA720941 FBV720941:FBW720941 FLR720941:FLS720941 FVN720941:FVO720941 GFJ720941:GFK720941 GPF720941:GPG720941 GZB720941:GZC720941 HIX720941:HIY720941 HST720941:HSU720941 ICP720941:ICQ720941 IML720941:IMM720941 IWH720941:IWI720941 JGD720941:JGE720941 JPZ720941:JQA720941 JZV720941:JZW720941 KJR720941:KJS720941 KTN720941:KTO720941 LDJ720941:LDK720941 LNF720941:LNG720941 LXB720941:LXC720941 MGX720941:MGY720941 MQT720941:MQU720941 NAP720941:NAQ720941 NKL720941:NKM720941 NUH720941:NUI720941 OED720941:OEE720941 ONZ720941:OOA720941 OXV720941:OXW720941 PHR720941:PHS720941 PRN720941:PRO720941 QBJ720941:QBK720941 QLF720941:QLG720941 QVB720941:QVC720941 REX720941:REY720941 ROT720941:ROU720941 RYP720941:RYQ720941 SIL720941:SIM720941 SSH720941:SSI720941 TCD720941:TCE720941 TLZ720941:TMA720941 TVV720941:TVW720941 UFR720941:UFS720941 UPN720941:UPO720941 UZJ720941:UZK720941 VJF720941:VJG720941 VTB720941:VTC720941 WCX720941:WCY720941 WMT720941:WMU720941 WWP720941:WWQ720941 AH786477:AI786477 KD786477:KE786477 TZ786477:UA786477 ADV786477:ADW786477 ANR786477:ANS786477 AXN786477:AXO786477 BHJ786477:BHK786477 BRF786477:BRG786477 CBB786477:CBC786477 CKX786477:CKY786477 CUT786477:CUU786477 DEP786477:DEQ786477 DOL786477:DOM786477 DYH786477:DYI786477 EID786477:EIE786477 ERZ786477:ESA786477 FBV786477:FBW786477 FLR786477:FLS786477 FVN786477:FVO786477 GFJ786477:GFK786477 GPF786477:GPG786477 GZB786477:GZC786477 HIX786477:HIY786477 HST786477:HSU786477 ICP786477:ICQ786477 IML786477:IMM786477 IWH786477:IWI786477 JGD786477:JGE786477 JPZ786477:JQA786477 JZV786477:JZW786477 KJR786477:KJS786477 KTN786477:KTO786477 LDJ786477:LDK786477 LNF786477:LNG786477 LXB786477:LXC786477 MGX786477:MGY786477 MQT786477:MQU786477 NAP786477:NAQ786477 NKL786477:NKM786477 NUH786477:NUI786477 OED786477:OEE786477 ONZ786477:OOA786477 OXV786477:OXW786477 PHR786477:PHS786477 PRN786477:PRO786477 QBJ786477:QBK786477 QLF786477:QLG786477 QVB786477:QVC786477 REX786477:REY786477 ROT786477:ROU786477 RYP786477:RYQ786477 SIL786477:SIM786477 SSH786477:SSI786477 TCD786477:TCE786477 TLZ786477:TMA786477 TVV786477:TVW786477 UFR786477:UFS786477 UPN786477:UPO786477 UZJ786477:UZK786477 VJF786477:VJG786477 VTB786477:VTC786477 WCX786477:WCY786477 WMT786477:WMU786477 WWP786477:WWQ786477 AH852013:AI852013 KD852013:KE852013 TZ852013:UA852013 ADV852013:ADW852013 ANR852013:ANS852013 AXN852013:AXO852013 BHJ852013:BHK852013 BRF852013:BRG852013 CBB852013:CBC852013 CKX852013:CKY852013 CUT852013:CUU852013 DEP852013:DEQ852013 DOL852013:DOM852013 DYH852013:DYI852013 EID852013:EIE852013 ERZ852013:ESA852013 FBV852013:FBW852013 FLR852013:FLS852013 FVN852013:FVO852013 GFJ852013:GFK852013 GPF852013:GPG852013 GZB852013:GZC852013 HIX852013:HIY852013 HST852013:HSU852013 ICP852013:ICQ852013 IML852013:IMM852013 IWH852013:IWI852013 JGD852013:JGE852013 JPZ852013:JQA852013 JZV852013:JZW852013 KJR852013:KJS852013 KTN852013:KTO852013 LDJ852013:LDK852013 LNF852013:LNG852013 LXB852013:LXC852013 MGX852013:MGY852013 MQT852013:MQU852013 NAP852013:NAQ852013 NKL852013:NKM852013 NUH852013:NUI852013 OED852013:OEE852013 ONZ852013:OOA852013 OXV852013:OXW852013 PHR852013:PHS852013 PRN852013:PRO852013 QBJ852013:QBK852013 QLF852013:QLG852013 QVB852013:QVC852013 REX852013:REY852013 ROT852013:ROU852013 RYP852013:RYQ852013 SIL852013:SIM852013 SSH852013:SSI852013 TCD852013:TCE852013 TLZ852013:TMA852013 TVV852013:TVW852013 UFR852013:UFS852013 UPN852013:UPO852013 UZJ852013:UZK852013 VJF852013:VJG852013 VTB852013:VTC852013 WCX852013:WCY852013 WMT852013:WMU852013 WWP852013:WWQ852013 AH917549:AI917549 KD917549:KE917549 TZ917549:UA917549 ADV917549:ADW917549 ANR917549:ANS917549 AXN917549:AXO917549 BHJ917549:BHK917549 BRF917549:BRG917549 CBB917549:CBC917549 CKX917549:CKY917549 CUT917549:CUU917549 DEP917549:DEQ917549 DOL917549:DOM917549 DYH917549:DYI917549 EID917549:EIE917549 ERZ917549:ESA917549 FBV917549:FBW917549 FLR917549:FLS917549 FVN917549:FVO917549 GFJ917549:GFK917549 GPF917549:GPG917549 GZB917549:GZC917549 HIX917549:HIY917549 HST917549:HSU917549 ICP917549:ICQ917549 IML917549:IMM917549 IWH917549:IWI917549 JGD917549:JGE917549 JPZ917549:JQA917549 JZV917549:JZW917549 KJR917549:KJS917549 KTN917549:KTO917549 LDJ917549:LDK917549 LNF917549:LNG917549 LXB917549:LXC917549 MGX917549:MGY917549 MQT917549:MQU917549 NAP917549:NAQ917549 NKL917549:NKM917549 NUH917549:NUI917549 OED917549:OEE917549 ONZ917549:OOA917549 OXV917549:OXW917549 PHR917549:PHS917549 PRN917549:PRO917549 QBJ917549:QBK917549 QLF917549:QLG917549 QVB917549:QVC917549 REX917549:REY917549 ROT917549:ROU917549 RYP917549:RYQ917549 SIL917549:SIM917549 SSH917549:SSI917549 TCD917549:TCE917549 TLZ917549:TMA917549 TVV917549:TVW917549 UFR917549:UFS917549 UPN917549:UPO917549 UZJ917549:UZK917549 VJF917549:VJG917549 VTB917549:VTC917549 WCX917549:WCY917549 WMT917549:WMU917549 WWP917549:WWQ917549 AH983085:AI983085 KD983085:KE983085 TZ983085:UA983085 ADV983085:ADW983085 ANR983085:ANS983085 AXN983085:AXO983085 BHJ983085:BHK983085 BRF983085:BRG983085 CBB983085:CBC983085 CKX983085:CKY983085 CUT983085:CUU983085 DEP983085:DEQ983085 DOL983085:DOM983085 DYH983085:DYI983085 EID983085:EIE983085 ERZ983085:ESA983085 FBV983085:FBW983085 FLR983085:FLS983085 FVN983085:FVO983085 GFJ983085:GFK983085 GPF983085:GPG983085 GZB983085:GZC983085 HIX983085:HIY983085 HST983085:HSU983085 ICP983085:ICQ983085 IML983085:IMM983085 IWH983085:IWI983085 JGD983085:JGE983085 JPZ983085:JQA983085 JZV983085:JZW983085 KJR983085:KJS983085 KTN983085:KTO983085 LDJ983085:LDK983085 LNF983085:LNG983085 LXB983085:LXC983085 MGX983085:MGY983085 MQT983085:MQU983085 NAP983085:NAQ983085 NKL983085:NKM983085 NUH983085:NUI983085 OED983085:OEE983085 ONZ983085:OOA983085 OXV983085:OXW983085 PHR983085:PHS983085 PRN983085:PRO983085 QBJ983085:QBK983085 QLF983085:QLG983085 QVB983085:QVC983085 REX983085:REY983085 ROT983085:ROU983085 RYP983085:RYQ983085 SIL983085:SIM983085 SSH983085:SSI983085 TCD983085:TCE983085 TLZ983085:TMA983085 TVV983085:TVW983085 UFR983085:UFS983085 UPN983085:UPO983085 UZJ983085:UZK983085 VJF983085:VJG983085 VTB983085:VTC983085 WCX983085:WCY983085 WMT983085:WMU983085 WWP983085:WWQ983085 AF65571 AG65572 AF131107 AG131108 AF196643 AG196644 AF262179 AG262180 AF327715 AG327716 AF393251 AG393252 AF458787 AG458788 AF524323 AG524324 AF589859 AG589860 AF655395 AG655396 AF720931 AG720932 AF786467 AG786468 AF852003 AG852004 AF917539 AG917540 AF983075 AG983076 WMU51:WMV51 WWQ30:WWR30 WCY51:WCZ51 WMU30:WMV30 VTC51:VTD51 WCY30:WCZ30 VJG51:VJH51 VTC30:VTD30 UZK51:UZL51 VJG30:VJH30 UPO51:UPP51 UZK30:UZL30 UFS51:UFT51 UPO30:UPP30 TVW51:TVX51 UFS30:UFT30 TMA51:TMB51 TVW30:TVX30 TCE51:TCF51 TMA30:TMB30 SSI51:SSJ51 TCE30:TCF30 SIM51:SIN51 SSI30:SSJ30 RYQ51:RYR51 SIM30:SIN30 ROU51:ROV51 RYQ30:RYR30 REY51:REZ51 ROU30:ROV30 QVC51:QVD51 REY30:REZ30 QLG51:QLH51 QVC30:QVD30 QBK51:QBL51 QLG30:QLH30 PRO51:PRP51 QBK30:QBL30 PHS51:PHT51 PRO30:PRP30 OXW51:OXX51 PHS30:PHT30 OOA51:OOB51 OXW30:OXX30 OEE51:OEF51 OOA30:OOB30 NUI51:NUJ51 OEE30:OEF30 NKM51:NKN51 NUI30:NUJ30 NAQ51:NAR51 NKM30:NKN30 MQU51:MQV51 NAQ30:NAR30 MGY51:MGZ51 MQU30:MQV30 LXC51:LXD51 MGY30:MGZ30 LNG51:LNH51 LXC30:LXD30 LDK51:LDL51 LNG30:LNH30 KTO51:KTP51 LDK30:LDL30 KJS51:KJT51 KTO30:KTP30 JZW51:JZX51 KJS30:KJT30 JQA51:JQB51 JZW30:JZX30 JGE51:JGF51 JQA30:JQB30 IWI51:IWJ51 JGE30:JGF30 IMM51:IMN51 IWI30:IWJ30 ICQ51:ICR51 IMM30:IMN30 HSU51:HSV51 ICQ30:ICR30 HIY51:HIZ51 HSU30:HSV30 GZC51:GZD51 HIY30:HIZ30 GPG51:GPH51 GZC30:GZD30 GFK51:GFL51 GPG30:GPH30 FVO51:FVP51 GFK30:GFL30 FLS51:FLT51 FVO30:FVP30 FBW51:FBX51 FLS30:FLT30 ESA51:ESB51 FBW30:FBX30 EIE51:EIF51 ESA30:ESB30 DYI51:DYJ51 EIE30:EIF30 DOM51:DON51 DYI30:DYJ30 DEQ51:DER51 DOM30:DON30 CUU51:CUV51 DEQ30:DER30 CKY51:CKZ51 CUU30:CUV30 CBC51:CBD51 CKY30:CKZ30 BRG51:BRH51 CBC30:CBD30 BHK51:BHL51 BRG30:BRH30 AXO51:AXP51 BHK30:BHL30 ANS51:ANT51 AXO30:AXP30 ADW51:ADX51 ANS30:ANT30 UA51:UB51 ADW30:ADX30 KE51:KF51 UA30:UB30 AI51:AJ51 KE30:KF30 AI30:AJ30 WWQ51:WWR51 WMS49:WMT50 WCW49:WCX50 VTA49:VTB50 VJE49:VJF50 UZI49:UZJ50 UPM49:UPN50 UFQ49:UFR50 TVU49:TVV50 TLY49:TLZ50 TCC49:TCD50 SSG49:SSH50 SIK49:SIL50 RYO49:RYP50 ROS49:ROT50 REW49:REX50 QVA49:QVB50 QLE49:QLF50 QBI49:QBJ50 PRM49:PRN50 PHQ49:PHR50 OXU49:OXV50 ONY49:ONZ50 OEC49:OED50 NUG49:NUH50 NKK49:NKL50 NAO49:NAP50 MQS49:MQT50 MGW49:MGX50 LXA49:LXB50 LNE49:LNF50 LDI49:LDJ50 KTM49:KTN50 KJQ49:KJR50 JZU49:JZV50 JPY49:JPZ50 JGC49:JGD50 IWG49:IWH50 IMK49:IML50 ICO49:ICP50 HSS49:HST50 HIW49:HIX50 GZA49:GZB50 GPE49:GPF50 GFI49:GFJ50 FVM49:FVN50 FLQ49:FLR50 FBU49:FBV50 ERY49:ERZ50 EIC49:EID50 DYG49:DYH50 DOK49:DOL50 DEO49:DEP50 CUS49:CUT50 CKW49:CKX50 CBA49:CBB50 BRE49:BRF50 BHI49:BHJ50 AXM49:AXN50 ANQ49:ANR50 ADU49:ADV50 TY49:TZ50 KC49:KD50 AG49:AH50 WWO49:WWP50 WWQ43:WWR47 WMU43:WMV47 WCY43:WCZ47 VTC43:VTD47 VJG43:VJH47 UZK43:UZL47 UPO43:UPP47 UFS43:UFT47 TVW43:TVX47 TMA43:TMB47 TCE43:TCF47 SSI43:SSJ47 SIM43:SIN47 RYQ43:RYR47 ROU43:ROV47 REY43:REZ47 QVC43:QVD47 QLG43:QLH47 QBK43:QBL47 PRO43:PRP47 PHS43:PHT47 OXW43:OXX47 OOA43:OOB47 OEE43:OEF47 NUI43:NUJ47 NKM43:NKN47 NAQ43:NAR47 MQU43:MQV47 MGY43:MGZ47 LXC43:LXD47 LNG43:LNH47 LDK43:LDL47 KTO43:KTP47 KJS43:KJT47 JZW43:JZX47 JQA43:JQB47 JGE43:JGF47 IWI43:IWJ47 IMM43:IMN47 ICQ43:ICR47 HSU43:HSV47 HIY43:HIZ47 GZC43:GZD47 GPG43:GPH47 GFK43:GFL47 FVO43:FVP47 FLS43:FLT47 FBW43:FBX47 ESA43:ESB47 EIE43:EIF47 DYI43:DYJ47 DOM43:DON47 DEQ43:DER47 CUU43:CUV47 CKY43:CKZ47 CBC43:CBD47 BRG43:BRH47 BHK43:BHL47 AXO43:AXP47 ANS43:ANT47 ADW43:ADX47 UA43:UB47 KE43:KF47 AI43:AJ47 AI71:AJ74 KE71:KF74 UA71:UB74 ADW71:ADX74 ANS71:ANT74 AXO71:AXP74 BHK71:BHL74 BRG71:BRH74 CBC71:CBD74 CKY71:CKZ74 CUU71:CUV74 DEQ71:DER74 DOM71:DON74 DYI71:DYJ74 EIE71:EIF74 ESA71:ESB74 FBW71:FBX74 FLS71:FLT74 FVO71:FVP74 GFK71:GFL74 GPG71:GPH74 GZC71:GZD74 HIY71:HIZ74 HSU71:HSV74 ICQ71:ICR74 IMM71:IMN74 IWI71:IWJ74 JGE71:JGF74 JQA71:JQB74 JZW71:JZX74 KJS71:KJT74 KTO71:KTP74 LDK71:LDL74 LNG71:LNH74 LXC71:LXD74 MGY71:MGZ74 MQU71:MQV74 NAQ71:NAR74 NKM71:NKN74 NUI71:NUJ74 OEE71:OEF74 OOA71:OOB74 OXW71:OXX74 PHS71:PHT74 PRO71:PRP74 QBK71:QBL74 QLG71:QLH74 QVC71:QVD74 REY71:REZ74 ROU71:ROV74 RYQ71:RYR74 SIM71:SIN74 SSI71:SSJ74 TCE71:TCF74 TMA71:TMB74 TVW71:TVX74 UFS71:UFT74 UPO71:UPP74 UZK71:UZL74 VJG71:VJH74 VTC71:VTD74 WCY71:WCZ74 WMU71:WMV74 WWQ71:WWR74 AI96:AJ98 KE96:KF98 UA96:UB98 ADW96:ADX98 ANS96:ANT98 AXO96:AXP98 BHK96:BHL98 BRG96:BRH98 CBC96:CBD98 CKY96:CKZ98 CUU96:CUV98 DEQ96:DER98 DOM96:DON98 DYI96:DYJ98 EIE96:EIF98 ESA96:ESB98 FBW96:FBX98 FLS96:FLT98 FVO96:FVP98 GFK96:GFL98 GPG96:GPH98 GZC96:GZD98 HIY96:HIZ98 HSU96:HSV98 ICQ96:ICR98 IMM96:IMN98 IWI96:IWJ98 JGE96:JGF98 JQA96:JQB98 JZW96:JZX98 KJS96:KJT98 KTO96:KTP98 LDK96:LDL98 LNG96:LNH98 LXC96:LXD98 MGY96:MGZ98 MQU96:MQV98 NAQ96:NAR98 NKM96:NKN98 NUI96:NUJ98 OEE96:OEF98 OOA96:OOB98 OXW96:OXX98 PHS96:PHT98 PRO96:PRP98 QBK96:QBL98 QLG96:QLH98 QVC96:QVD98 REY96:REZ98 ROU96:ROV98 RYQ96:RYR98 SIM96:SIN98 SSI96:SSJ98 TCE96:TCF98 TMA96:TMB98 TVW96:TVX98 UFS96:UFT98 UPO96:UPP98 UZK96:UZL98 VJG96:VJH98 VTC96:VTD98 WCY96:WCZ98 WMU96:WMV98 WWQ96:WWR98"/>
  </dataValidations>
  <printOptions horizontalCentered="1"/>
  <pageMargins left="0.78740157480314965" right="0.35" top="0.41" bottom="0.37" header="0.31496062992125984" footer="0.2"/>
  <pageSetup paperSize="9" scale="84" fitToHeight="2" orientation="portrait" r:id="rId1"/>
  <rowBreaks count="1" manualBreakCount="1">
    <brk id="57" max="28"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16</vt:i4>
      </vt:variant>
    </vt:vector>
  </HeadingPairs>
  <TitlesOfParts>
    <vt:vector size="32" baseType="lpstr">
      <vt:lpstr>幼稚園</vt:lpstr>
      <vt:lpstr>幼稚園【記入例】</vt:lpstr>
      <vt:lpstr>保育所</vt:lpstr>
      <vt:lpstr>保育所【記入例】</vt:lpstr>
      <vt:lpstr>認定こども園（１号）</vt:lpstr>
      <vt:lpstr>認定こども園（１号）【記入例】</vt:lpstr>
      <vt:lpstr>認定こども園（２・３号）</vt:lpstr>
      <vt:lpstr>認定こども園（２・３号）【記入例】</vt:lpstr>
      <vt:lpstr>小規模保育Ａ型</vt:lpstr>
      <vt:lpstr>小規模保育Ａ型【記入例】</vt:lpstr>
      <vt:lpstr>小規模保育B型</vt:lpstr>
      <vt:lpstr>小規模保育B型【記入例】</vt:lpstr>
      <vt:lpstr>事業所内保育A型</vt:lpstr>
      <vt:lpstr>事業所内保育A型【記入例】</vt:lpstr>
      <vt:lpstr>事業所内保育定員20人以上</vt:lpstr>
      <vt:lpstr>事業所内保育定員20人以上【記入例】</vt:lpstr>
      <vt:lpstr>事業所内保育A型!Print_Area</vt:lpstr>
      <vt:lpstr>事業所内保育A型【記入例】!Print_Area</vt:lpstr>
      <vt:lpstr>事業所内保育定員20人以上!Print_Area</vt:lpstr>
      <vt:lpstr>事業所内保育定員20人以上【記入例】!Print_Area</vt:lpstr>
      <vt:lpstr>小規模保育Ａ型!Print_Area</vt:lpstr>
      <vt:lpstr>小規模保育Ａ型【記入例】!Print_Area</vt:lpstr>
      <vt:lpstr>小規模保育B型!Print_Area</vt:lpstr>
      <vt:lpstr>小規模保育B型【記入例】!Print_Area</vt:lpstr>
      <vt:lpstr>'認定こども園（１号）'!Print_Area</vt:lpstr>
      <vt:lpstr>'認定こども園（１号）【記入例】'!Print_Area</vt:lpstr>
      <vt:lpstr>'認定こども園（２・３号）'!Print_Area</vt:lpstr>
      <vt:lpstr>'認定こども園（２・３号）【記入例】'!Print_Area</vt:lpstr>
      <vt:lpstr>保育所!Print_Area</vt:lpstr>
      <vt:lpstr>保育所【記入例】!Print_Area</vt:lpstr>
      <vt:lpstr>幼稚園!Print_Area</vt:lpstr>
      <vt:lpstr>幼稚園【記入例】!Print_Area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梶坂　和良</dc:creator>
  <cp:lastModifiedBy>Windows ユーザー</cp:lastModifiedBy>
  <cp:lastPrinted>2022-10-24T00:22:12Z</cp:lastPrinted>
  <dcterms:created xsi:type="dcterms:W3CDTF">2016-08-12T08:15:10Z</dcterms:created>
  <dcterms:modified xsi:type="dcterms:W3CDTF">2023-10-17T02:07:15Z</dcterms:modified>
</cp:coreProperties>
</file>