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785" windowWidth="6000" windowHeight="58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'１０月'!#REF!</definedName>
    <definedName name="_xlnm.Print_Area" localSheetId="10">'１１月'!#REF!</definedName>
    <definedName name="_xlnm.Print_Area" localSheetId="11">'１２月'!#REF!</definedName>
    <definedName name="_xlnm.Print_Area" localSheetId="0">'１月'!#REF!</definedName>
    <definedName name="_xlnm.Print_Area" localSheetId="1">'２月'!#REF!</definedName>
    <definedName name="_xlnm.Print_Area" localSheetId="2">'３月'!#REF!</definedName>
    <definedName name="_xlnm.Print_Area" localSheetId="3">'４月'!#REF!</definedName>
    <definedName name="_xlnm.Print_Area" localSheetId="4">'５月'!#REF!</definedName>
    <definedName name="_xlnm.Print_Area" localSheetId="5">'６月'!#REF!</definedName>
    <definedName name="_xlnm.Print_Area" localSheetId="6">'７月'!#REF!</definedName>
    <definedName name="_xlnm.Print_Area" localSheetId="7">'８月'!#REF!</definedName>
    <definedName name="_xlnm.Print_Area" localSheetId="8">'９月'!#REF!</definedName>
  </definedNames>
  <calcPr fullCalcOnLoad="1"/>
</workbook>
</file>

<file path=xl/sharedStrings.xml><?xml version="1.0" encoding="utf-8"?>
<sst xmlns="http://schemas.openxmlformats.org/spreadsheetml/2006/main" count="1320" uniqueCount="178">
  <si>
    <t>住民基本台帳月報</t>
  </si>
  <si>
    <t>月末〆</t>
  </si>
  <si>
    <t>世</t>
  </si>
  <si>
    <t>帯</t>
  </si>
  <si>
    <t>　　男</t>
  </si>
  <si>
    <t>　　女</t>
  </si>
  <si>
    <t>　　計</t>
  </si>
  <si>
    <t>数</t>
  </si>
  <si>
    <t>小　　計</t>
  </si>
  <si>
    <t>区分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</si>
  <si>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</si>
  <si>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</si>
  <si>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</si>
  <si>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</si>
  <si>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</si>
  <si>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</si>
  <si>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</si>
  <si>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</si>
  <si>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</si>
  <si>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</si>
  <si>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</si>
  <si>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</si>
  <si>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</si>
  <si>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</si>
  <si>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</si>
  <si>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</si>
  <si>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</si>
  <si>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</si>
  <si>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</si>
  <si>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</si>
  <si>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</si>
  <si>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</si>
  <si>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</si>
  <si>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</si>
  <si>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</si>
  <si>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</si>
  <si>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小計</t>
  </si>
  <si>
    <t>人　　　　口</t>
  </si>
  <si>
    <t>人　　　　口</t>
  </si>
  <si>
    <t>人　　　　口</t>
  </si>
  <si>
    <t>市計</t>
  </si>
  <si>
    <t>早島町</t>
  </si>
  <si>
    <t>新庄村</t>
  </si>
  <si>
    <t>山手村</t>
  </si>
  <si>
    <t>川上村</t>
  </si>
  <si>
    <t>清音村</t>
  </si>
  <si>
    <t>八束村</t>
  </si>
  <si>
    <t>船穂町</t>
  </si>
  <si>
    <t>中和村</t>
  </si>
  <si>
    <t>金光町</t>
  </si>
  <si>
    <t>加茂町</t>
  </si>
  <si>
    <t>鴨方町</t>
  </si>
  <si>
    <t>富村</t>
  </si>
  <si>
    <t>寄島町</t>
  </si>
  <si>
    <t>奥津町</t>
  </si>
  <si>
    <t>里庄町</t>
  </si>
  <si>
    <t>上斎原村</t>
  </si>
  <si>
    <t>矢掛町</t>
  </si>
  <si>
    <t>阿波村</t>
  </si>
  <si>
    <t>美星町</t>
  </si>
  <si>
    <t>鏡野町</t>
  </si>
  <si>
    <t>芳井町</t>
  </si>
  <si>
    <t>勝田町</t>
  </si>
  <si>
    <t>真備町</t>
  </si>
  <si>
    <t>勝央町</t>
  </si>
  <si>
    <t>有漢町</t>
  </si>
  <si>
    <t>奈義町</t>
  </si>
  <si>
    <t>北房町</t>
  </si>
  <si>
    <t>勝北町</t>
  </si>
  <si>
    <t>賀陽町</t>
  </si>
  <si>
    <t>大原町</t>
  </si>
  <si>
    <t>成羽町</t>
  </si>
  <si>
    <t>東粟倉村</t>
  </si>
  <si>
    <t>川上町</t>
  </si>
  <si>
    <t>西粟倉村</t>
  </si>
  <si>
    <t>備中町</t>
  </si>
  <si>
    <t>美作町</t>
  </si>
  <si>
    <t>大佐町</t>
  </si>
  <si>
    <t>作東町</t>
  </si>
  <si>
    <t>神郷町</t>
  </si>
  <si>
    <t>英田町</t>
  </si>
  <si>
    <t>哲多町</t>
  </si>
  <si>
    <t>中央町</t>
  </si>
  <si>
    <t>哲西町</t>
  </si>
  <si>
    <t>旭町</t>
  </si>
  <si>
    <t>勝山町</t>
  </si>
  <si>
    <t>久米南町</t>
  </si>
  <si>
    <t>落合町</t>
  </si>
  <si>
    <t>久米町</t>
  </si>
  <si>
    <t>湯原町</t>
  </si>
  <si>
    <t>柵原町</t>
  </si>
  <si>
    <t>久世町</t>
  </si>
  <si>
    <t>小計</t>
  </si>
  <si>
    <t>美甘村</t>
  </si>
  <si>
    <t>町村計</t>
  </si>
  <si>
    <t>県計</t>
  </si>
  <si>
    <t>県計</t>
  </si>
  <si>
    <t>小計</t>
  </si>
  <si>
    <t>町村計</t>
  </si>
  <si>
    <t>美甘村</t>
  </si>
  <si>
    <t>灘崎町</t>
  </si>
  <si>
    <t>久世町</t>
  </si>
  <si>
    <t>長船町</t>
  </si>
  <si>
    <t>柵原町</t>
  </si>
  <si>
    <t>湯原町</t>
  </si>
  <si>
    <t>邑久町</t>
  </si>
  <si>
    <t>久米町</t>
  </si>
  <si>
    <t>落合町</t>
  </si>
  <si>
    <t>牛窓町</t>
  </si>
  <si>
    <t>久米南町</t>
  </si>
  <si>
    <t>勝山町</t>
  </si>
  <si>
    <t>和気町</t>
  </si>
  <si>
    <t>旭町</t>
  </si>
  <si>
    <t>哲西町</t>
  </si>
  <si>
    <t>佐伯町</t>
  </si>
  <si>
    <t>中央町</t>
  </si>
  <si>
    <t>哲多町</t>
  </si>
  <si>
    <t>吉永町</t>
  </si>
  <si>
    <t>英田町</t>
  </si>
  <si>
    <t>神郷町</t>
  </si>
  <si>
    <t>日生町</t>
  </si>
  <si>
    <t>作東町</t>
  </si>
  <si>
    <t>大佐町</t>
  </si>
  <si>
    <t>吉井町</t>
  </si>
  <si>
    <t>美作町</t>
  </si>
  <si>
    <t>備中町</t>
  </si>
  <si>
    <t>熊山町</t>
  </si>
  <si>
    <t>西粟倉村</t>
  </si>
  <si>
    <t>川上町</t>
  </si>
  <si>
    <t>赤坂町</t>
  </si>
  <si>
    <t>東粟倉村</t>
  </si>
  <si>
    <t>成羽町</t>
  </si>
  <si>
    <t>山陽町</t>
  </si>
  <si>
    <t>大原町</t>
  </si>
  <si>
    <t>賀陽町</t>
  </si>
  <si>
    <t>瀬戸町</t>
  </si>
  <si>
    <t>勝北町</t>
  </si>
  <si>
    <t>北房町</t>
  </si>
  <si>
    <t>加茂川町</t>
  </si>
  <si>
    <t>奈義町</t>
  </si>
  <si>
    <t>有漢町</t>
  </si>
  <si>
    <t>建部町</t>
  </si>
  <si>
    <t>勝央町</t>
  </si>
  <si>
    <t>真備町</t>
  </si>
  <si>
    <t>御津町</t>
  </si>
  <si>
    <t>勝田町</t>
  </si>
  <si>
    <t>芳井町</t>
  </si>
  <si>
    <t>鏡野町</t>
  </si>
  <si>
    <t>美星町</t>
  </si>
  <si>
    <t>備前市</t>
  </si>
  <si>
    <t>阿波村</t>
  </si>
  <si>
    <t>矢掛町</t>
  </si>
  <si>
    <t>新見市</t>
  </si>
  <si>
    <t>上斎原村</t>
  </si>
  <si>
    <t>里庄町</t>
  </si>
  <si>
    <t>高梁市</t>
  </si>
  <si>
    <t>奥津町</t>
  </si>
  <si>
    <t>寄島町</t>
  </si>
  <si>
    <t>総社市</t>
  </si>
  <si>
    <t>富村</t>
  </si>
  <si>
    <t>鴨方町</t>
  </si>
  <si>
    <t>井原市</t>
  </si>
  <si>
    <t>加茂町</t>
  </si>
  <si>
    <t>金光町</t>
  </si>
  <si>
    <t>笠岡市</t>
  </si>
  <si>
    <t>中和村</t>
  </si>
  <si>
    <t>船穂町</t>
  </si>
  <si>
    <t>玉野市</t>
  </si>
  <si>
    <t>八束村</t>
  </si>
  <si>
    <t>清音村</t>
  </si>
  <si>
    <t>津山市</t>
  </si>
  <si>
    <t>川上村</t>
  </si>
  <si>
    <t>山手村</t>
  </si>
  <si>
    <t>倉敷市</t>
  </si>
  <si>
    <t>新庄村</t>
  </si>
  <si>
    <t>早島町</t>
  </si>
  <si>
    <t>岡山市</t>
  </si>
  <si>
    <t>区分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</si>
</sst>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  －&quot;"/>
    <numFmt numFmtId="177" formatCode="&quot;（平成&quot;0&quot;年）&quot;"/>
    <numFmt numFmtId="178" formatCode="&quot;月分　（平成&quot;0&quot;年）&quot;"/>
    <numFmt numFmtId="179" formatCode="&quot;月分　（平成&quot;0&quot;年）　－&quot;"/>
    <numFmt numFmtId="180" formatCode="&quot;月分　（平成&quot;0&quot;年）－&quot;"/>
    <numFmt numFmtId="181" formatCode="#,##0;&quot;△ &quot;#,##0"/>
    <numFmt numFmtId="182" formatCode="&quot;月分&quot;"/>
    <numFmt numFmtId="183" formatCode="&quot;0月分&quot;"/>
    <numFmt numFmtId="184" formatCode="0&quot;月分&quot;"/>
    <numFmt numFmtId="185" formatCode="&quot;△&quot;0.00%"/>
    <numFmt numFmtId="186" formatCode="&quot;¥&quot;#,##0.00%;&quot;¥&quot;&quot;△&quot;#,##0.00%"/>
    <numFmt numFmtId="187" formatCode="#,##0.00%;&quot;△&quot;#,##0.00%"/>
    <numFmt numFmtId="188" formatCode="0&quot;市&quot;&quot;町&quot;&quot;村&quot;/78&quot;市&quot;&quot;町&quot;&quot;村&quot;"/>
    <numFmt numFmtId="189" formatCode="0/78&quot;市&quot;&quot;町&quot;&quot;村&quot;"/>
    <numFmt numFmtId="190" formatCode="0&quot;/78&quot;&quot;市&quot;&quot;町&quot;&quot;村&quot;"/>
    <numFmt numFmtId="191" formatCode="#,##0.00_ ;[Red]\-#,##0.00\ 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color indexed="12"/>
      <name val="ＭＳ 明朝"/>
      <family val="1"/>
    </font>
    <font>
      <b/>
      <i/>
      <sz val="16"/>
      <color indexed="41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 quotePrefix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distributed" vertical="center"/>
      <protection/>
    </xf>
    <xf numFmtId="37" fontId="8" fillId="0" borderId="18" xfId="0" applyNumberFormat="1" applyFont="1" applyBorder="1" applyAlignment="1" applyProtection="1">
      <alignment vertical="center"/>
      <protection locked="0"/>
    </xf>
    <xf numFmtId="37" fontId="7" fillId="0" borderId="18" xfId="0" applyNumberFormat="1" applyFont="1" applyBorder="1" applyAlignment="1" applyProtection="1">
      <alignment vertical="center"/>
      <protection/>
    </xf>
    <xf numFmtId="37" fontId="8" fillId="0" borderId="19" xfId="0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horizontal="distributed" vertical="center"/>
      <protection/>
    </xf>
    <xf numFmtId="37" fontId="8" fillId="0" borderId="20" xfId="0" applyNumberFormat="1" applyFont="1" applyBorder="1" applyAlignment="1" applyProtection="1">
      <alignment vertical="center"/>
      <protection locked="0"/>
    </xf>
    <xf numFmtId="37" fontId="7" fillId="0" borderId="20" xfId="0" applyNumberFormat="1" applyFont="1" applyBorder="1" applyAlignment="1" applyProtection="1">
      <alignment vertical="center"/>
      <protection/>
    </xf>
    <xf numFmtId="37" fontId="8" fillId="0" borderId="16" xfId="0" applyNumberFormat="1" applyFont="1" applyBorder="1" applyAlignment="1" applyProtection="1">
      <alignment vertical="center"/>
      <protection locked="0"/>
    </xf>
    <xf numFmtId="37" fontId="7" fillId="0" borderId="14" xfId="0" applyNumberFormat="1" applyFont="1" applyBorder="1" applyAlignment="1" applyProtection="1">
      <alignment horizontal="distributed" vertical="center"/>
      <protection/>
    </xf>
    <xf numFmtId="37" fontId="7" fillId="0" borderId="16" xfId="0" applyNumberFormat="1" applyFont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37" fontId="8" fillId="0" borderId="18" xfId="0" applyNumberFormat="1" applyFont="1" applyFill="1" applyBorder="1" applyAlignment="1" applyProtection="1">
      <alignment vertical="center"/>
      <protection locked="0"/>
    </xf>
    <xf numFmtId="37" fontId="7" fillId="0" borderId="18" xfId="0" applyNumberFormat="1" applyFont="1" applyFill="1" applyBorder="1" applyAlignment="1" applyProtection="1">
      <alignment vertical="center"/>
      <protection/>
    </xf>
    <xf numFmtId="37" fontId="8" fillId="0" borderId="19" xfId="0" applyNumberFormat="1" applyFont="1" applyFill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horizontal="centerContinuous" vertical="center"/>
      <protection locked="0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37" fontId="7" fillId="0" borderId="0" xfId="0" applyNumberFormat="1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 shrinkToFit="1"/>
      <protection locked="0"/>
    </xf>
    <xf numFmtId="0" fontId="9" fillId="33" borderId="0" xfId="0" applyFont="1" applyFill="1" applyBorder="1" applyAlignment="1" applyProtection="1">
      <alignment vertical="center" shrinkToFit="1"/>
      <protection locked="0"/>
    </xf>
    <xf numFmtId="190" fontId="9" fillId="33" borderId="0" xfId="0" applyNumberFormat="1" applyFont="1" applyFill="1" applyBorder="1" applyAlignment="1" applyProtection="1">
      <alignment horizontal="centerContinuous" vertical="center" shrinkToFit="1"/>
      <protection locked="0"/>
    </xf>
    <xf numFmtId="0" fontId="9" fillId="33" borderId="0" xfId="0" applyFont="1" applyFill="1" applyBorder="1" applyAlignment="1" applyProtection="1">
      <alignment horizontal="centerContinuous" vertical="center" shrinkToFit="1"/>
      <protection locked="0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Continuous" vertical="center"/>
      <protection locked="0"/>
    </xf>
    <xf numFmtId="37" fontId="5" fillId="0" borderId="0" xfId="0" applyNumberFormat="1" applyFont="1" applyBorder="1" applyAlignment="1" applyProtection="1">
      <alignment vertical="center"/>
      <protection locked="0"/>
    </xf>
    <xf numFmtId="191" fontId="5" fillId="0" borderId="0" xfId="0" applyNumberFormat="1" applyFont="1" applyBorder="1" applyAlignment="1" applyProtection="1">
      <alignment vertical="center"/>
      <protection locked="0"/>
    </xf>
    <xf numFmtId="191" fontId="4" fillId="0" borderId="0" xfId="0" applyNumberFormat="1" applyFont="1" applyBorder="1" applyAlignment="1" applyProtection="1">
      <alignment vertical="center"/>
      <protection/>
    </xf>
    <xf numFmtId="191" fontId="7" fillId="0" borderId="0" xfId="0" applyNumberFormat="1" applyFont="1" applyBorder="1" applyAlignment="1" applyProtection="1">
      <alignment horizontal="distributed" vertical="center"/>
      <protection/>
    </xf>
    <xf numFmtId="191" fontId="7" fillId="0" borderId="0" xfId="0" applyNumberFormat="1" applyFont="1" applyFill="1" applyBorder="1" applyAlignment="1" applyProtection="1">
      <alignment horizontal="distributed" vertical="center"/>
      <protection/>
    </xf>
    <xf numFmtId="0" fontId="9" fillId="33" borderId="0" xfId="0" applyFont="1" applyFill="1" applyBorder="1" applyAlignment="1" applyProtection="1">
      <alignment horizontal="left" vertical="center" shrinkToFit="1"/>
      <protection locked="0"/>
    </xf>
    <xf numFmtId="178" fontId="8" fillId="0" borderId="10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Border="1" applyAlignment="1" applyProtection="1">
      <alignment horizontal="left" vertical="center" shrinkToFit="1"/>
      <protection locked="0"/>
    </xf>
    <xf numFmtId="178" fontId="8" fillId="0" borderId="0" xfId="0" applyNumberFormat="1" applyFont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8"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ill>
        <patternFill>
          <bgColor indexed="42"/>
        </patternFill>
      </fill>
    </dxf>
    <dxf>
      <font>
        <b/>
        <i val="0"/>
        <color indexed="10"/>
      </font>
      <fill>
        <patternFill patternType="lightDown">
          <fgColor indexed="9"/>
          <bgColor indexed="29"/>
        </patternFill>
      </fill>
    </dxf>
    <dxf>
      <font>
        <b/>
        <i val="0"/>
        <color auto="1"/>
      </font>
      <fill>
        <patternFill patternType="lightUp">
          <fgColor indexed="39"/>
          <bgColor indexed="9"/>
        </patternFill>
      </fill>
    </dxf>
    <dxf>
      <font>
        <b/>
        <i val="0"/>
        <color auto="1"/>
      </font>
      <fill>
        <patternFill patternType="lightUp">
          <fgColor rgb="FF0000FF"/>
          <bgColor rgb="FFFFFFFF"/>
        </patternFill>
      </fill>
      <border/>
    </dxf>
    <dxf>
      <font>
        <b/>
        <i val="0"/>
        <color rgb="FFFF0000"/>
      </font>
      <fill>
        <patternFill patternType="lightDown">
          <fgColor rgb="FFFFFFFF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9</v>
      </c>
      <c r="B3" s="33" t="s">
        <v>38</v>
      </c>
      <c r="C3" s="34"/>
      <c r="D3" s="34"/>
      <c r="E3" s="13" t="s">
        <v>3</v>
      </c>
      <c r="F3" s="14" t="s">
        <v>9</v>
      </c>
      <c r="G3" s="33" t="s">
        <v>37</v>
      </c>
      <c r="H3" s="34"/>
      <c r="I3" s="34"/>
      <c r="J3" s="13" t="s">
        <v>3</v>
      </c>
      <c r="K3" s="14" t="s">
        <v>9</v>
      </c>
      <c r="L3" s="33" t="s">
        <v>39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10</v>
      </c>
      <c r="B5" s="20">
        <v>298516</v>
      </c>
      <c r="C5" s="20">
        <v>318812</v>
      </c>
      <c r="D5" s="21">
        <f>SUM(B5:C5)</f>
        <v>617328</v>
      </c>
      <c r="E5" s="20">
        <v>240825</v>
      </c>
      <c r="F5" s="19" t="s">
        <v>41</v>
      </c>
      <c r="G5" s="20">
        <v>5628</v>
      </c>
      <c r="H5" s="20">
        <v>6183</v>
      </c>
      <c r="I5" s="21">
        <f>SUM(G5:H5)</f>
        <v>11811</v>
      </c>
      <c r="J5" s="20">
        <v>3835</v>
      </c>
      <c r="K5" s="19" t="s">
        <v>42</v>
      </c>
      <c r="L5" s="20">
        <v>553</v>
      </c>
      <c r="M5" s="20">
        <v>610</v>
      </c>
      <c r="N5" s="21">
        <f>SUM(L5:M5)</f>
        <v>1163</v>
      </c>
      <c r="O5" s="22">
        <v>379</v>
      </c>
      <c r="P5" s="2"/>
      <c r="Q5" s="2"/>
    </row>
    <row r="6" spans="1:17" ht="21" customHeight="1">
      <c r="A6" s="19" t="s">
        <v>11</v>
      </c>
      <c r="B6" s="20">
        <v>209922</v>
      </c>
      <c r="C6" s="20">
        <v>220065</v>
      </c>
      <c r="D6" s="21">
        <f aca="true" t="shared" si="0" ref="D6:D31">SUM(B6:C6)</f>
        <v>429987</v>
      </c>
      <c r="E6" s="20">
        <v>153754</v>
      </c>
      <c r="F6" s="19" t="s">
        <v>43</v>
      </c>
      <c r="G6" s="20">
        <v>2039</v>
      </c>
      <c r="H6" s="20">
        <v>2137</v>
      </c>
      <c r="I6" s="21">
        <f aca="true" t="shared" si="1" ref="I6:I31">SUM(G6:H6)</f>
        <v>4176</v>
      </c>
      <c r="J6" s="20">
        <v>1089</v>
      </c>
      <c r="K6" s="19" t="s">
        <v>44</v>
      </c>
      <c r="L6" s="20">
        <v>1272</v>
      </c>
      <c r="M6" s="20">
        <v>1341</v>
      </c>
      <c r="N6" s="21">
        <f aca="true" t="shared" si="2" ref="N6:N29">SUM(L6:M6)</f>
        <v>2613</v>
      </c>
      <c r="O6" s="22">
        <v>813</v>
      </c>
      <c r="P6" s="2"/>
      <c r="Q6" s="2"/>
    </row>
    <row r="7" spans="1:17" ht="21" customHeight="1">
      <c r="A7" s="19" t="s">
        <v>12</v>
      </c>
      <c r="B7" s="20">
        <v>42641</v>
      </c>
      <c r="C7" s="20">
        <v>46705</v>
      </c>
      <c r="D7" s="21">
        <f t="shared" si="0"/>
        <v>89346</v>
      </c>
      <c r="E7" s="20">
        <v>33015</v>
      </c>
      <c r="F7" s="19" t="s">
        <v>45</v>
      </c>
      <c r="G7" s="20">
        <v>2786</v>
      </c>
      <c r="H7" s="20">
        <v>2890</v>
      </c>
      <c r="I7" s="21">
        <f t="shared" si="1"/>
        <v>5676</v>
      </c>
      <c r="J7" s="20">
        <v>1699</v>
      </c>
      <c r="K7" s="19" t="s">
        <v>46</v>
      </c>
      <c r="L7" s="20">
        <v>1513</v>
      </c>
      <c r="M7" s="20">
        <v>1681</v>
      </c>
      <c r="N7" s="21">
        <f t="shared" si="2"/>
        <v>3194</v>
      </c>
      <c r="O7" s="22">
        <v>961</v>
      </c>
      <c r="P7" s="2"/>
      <c r="Q7" s="2"/>
    </row>
    <row r="8" spans="1:17" ht="21" customHeight="1">
      <c r="A8" s="19" t="s">
        <v>13</v>
      </c>
      <c r="B8" s="20">
        <v>34880</v>
      </c>
      <c r="C8" s="20">
        <v>37168</v>
      </c>
      <c r="D8" s="21">
        <f t="shared" si="0"/>
        <v>72048</v>
      </c>
      <c r="E8" s="20">
        <v>26162</v>
      </c>
      <c r="F8" s="29" t="s">
        <v>47</v>
      </c>
      <c r="G8" s="30">
        <v>3856</v>
      </c>
      <c r="H8" s="30">
        <v>4003</v>
      </c>
      <c r="I8" s="31">
        <f t="shared" si="1"/>
        <v>7859</v>
      </c>
      <c r="J8" s="30">
        <v>2291</v>
      </c>
      <c r="K8" s="19" t="s">
        <v>48</v>
      </c>
      <c r="L8" s="20">
        <v>437</v>
      </c>
      <c r="M8" s="20">
        <v>451</v>
      </c>
      <c r="N8" s="21">
        <f t="shared" si="2"/>
        <v>888</v>
      </c>
      <c r="O8" s="22">
        <v>287</v>
      </c>
      <c r="P8" s="2"/>
      <c r="Q8" s="2"/>
    </row>
    <row r="9" spans="1:17" ht="21" customHeight="1">
      <c r="A9" s="19" t="s">
        <v>14</v>
      </c>
      <c r="B9" s="20">
        <v>28904</v>
      </c>
      <c r="C9" s="20">
        <v>31860</v>
      </c>
      <c r="D9" s="21">
        <f t="shared" si="0"/>
        <v>60764</v>
      </c>
      <c r="E9" s="20">
        <v>21718</v>
      </c>
      <c r="F9" s="19" t="s">
        <v>49</v>
      </c>
      <c r="G9" s="20">
        <v>5918</v>
      </c>
      <c r="H9" s="20">
        <v>6469</v>
      </c>
      <c r="I9" s="21">
        <f t="shared" si="1"/>
        <v>12387</v>
      </c>
      <c r="J9" s="20">
        <v>3955</v>
      </c>
      <c r="K9" s="19" t="s">
        <v>50</v>
      </c>
      <c r="L9" s="20">
        <v>2781</v>
      </c>
      <c r="M9" s="20">
        <v>3079</v>
      </c>
      <c r="N9" s="21">
        <f t="shared" si="2"/>
        <v>5860</v>
      </c>
      <c r="O9" s="22">
        <v>1836</v>
      </c>
      <c r="P9" s="2"/>
      <c r="Q9" s="2"/>
    </row>
    <row r="10" spans="1:17" ht="21" customHeight="1">
      <c r="A10" s="19" t="s">
        <v>15</v>
      </c>
      <c r="B10" s="20">
        <v>17238</v>
      </c>
      <c r="C10" s="20">
        <v>18628</v>
      </c>
      <c r="D10" s="21">
        <f t="shared" si="0"/>
        <v>35866</v>
      </c>
      <c r="E10" s="20">
        <v>11367</v>
      </c>
      <c r="F10" s="19" t="s">
        <v>51</v>
      </c>
      <c r="G10" s="20">
        <v>9563</v>
      </c>
      <c r="H10" s="20">
        <v>10138</v>
      </c>
      <c r="I10" s="21">
        <f t="shared" si="1"/>
        <v>19701</v>
      </c>
      <c r="J10" s="20">
        <v>6167</v>
      </c>
      <c r="K10" s="29" t="s">
        <v>52</v>
      </c>
      <c r="L10" s="30">
        <v>461</v>
      </c>
      <c r="M10" s="30">
        <v>509</v>
      </c>
      <c r="N10" s="31">
        <f t="shared" si="2"/>
        <v>970</v>
      </c>
      <c r="O10" s="32">
        <v>346</v>
      </c>
      <c r="P10" s="2"/>
      <c r="Q10" s="2"/>
    </row>
    <row r="11" spans="1:17" ht="21" customHeight="1">
      <c r="A11" s="29" t="s">
        <v>16</v>
      </c>
      <c r="B11" s="30">
        <v>27295</v>
      </c>
      <c r="C11" s="30">
        <v>29108</v>
      </c>
      <c r="D11" s="31">
        <f t="shared" si="0"/>
        <v>56403</v>
      </c>
      <c r="E11" s="30">
        <v>17920</v>
      </c>
      <c r="F11" s="29" t="s">
        <v>53</v>
      </c>
      <c r="G11" s="30">
        <v>3274</v>
      </c>
      <c r="H11" s="30">
        <v>3699</v>
      </c>
      <c r="I11" s="31">
        <f t="shared" si="1"/>
        <v>6973</v>
      </c>
      <c r="J11" s="30">
        <v>2279</v>
      </c>
      <c r="K11" s="19" t="s">
        <v>54</v>
      </c>
      <c r="L11" s="20">
        <v>938</v>
      </c>
      <c r="M11" s="20">
        <v>1055</v>
      </c>
      <c r="N11" s="21">
        <f t="shared" si="2"/>
        <v>1993</v>
      </c>
      <c r="O11" s="22">
        <v>692</v>
      </c>
      <c r="P11" s="2"/>
      <c r="Q11" s="2"/>
    </row>
    <row r="12" spans="1:17" ht="21" customHeight="1">
      <c r="A12" s="19" t="s">
        <v>17</v>
      </c>
      <c r="B12" s="20">
        <v>11442</v>
      </c>
      <c r="C12" s="20">
        <v>12688</v>
      </c>
      <c r="D12" s="21">
        <f t="shared" si="0"/>
        <v>24130</v>
      </c>
      <c r="E12" s="20">
        <v>8728</v>
      </c>
      <c r="F12" s="19" t="s">
        <v>55</v>
      </c>
      <c r="G12" s="20">
        <v>5245</v>
      </c>
      <c r="H12" s="20">
        <v>5620</v>
      </c>
      <c r="I12" s="21">
        <f t="shared" si="1"/>
        <v>10865</v>
      </c>
      <c r="J12" s="20">
        <v>3443</v>
      </c>
      <c r="K12" s="19" t="s">
        <v>56</v>
      </c>
      <c r="L12" s="20">
        <v>469</v>
      </c>
      <c r="M12" s="20">
        <v>505</v>
      </c>
      <c r="N12" s="21">
        <f t="shared" si="2"/>
        <v>974</v>
      </c>
      <c r="O12" s="22">
        <v>321</v>
      </c>
      <c r="P12" s="2"/>
      <c r="Q12" s="2"/>
    </row>
    <row r="13" spans="1:17" ht="21" customHeight="1">
      <c r="A13" s="19" t="s">
        <v>18</v>
      </c>
      <c r="B13" s="20">
        <v>11958</v>
      </c>
      <c r="C13" s="20">
        <v>12994</v>
      </c>
      <c r="D13" s="21">
        <f t="shared" si="0"/>
        <v>24952</v>
      </c>
      <c r="E13" s="20">
        <v>8294</v>
      </c>
      <c r="F13" s="19" t="s">
        <v>57</v>
      </c>
      <c r="G13" s="20">
        <v>8156</v>
      </c>
      <c r="H13" s="20">
        <v>8842</v>
      </c>
      <c r="I13" s="21">
        <f t="shared" si="1"/>
        <v>16998</v>
      </c>
      <c r="J13" s="20">
        <v>4977</v>
      </c>
      <c r="K13" s="29" t="s">
        <v>58</v>
      </c>
      <c r="L13" s="30">
        <v>343</v>
      </c>
      <c r="M13" s="30">
        <v>389</v>
      </c>
      <c r="N13" s="31">
        <f t="shared" si="2"/>
        <v>732</v>
      </c>
      <c r="O13" s="32">
        <v>222</v>
      </c>
      <c r="P13" s="2"/>
      <c r="Q13" s="2"/>
    </row>
    <row r="14" spans="1:17" ht="21" customHeight="1" thickBot="1">
      <c r="A14" s="23" t="s">
        <v>19</v>
      </c>
      <c r="B14" s="24">
        <v>14349</v>
      </c>
      <c r="C14" s="24">
        <v>15518</v>
      </c>
      <c r="D14" s="25">
        <f t="shared" si="0"/>
        <v>29867</v>
      </c>
      <c r="E14" s="24">
        <v>10785</v>
      </c>
      <c r="F14" s="19" t="s">
        <v>59</v>
      </c>
      <c r="G14" s="20">
        <v>2910</v>
      </c>
      <c r="H14" s="20">
        <v>3126</v>
      </c>
      <c r="I14" s="21">
        <f t="shared" si="1"/>
        <v>6036</v>
      </c>
      <c r="J14" s="20">
        <v>1783</v>
      </c>
      <c r="K14" s="19" t="s">
        <v>60</v>
      </c>
      <c r="L14" s="20">
        <v>5741</v>
      </c>
      <c r="M14" s="20">
        <v>6277</v>
      </c>
      <c r="N14" s="21">
        <f t="shared" si="2"/>
        <v>12018</v>
      </c>
      <c r="O14" s="22">
        <v>3990</v>
      </c>
      <c r="P14" s="2"/>
      <c r="Q14" s="2"/>
    </row>
    <row r="15" spans="1:17" ht="21" customHeight="1" thickBot="1">
      <c r="A15" s="23" t="s">
        <v>40</v>
      </c>
      <c r="B15" s="25">
        <f>SUM(B5:B14)</f>
        <v>697145</v>
      </c>
      <c r="C15" s="25">
        <f>SUM(C5:C14)</f>
        <v>743546</v>
      </c>
      <c r="D15" s="25">
        <f>SUM(D5:D14)</f>
        <v>1440691</v>
      </c>
      <c r="E15" s="25">
        <f>SUM(E5:E14)</f>
        <v>532568</v>
      </c>
      <c r="F15" s="19" t="s">
        <v>61</v>
      </c>
      <c r="G15" s="20">
        <v>3068</v>
      </c>
      <c r="H15" s="20">
        <v>3397</v>
      </c>
      <c r="I15" s="21">
        <f t="shared" si="1"/>
        <v>6465</v>
      </c>
      <c r="J15" s="20">
        <v>2010</v>
      </c>
      <c r="K15" s="19" t="s">
        <v>62</v>
      </c>
      <c r="L15" s="20">
        <v>1943</v>
      </c>
      <c r="M15" s="20">
        <v>2169</v>
      </c>
      <c r="N15" s="21">
        <f t="shared" si="2"/>
        <v>4112</v>
      </c>
      <c r="O15" s="22">
        <v>1438</v>
      </c>
      <c r="P15" s="2"/>
      <c r="Q15" s="2"/>
    </row>
    <row r="16" spans="1:17" ht="21" customHeight="1">
      <c r="A16" s="19" t="s">
        <v>20</v>
      </c>
      <c r="B16" s="20">
        <v>5055</v>
      </c>
      <c r="C16" s="20">
        <v>5639</v>
      </c>
      <c r="D16" s="21">
        <f t="shared" si="0"/>
        <v>10694</v>
      </c>
      <c r="E16" s="20">
        <v>3567</v>
      </c>
      <c r="F16" s="19" t="s">
        <v>63</v>
      </c>
      <c r="G16" s="20">
        <v>11436</v>
      </c>
      <c r="H16" s="20">
        <v>11977</v>
      </c>
      <c r="I16" s="21">
        <f t="shared" si="1"/>
        <v>23413</v>
      </c>
      <c r="J16" s="20">
        <v>6950</v>
      </c>
      <c r="K16" s="19" t="s">
        <v>64</v>
      </c>
      <c r="L16" s="20">
        <v>5673</v>
      </c>
      <c r="M16" s="20">
        <v>6086</v>
      </c>
      <c r="N16" s="21">
        <f t="shared" si="2"/>
        <v>11759</v>
      </c>
      <c r="O16" s="22">
        <v>3685</v>
      </c>
      <c r="P16" s="2"/>
      <c r="Q16" s="2"/>
    </row>
    <row r="17" spans="1:17" ht="21" customHeight="1">
      <c r="A17" s="19" t="s">
        <v>21</v>
      </c>
      <c r="B17" s="20">
        <v>3472</v>
      </c>
      <c r="C17" s="20">
        <v>3852</v>
      </c>
      <c r="D17" s="21">
        <f t="shared" si="0"/>
        <v>7324</v>
      </c>
      <c r="E17" s="20">
        <v>2454</v>
      </c>
      <c r="F17" s="19" t="s">
        <v>65</v>
      </c>
      <c r="G17" s="20">
        <v>1401</v>
      </c>
      <c r="H17" s="20">
        <v>1500</v>
      </c>
      <c r="I17" s="21">
        <f t="shared" si="1"/>
        <v>2901</v>
      </c>
      <c r="J17" s="20">
        <v>883</v>
      </c>
      <c r="K17" s="19" t="s">
        <v>66</v>
      </c>
      <c r="L17" s="20">
        <v>3606</v>
      </c>
      <c r="M17" s="20">
        <v>3548</v>
      </c>
      <c r="N17" s="21">
        <f t="shared" si="2"/>
        <v>7154</v>
      </c>
      <c r="O17" s="22">
        <v>2491</v>
      </c>
      <c r="P17" s="2"/>
      <c r="Q17" s="2"/>
    </row>
    <row r="18" spans="1:17" ht="21" customHeight="1">
      <c r="A18" s="19" t="s">
        <v>22</v>
      </c>
      <c r="B18" s="20">
        <v>3129</v>
      </c>
      <c r="C18" s="20">
        <v>3366</v>
      </c>
      <c r="D18" s="21">
        <f t="shared" si="0"/>
        <v>6495</v>
      </c>
      <c r="E18" s="20">
        <v>2488</v>
      </c>
      <c r="F18" s="19" t="s">
        <v>67</v>
      </c>
      <c r="G18" s="20">
        <v>3223</v>
      </c>
      <c r="H18" s="20">
        <v>3546</v>
      </c>
      <c r="I18" s="21">
        <f t="shared" si="1"/>
        <v>6769</v>
      </c>
      <c r="J18" s="20">
        <v>1880</v>
      </c>
      <c r="K18" s="19" t="s">
        <v>68</v>
      </c>
      <c r="L18" s="20">
        <v>3640</v>
      </c>
      <c r="M18" s="20">
        <v>4024</v>
      </c>
      <c r="N18" s="21">
        <f t="shared" si="2"/>
        <v>7664</v>
      </c>
      <c r="O18" s="22">
        <v>2532</v>
      </c>
      <c r="P18" s="2"/>
      <c r="Q18" s="2"/>
    </row>
    <row r="19" spans="1:17" ht="21" customHeight="1">
      <c r="A19" s="19" t="s">
        <v>23</v>
      </c>
      <c r="B19" s="20">
        <v>7034</v>
      </c>
      <c r="C19" s="20">
        <v>7892</v>
      </c>
      <c r="D19" s="21">
        <f t="shared" si="0"/>
        <v>14926</v>
      </c>
      <c r="E19" s="20">
        <v>5127</v>
      </c>
      <c r="F19" s="19" t="s">
        <v>69</v>
      </c>
      <c r="G19" s="20">
        <v>4250</v>
      </c>
      <c r="H19" s="20">
        <v>4438</v>
      </c>
      <c r="I19" s="21">
        <f t="shared" si="1"/>
        <v>8688</v>
      </c>
      <c r="J19" s="20">
        <v>2642</v>
      </c>
      <c r="K19" s="19" t="s">
        <v>70</v>
      </c>
      <c r="L19" s="20">
        <v>2466</v>
      </c>
      <c r="M19" s="20">
        <v>2626</v>
      </c>
      <c r="N19" s="21">
        <f t="shared" si="2"/>
        <v>5092</v>
      </c>
      <c r="O19" s="22">
        <v>1705</v>
      </c>
      <c r="P19" s="2"/>
      <c r="Q19" s="2"/>
    </row>
    <row r="20" spans="1:17" ht="21" customHeight="1">
      <c r="A20" s="19" t="s">
        <v>24</v>
      </c>
      <c r="B20" s="20">
        <v>12150</v>
      </c>
      <c r="C20" s="20">
        <v>13205</v>
      </c>
      <c r="D20" s="21">
        <f t="shared" si="0"/>
        <v>25355</v>
      </c>
      <c r="E20" s="20">
        <v>8125</v>
      </c>
      <c r="F20" s="19" t="s">
        <v>71</v>
      </c>
      <c r="G20" s="20">
        <v>2883</v>
      </c>
      <c r="H20" s="20">
        <v>3218</v>
      </c>
      <c r="I20" s="21">
        <f t="shared" si="1"/>
        <v>6101</v>
      </c>
      <c r="J20" s="20">
        <v>2188</v>
      </c>
      <c r="K20" s="19" t="s">
        <v>72</v>
      </c>
      <c r="L20" s="20">
        <v>728</v>
      </c>
      <c r="M20" s="20">
        <v>789</v>
      </c>
      <c r="N20" s="21">
        <f t="shared" si="2"/>
        <v>1517</v>
      </c>
      <c r="O20" s="22">
        <v>451</v>
      </c>
      <c r="P20" s="2"/>
      <c r="Q20" s="2"/>
    </row>
    <row r="21" spans="1:17" ht="21" customHeight="1">
      <c r="A21" s="19" t="s">
        <v>25</v>
      </c>
      <c r="B21" s="20">
        <v>2535</v>
      </c>
      <c r="C21" s="20">
        <v>2795</v>
      </c>
      <c r="D21" s="21">
        <f t="shared" si="0"/>
        <v>5330</v>
      </c>
      <c r="E21" s="20">
        <v>1641</v>
      </c>
      <c r="F21" s="19" t="s">
        <v>73</v>
      </c>
      <c r="G21" s="20">
        <v>2078</v>
      </c>
      <c r="H21" s="20">
        <v>2232</v>
      </c>
      <c r="I21" s="21">
        <f t="shared" si="1"/>
        <v>4310</v>
      </c>
      <c r="J21" s="20">
        <v>1390</v>
      </c>
      <c r="K21" s="19" t="s">
        <v>74</v>
      </c>
      <c r="L21" s="20">
        <v>900</v>
      </c>
      <c r="M21" s="20">
        <v>963</v>
      </c>
      <c r="N21" s="21">
        <f t="shared" si="2"/>
        <v>1863</v>
      </c>
      <c r="O21" s="22">
        <v>541</v>
      </c>
      <c r="P21" s="2"/>
      <c r="Q21" s="2"/>
    </row>
    <row r="22" spans="1:17" ht="21" customHeight="1">
      <c r="A22" s="19" t="s">
        <v>26</v>
      </c>
      <c r="B22" s="20">
        <v>3908</v>
      </c>
      <c r="C22" s="20">
        <v>4163</v>
      </c>
      <c r="D22" s="21">
        <f t="shared" si="0"/>
        <v>8071</v>
      </c>
      <c r="E22" s="20">
        <v>2516</v>
      </c>
      <c r="F22" s="19" t="s">
        <v>75</v>
      </c>
      <c r="G22" s="20">
        <v>1567</v>
      </c>
      <c r="H22" s="20">
        <v>1682</v>
      </c>
      <c r="I22" s="21">
        <f t="shared" si="1"/>
        <v>3249</v>
      </c>
      <c r="J22" s="20">
        <v>1186</v>
      </c>
      <c r="K22" s="19" t="s">
        <v>76</v>
      </c>
      <c r="L22" s="20">
        <v>6383</v>
      </c>
      <c r="M22" s="20">
        <v>7071</v>
      </c>
      <c r="N22" s="21">
        <f t="shared" si="2"/>
        <v>13454</v>
      </c>
      <c r="O22" s="22">
        <v>4682</v>
      </c>
      <c r="P22" s="2"/>
      <c r="Q22" s="2"/>
    </row>
    <row r="23" spans="1:17" ht="21" customHeight="1">
      <c r="A23" s="29" t="s">
        <v>27</v>
      </c>
      <c r="B23" s="30">
        <v>2772</v>
      </c>
      <c r="C23" s="30">
        <v>3113</v>
      </c>
      <c r="D23" s="31">
        <f t="shared" si="0"/>
        <v>5885</v>
      </c>
      <c r="E23" s="30">
        <v>1931</v>
      </c>
      <c r="F23" s="19" t="s">
        <v>77</v>
      </c>
      <c r="G23" s="20">
        <v>1952</v>
      </c>
      <c r="H23" s="20">
        <v>2125</v>
      </c>
      <c r="I23" s="21">
        <f t="shared" si="1"/>
        <v>4077</v>
      </c>
      <c r="J23" s="20">
        <v>1192</v>
      </c>
      <c r="K23" s="19" t="s">
        <v>78</v>
      </c>
      <c r="L23" s="20">
        <v>3896</v>
      </c>
      <c r="M23" s="20">
        <v>4225</v>
      </c>
      <c r="N23" s="21">
        <f t="shared" si="2"/>
        <v>8121</v>
      </c>
      <c r="O23" s="22">
        <v>2694</v>
      </c>
      <c r="P23" s="2"/>
      <c r="Q23" s="2"/>
    </row>
    <row r="24" spans="1:17" ht="21" customHeight="1">
      <c r="A24" s="19" t="s">
        <v>28</v>
      </c>
      <c r="B24" s="20">
        <v>4356</v>
      </c>
      <c r="C24" s="20">
        <v>4804</v>
      </c>
      <c r="D24" s="21">
        <f t="shared" si="0"/>
        <v>9160</v>
      </c>
      <c r="E24" s="20">
        <v>3086</v>
      </c>
      <c r="F24" s="19" t="s">
        <v>79</v>
      </c>
      <c r="G24" s="20">
        <v>1296</v>
      </c>
      <c r="H24" s="20">
        <v>1435</v>
      </c>
      <c r="I24" s="21">
        <f t="shared" si="1"/>
        <v>2731</v>
      </c>
      <c r="J24" s="20">
        <v>839</v>
      </c>
      <c r="K24" s="19" t="s">
        <v>80</v>
      </c>
      <c r="L24" s="20">
        <v>1797</v>
      </c>
      <c r="M24" s="20">
        <v>1921</v>
      </c>
      <c r="N24" s="21">
        <f t="shared" si="2"/>
        <v>3718</v>
      </c>
      <c r="O24" s="22">
        <v>1233</v>
      </c>
      <c r="P24" s="2"/>
      <c r="Q24" s="2"/>
    </row>
    <row r="25" spans="1:17" ht="21" customHeight="1">
      <c r="A25" s="19" t="s">
        <v>29</v>
      </c>
      <c r="B25" s="20">
        <v>2595</v>
      </c>
      <c r="C25" s="20">
        <v>2814</v>
      </c>
      <c r="D25" s="21">
        <f t="shared" si="0"/>
        <v>5409</v>
      </c>
      <c r="E25" s="20">
        <v>1745</v>
      </c>
      <c r="F25" s="19" t="s">
        <v>81</v>
      </c>
      <c r="G25" s="20">
        <v>2024</v>
      </c>
      <c r="H25" s="20">
        <v>2097</v>
      </c>
      <c r="I25" s="21">
        <f t="shared" si="1"/>
        <v>4121</v>
      </c>
      <c r="J25" s="20">
        <v>1184</v>
      </c>
      <c r="K25" s="19" t="s">
        <v>82</v>
      </c>
      <c r="L25" s="20">
        <v>3587</v>
      </c>
      <c r="M25" s="20">
        <v>3878</v>
      </c>
      <c r="N25" s="21">
        <f t="shared" si="2"/>
        <v>7465</v>
      </c>
      <c r="O25" s="22">
        <v>2542</v>
      </c>
      <c r="P25" s="2"/>
      <c r="Q25" s="2"/>
    </row>
    <row r="26" spans="1:17" ht="21" customHeight="1">
      <c r="A26" s="19" t="s">
        <v>30</v>
      </c>
      <c r="B26" s="20">
        <v>2026</v>
      </c>
      <c r="C26" s="20">
        <v>2286</v>
      </c>
      <c r="D26" s="21">
        <f t="shared" si="0"/>
        <v>4312</v>
      </c>
      <c r="E26" s="20">
        <v>1393</v>
      </c>
      <c r="F26" s="19" t="s">
        <v>83</v>
      </c>
      <c r="G26" s="20">
        <v>1603</v>
      </c>
      <c r="H26" s="20">
        <v>1813</v>
      </c>
      <c r="I26" s="21">
        <f t="shared" si="1"/>
        <v>3416</v>
      </c>
      <c r="J26" s="20">
        <v>1086</v>
      </c>
      <c r="K26" s="19" t="s">
        <v>84</v>
      </c>
      <c r="L26" s="20">
        <v>1769</v>
      </c>
      <c r="M26" s="20">
        <v>1881</v>
      </c>
      <c r="N26" s="21">
        <f t="shared" si="2"/>
        <v>3650</v>
      </c>
      <c r="O26" s="22">
        <v>1179</v>
      </c>
      <c r="P26" s="2"/>
      <c r="Q26" s="2"/>
    </row>
    <row r="27" spans="1:17" ht="21" customHeight="1">
      <c r="A27" s="19" t="s">
        <v>31</v>
      </c>
      <c r="B27" s="20">
        <v>6172</v>
      </c>
      <c r="C27" s="20">
        <v>6814</v>
      </c>
      <c r="D27" s="21">
        <f t="shared" si="0"/>
        <v>12986</v>
      </c>
      <c r="E27" s="20">
        <v>4461</v>
      </c>
      <c r="F27" s="19" t="s">
        <v>85</v>
      </c>
      <c r="G27" s="20">
        <v>4616</v>
      </c>
      <c r="H27" s="20">
        <v>5096</v>
      </c>
      <c r="I27" s="21">
        <f t="shared" si="1"/>
        <v>9712</v>
      </c>
      <c r="J27" s="20">
        <v>2958</v>
      </c>
      <c r="K27" s="19" t="s">
        <v>86</v>
      </c>
      <c r="L27" s="20">
        <v>3058</v>
      </c>
      <c r="M27" s="20">
        <v>3366</v>
      </c>
      <c r="N27" s="21">
        <f t="shared" si="2"/>
        <v>6424</v>
      </c>
      <c r="O27" s="22">
        <v>2270</v>
      </c>
      <c r="P27" s="2"/>
      <c r="Q27" s="2"/>
    </row>
    <row r="28" spans="1:17" ht="21" customHeight="1">
      <c r="A28" s="19" t="s">
        <v>32</v>
      </c>
      <c r="B28" s="20">
        <v>3743</v>
      </c>
      <c r="C28" s="20">
        <v>4278</v>
      </c>
      <c r="D28" s="21">
        <f t="shared" si="0"/>
        <v>8021</v>
      </c>
      <c r="E28" s="20">
        <v>2740</v>
      </c>
      <c r="F28" s="19" t="s">
        <v>87</v>
      </c>
      <c r="G28" s="20">
        <v>7839</v>
      </c>
      <c r="H28" s="20">
        <v>8474</v>
      </c>
      <c r="I28" s="21">
        <f t="shared" si="1"/>
        <v>16313</v>
      </c>
      <c r="J28" s="20">
        <v>4725</v>
      </c>
      <c r="K28" s="19" t="s">
        <v>88</v>
      </c>
      <c r="L28" s="20">
        <v>3901</v>
      </c>
      <c r="M28" s="20">
        <v>4274</v>
      </c>
      <c r="N28" s="21">
        <f t="shared" si="2"/>
        <v>8175</v>
      </c>
      <c r="O28" s="22">
        <v>2559</v>
      </c>
      <c r="P28" s="2"/>
      <c r="Q28" s="2"/>
    </row>
    <row r="29" spans="1:17" ht="21" customHeight="1" thickBot="1">
      <c r="A29" s="19" t="s">
        <v>33</v>
      </c>
      <c r="B29" s="20">
        <v>9490</v>
      </c>
      <c r="C29" s="20">
        <v>10377</v>
      </c>
      <c r="D29" s="21">
        <f t="shared" si="0"/>
        <v>19867</v>
      </c>
      <c r="E29" s="20">
        <v>5985</v>
      </c>
      <c r="F29" s="29" t="s">
        <v>89</v>
      </c>
      <c r="G29" s="30">
        <v>1767</v>
      </c>
      <c r="H29" s="30">
        <v>2029</v>
      </c>
      <c r="I29" s="31">
        <f t="shared" si="1"/>
        <v>3796</v>
      </c>
      <c r="J29" s="30">
        <v>1256</v>
      </c>
      <c r="K29" s="23" t="s">
        <v>90</v>
      </c>
      <c r="L29" s="24">
        <v>3416</v>
      </c>
      <c r="M29" s="24">
        <v>3733</v>
      </c>
      <c r="N29" s="25">
        <f t="shared" si="2"/>
        <v>7149</v>
      </c>
      <c r="O29" s="26">
        <v>2449</v>
      </c>
      <c r="P29" s="2"/>
      <c r="Q29" s="2"/>
    </row>
    <row r="30" spans="1:17" ht="21" customHeight="1" thickBot="1">
      <c r="A30" s="19" t="s">
        <v>34</v>
      </c>
      <c r="B30" s="20">
        <v>6008</v>
      </c>
      <c r="C30" s="20">
        <v>6341</v>
      </c>
      <c r="D30" s="21">
        <f t="shared" si="0"/>
        <v>12349</v>
      </c>
      <c r="E30" s="20">
        <v>3837</v>
      </c>
      <c r="F30" s="19" t="s">
        <v>91</v>
      </c>
      <c r="G30" s="20">
        <v>5663</v>
      </c>
      <c r="H30" s="20">
        <v>6187</v>
      </c>
      <c r="I30" s="21">
        <f t="shared" si="1"/>
        <v>11850</v>
      </c>
      <c r="J30" s="20">
        <v>3775</v>
      </c>
      <c r="K30" s="27" t="s">
        <v>92</v>
      </c>
      <c r="L30" s="25">
        <f>SUM(L5:L29)</f>
        <v>61271</v>
      </c>
      <c r="M30" s="25">
        <f>SUM(M5:M29)</f>
        <v>66451</v>
      </c>
      <c r="N30" s="25">
        <f>SUM(N5:N29)</f>
        <v>127722</v>
      </c>
      <c r="O30" s="28">
        <f>SUM(O5:O29)</f>
        <v>42298</v>
      </c>
      <c r="P30" s="2"/>
      <c r="Q30" s="2"/>
    </row>
    <row r="31" spans="1:17" ht="21" customHeight="1" thickBot="1">
      <c r="A31" s="23" t="s">
        <v>35</v>
      </c>
      <c r="B31" s="24">
        <v>7844</v>
      </c>
      <c r="C31" s="24">
        <v>8350</v>
      </c>
      <c r="D31" s="25">
        <f t="shared" si="0"/>
        <v>16194</v>
      </c>
      <c r="E31" s="24">
        <v>4715</v>
      </c>
      <c r="F31" s="23" t="s">
        <v>93</v>
      </c>
      <c r="G31" s="24">
        <v>922</v>
      </c>
      <c r="H31" s="24">
        <v>972</v>
      </c>
      <c r="I31" s="25">
        <f t="shared" si="1"/>
        <v>1894</v>
      </c>
      <c r="J31" s="24">
        <v>558</v>
      </c>
      <c r="K31" s="27" t="s">
        <v>94</v>
      </c>
      <c r="L31" s="25">
        <f>SUM(B32,G32,L30)</f>
        <v>250523</v>
      </c>
      <c r="M31" s="25">
        <f>SUM(C32,H32,M30)</f>
        <v>271865</v>
      </c>
      <c r="N31" s="25">
        <f>SUM(D32,I32,N30)</f>
        <v>522388</v>
      </c>
      <c r="O31" s="28">
        <f>SUM(E32,J32,O30)</f>
        <v>166329</v>
      </c>
      <c r="P31" s="2"/>
      <c r="Q31" s="2"/>
    </row>
    <row r="32" spans="1:17" ht="21" customHeight="1" thickBot="1">
      <c r="A32" s="23" t="s">
        <v>36</v>
      </c>
      <c r="B32" s="25">
        <f>SUM(B16:B31)</f>
        <v>82289</v>
      </c>
      <c r="C32" s="25">
        <f>SUM(C16:C31)</f>
        <v>90089</v>
      </c>
      <c r="D32" s="25">
        <f>SUM(D16:D31)</f>
        <v>172378</v>
      </c>
      <c r="E32" s="25">
        <f>SUM(E16:E31)</f>
        <v>55811</v>
      </c>
      <c r="F32" s="27" t="s">
        <v>8</v>
      </c>
      <c r="G32" s="25">
        <f>SUM(G5:G31)</f>
        <v>106963</v>
      </c>
      <c r="H32" s="25">
        <f>SUM(H5:H31)</f>
        <v>115325</v>
      </c>
      <c r="I32" s="25">
        <f>SUM(I5:I31)</f>
        <v>222288</v>
      </c>
      <c r="J32" s="25">
        <f>SUM(J5:J31)</f>
        <v>68220</v>
      </c>
      <c r="K32" s="27" t="s">
        <v>95</v>
      </c>
      <c r="L32" s="25">
        <f>SUM(B15,L31)</f>
        <v>947668</v>
      </c>
      <c r="M32" s="25">
        <f>SUM(C15,M31)</f>
        <v>1015411</v>
      </c>
      <c r="N32" s="25">
        <f>SUM(D15,N31)</f>
        <v>1963079</v>
      </c>
      <c r="O32" s="28">
        <f>SUM(E15,O31)</f>
        <v>698897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1" dxfId="36" operator="greaterThan" stopIfTrue="1">
      <formula>0.1</formula>
    </cfRule>
    <cfRule type="cellIs" priority="2" dxfId="37" operator="lessThan" stopIfTrue="1">
      <formula>-0.1</formula>
    </cfRule>
  </conditionalFormatting>
  <conditionalFormatting sqref="B5:C14 E5:E14 B16:C31 E16:E31 G5:H31 J5:J31 L5:M29 O5:O29">
    <cfRule type="cellIs" priority="3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10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10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299082</v>
      </c>
      <c r="C5" s="20">
        <v>319748</v>
      </c>
      <c r="D5" s="21">
        <f>SUM(B5:C5)</f>
        <v>618830</v>
      </c>
      <c r="E5" s="20">
        <v>243176</v>
      </c>
      <c r="F5" s="19" t="s">
        <v>175</v>
      </c>
      <c r="G5" s="20">
        <v>5632</v>
      </c>
      <c r="H5" s="20">
        <v>6221</v>
      </c>
      <c r="I5" s="21">
        <f>SUM(G5:H5)</f>
        <v>11853</v>
      </c>
      <c r="J5" s="20">
        <v>3918</v>
      </c>
      <c r="K5" s="19" t="s">
        <v>174</v>
      </c>
      <c r="L5" s="20">
        <v>546</v>
      </c>
      <c r="M5" s="20">
        <v>612</v>
      </c>
      <c r="N5" s="21">
        <f>SUM(L5:M5)</f>
        <v>1158</v>
      </c>
      <c r="O5" s="22">
        <v>377</v>
      </c>
      <c r="P5" s="2"/>
      <c r="Q5" s="2"/>
    </row>
    <row r="6" spans="1:17" ht="21" customHeight="1">
      <c r="A6" s="19" t="s">
        <v>173</v>
      </c>
      <c r="B6" s="20">
        <v>210267</v>
      </c>
      <c r="C6" s="20">
        <v>220696</v>
      </c>
      <c r="D6" s="21">
        <f>SUM(B6:C6)</f>
        <v>430963</v>
      </c>
      <c r="E6" s="20">
        <v>155477</v>
      </c>
      <c r="F6" s="19" t="s">
        <v>172</v>
      </c>
      <c r="G6" s="20">
        <v>2029</v>
      </c>
      <c r="H6" s="20">
        <v>2147</v>
      </c>
      <c r="I6" s="21">
        <f>SUM(G6:H6)</f>
        <v>4176</v>
      </c>
      <c r="J6" s="20">
        <v>1093</v>
      </c>
      <c r="K6" s="19" t="s">
        <v>171</v>
      </c>
      <c r="L6" s="20">
        <v>1270</v>
      </c>
      <c r="M6" s="20">
        <v>1329</v>
      </c>
      <c r="N6" s="21">
        <f>SUM(L6:M6)</f>
        <v>2599</v>
      </c>
      <c r="O6" s="22">
        <v>817</v>
      </c>
      <c r="P6" s="2"/>
      <c r="Q6" s="2"/>
    </row>
    <row r="7" spans="1:17" ht="21" customHeight="1">
      <c r="A7" s="19" t="s">
        <v>170</v>
      </c>
      <c r="B7" s="20">
        <v>42788</v>
      </c>
      <c r="C7" s="20">
        <v>46680</v>
      </c>
      <c r="D7" s="21">
        <f>SUM(B7:C7)</f>
        <v>89468</v>
      </c>
      <c r="E7" s="20">
        <v>33359</v>
      </c>
      <c r="F7" s="19" t="s">
        <v>169</v>
      </c>
      <c r="G7" s="20">
        <v>2799</v>
      </c>
      <c r="H7" s="20">
        <v>2910</v>
      </c>
      <c r="I7" s="21">
        <f>SUM(G7:H7)</f>
        <v>5709</v>
      </c>
      <c r="J7" s="20">
        <v>1719</v>
      </c>
      <c r="K7" s="19" t="s">
        <v>168</v>
      </c>
      <c r="L7" s="20">
        <v>1513</v>
      </c>
      <c r="M7" s="20">
        <v>1669</v>
      </c>
      <c r="N7" s="21">
        <f>SUM(L7:M7)</f>
        <v>3182</v>
      </c>
      <c r="O7" s="22">
        <v>960</v>
      </c>
      <c r="P7" s="2"/>
      <c r="Q7" s="2"/>
    </row>
    <row r="8" spans="1:17" ht="21" customHeight="1">
      <c r="A8" s="19" t="s">
        <v>167</v>
      </c>
      <c r="B8" s="20">
        <v>34754</v>
      </c>
      <c r="C8" s="20">
        <v>37069</v>
      </c>
      <c r="D8" s="21">
        <f>SUM(B8:C8)</f>
        <v>71823</v>
      </c>
      <c r="E8" s="20">
        <v>26326</v>
      </c>
      <c r="F8" s="29" t="s">
        <v>166</v>
      </c>
      <c r="G8" s="30">
        <v>3858</v>
      </c>
      <c r="H8" s="30">
        <v>4015</v>
      </c>
      <c r="I8" s="31">
        <f>SUM(G8:H8)</f>
        <v>7873</v>
      </c>
      <c r="J8" s="30">
        <v>2301</v>
      </c>
      <c r="K8" s="19" t="s">
        <v>165</v>
      </c>
      <c r="L8" s="20">
        <v>435</v>
      </c>
      <c r="M8" s="20">
        <v>438</v>
      </c>
      <c r="N8" s="21">
        <f>SUM(L8:M8)</f>
        <v>873</v>
      </c>
      <c r="O8" s="22">
        <v>285</v>
      </c>
      <c r="P8" s="2"/>
      <c r="Q8" s="2"/>
    </row>
    <row r="9" spans="1:17" ht="21" customHeight="1">
      <c r="A9" s="19" t="s">
        <v>164</v>
      </c>
      <c r="B9" s="20">
        <v>28791</v>
      </c>
      <c r="C9" s="20">
        <v>31701</v>
      </c>
      <c r="D9" s="21">
        <f>SUM(B9:C9)</f>
        <v>60492</v>
      </c>
      <c r="E9" s="20">
        <v>21803</v>
      </c>
      <c r="F9" s="19" t="s">
        <v>163</v>
      </c>
      <c r="G9" s="20">
        <v>5926</v>
      </c>
      <c r="H9" s="20">
        <v>6467</v>
      </c>
      <c r="I9" s="21">
        <f>SUM(G9:H9)</f>
        <v>12393</v>
      </c>
      <c r="J9" s="20">
        <v>3994</v>
      </c>
      <c r="K9" s="19" t="s">
        <v>162</v>
      </c>
      <c r="L9" s="20">
        <v>2735</v>
      </c>
      <c r="M9" s="20">
        <v>3031</v>
      </c>
      <c r="N9" s="21">
        <f>SUM(L9:M9)</f>
        <v>5766</v>
      </c>
      <c r="O9" s="22">
        <v>1828</v>
      </c>
      <c r="P9" s="2"/>
      <c r="Q9" s="2"/>
    </row>
    <row r="10" spans="1:17" ht="21" customHeight="1">
      <c r="A10" s="19" t="s">
        <v>161</v>
      </c>
      <c r="B10" s="20">
        <v>17232</v>
      </c>
      <c r="C10" s="20">
        <v>18636</v>
      </c>
      <c r="D10" s="21">
        <f>SUM(B10:C10)</f>
        <v>35868</v>
      </c>
      <c r="E10" s="20">
        <v>11491</v>
      </c>
      <c r="F10" s="19" t="s">
        <v>160</v>
      </c>
      <c r="G10" s="20">
        <v>9540</v>
      </c>
      <c r="H10" s="20">
        <v>10111</v>
      </c>
      <c r="I10" s="21">
        <f>SUM(G10:H10)</f>
        <v>19651</v>
      </c>
      <c r="J10" s="20">
        <v>6215</v>
      </c>
      <c r="K10" s="29" t="s">
        <v>159</v>
      </c>
      <c r="L10" s="30">
        <v>452</v>
      </c>
      <c r="M10" s="30">
        <v>500</v>
      </c>
      <c r="N10" s="31">
        <f>SUM(L10:M10)</f>
        <v>952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27376</v>
      </c>
      <c r="C11" s="30">
        <v>29117</v>
      </c>
      <c r="D11" s="31">
        <f>SUM(B11:C11)</f>
        <v>56493</v>
      </c>
      <c r="E11" s="30">
        <v>18125</v>
      </c>
      <c r="F11" s="29" t="s">
        <v>157</v>
      </c>
      <c r="G11" s="30">
        <v>3245</v>
      </c>
      <c r="H11" s="30">
        <v>3672</v>
      </c>
      <c r="I11" s="31">
        <f>SUM(G11:H11)</f>
        <v>6917</v>
      </c>
      <c r="J11" s="30">
        <v>2290</v>
      </c>
      <c r="K11" s="19" t="s">
        <v>156</v>
      </c>
      <c r="L11" s="20">
        <v>915</v>
      </c>
      <c r="M11" s="20">
        <v>1037</v>
      </c>
      <c r="N11" s="21">
        <f>SUM(L11:M11)</f>
        <v>1952</v>
      </c>
      <c r="O11" s="22">
        <v>683</v>
      </c>
      <c r="P11" s="2"/>
      <c r="Q11" s="2"/>
    </row>
    <row r="12" spans="1:17" ht="21" customHeight="1">
      <c r="A12" s="19" t="s">
        <v>155</v>
      </c>
      <c r="B12" s="20">
        <v>11357</v>
      </c>
      <c r="C12" s="20">
        <v>12625</v>
      </c>
      <c r="D12" s="21">
        <f>SUM(B12:C12)</f>
        <v>23982</v>
      </c>
      <c r="E12" s="20">
        <v>8752</v>
      </c>
      <c r="F12" s="19" t="s">
        <v>154</v>
      </c>
      <c r="G12" s="20">
        <v>5269</v>
      </c>
      <c r="H12" s="20">
        <v>5649</v>
      </c>
      <c r="I12" s="21">
        <f>SUM(G12:H12)</f>
        <v>10918</v>
      </c>
      <c r="J12" s="20">
        <v>3507</v>
      </c>
      <c r="K12" s="19" t="s">
        <v>153</v>
      </c>
      <c r="L12" s="20">
        <v>459</v>
      </c>
      <c r="M12" s="20">
        <v>499</v>
      </c>
      <c r="N12" s="21">
        <f>SUM(L12:M12)</f>
        <v>958</v>
      </c>
      <c r="O12" s="22">
        <v>321</v>
      </c>
      <c r="P12" s="2"/>
      <c r="Q12" s="2"/>
    </row>
    <row r="13" spans="1:17" ht="21" customHeight="1">
      <c r="A13" s="19" t="s">
        <v>152</v>
      </c>
      <c r="B13" s="20">
        <v>11833</v>
      </c>
      <c r="C13" s="20">
        <v>12917</v>
      </c>
      <c r="D13" s="21">
        <f>SUM(B13:C13)</f>
        <v>24750</v>
      </c>
      <c r="E13" s="20">
        <v>8287</v>
      </c>
      <c r="F13" s="19" t="s">
        <v>151</v>
      </c>
      <c r="G13" s="20">
        <v>8129</v>
      </c>
      <c r="H13" s="20">
        <v>8845</v>
      </c>
      <c r="I13" s="21">
        <f>SUM(G13:H13)</f>
        <v>16974</v>
      </c>
      <c r="J13" s="20">
        <v>5020</v>
      </c>
      <c r="K13" s="29" t="s">
        <v>150</v>
      </c>
      <c r="L13" s="30">
        <v>338</v>
      </c>
      <c r="M13" s="30">
        <v>379</v>
      </c>
      <c r="N13" s="31">
        <f>SUM(L13:M13)</f>
        <v>717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14250</v>
      </c>
      <c r="C14" s="24">
        <v>15369</v>
      </c>
      <c r="D14" s="25">
        <f>SUM(B14:C14)</f>
        <v>29619</v>
      </c>
      <c r="E14" s="24">
        <v>10798</v>
      </c>
      <c r="F14" s="19" t="s">
        <v>148</v>
      </c>
      <c r="G14" s="20">
        <v>2885</v>
      </c>
      <c r="H14" s="20">
        <v>3091</v>
      </c>
      <c r="I14" s="21">
        <f>SUM(G14:H14)</f>
        <v>5976</v>
      </c>
      <c r="J14" s="20">
        <v>1789</v>
      </c>
      <c r="K14" s="19" t="s">
        <v>147</v>
      </c>
      <c r="L14" s="20">
        <v>5752</v>
      </c>
      <c r="M14" s="20">
        <v>6214</v>
      </c>
      <c r="N14" s="21">
        <f>SUM(L14:M14)</f>
        <v>11966</v>
      </c>
      <c r="O14" s="22">
        <v>4002</v>
      </c>
      <c r="P14" s="2"/>
      <c r="Q14" s="2"/>
    </row>
    <row r="15" spans="1:17" ht="21" customHeight="1" thickBot="1">
      <c r="A15" s="23" t="s">
        <v>40</v>
      </c>
      <c r="B15" s="25">
        <f>SUM(B5:B14)</f>
        <v>697730</v>
      </c>
      <c r="C15" s="25">
        <f>SUM(C5:C14)</f>
        <v>744558</v>
      </c>
      <c r="D15" s="25">
        <f>SUM(D5:D14)</f>
        <v>1442288</v>
      </c>
      <c r="E15" s="25">
        <f>SUM(E5:E14)</f>
        <v>537594</v>
      </c>
      <c r="F15" s="19" t="s">
        <v>146</v>
      </c>
      <c r="G15" s="20">
        <v>3027</v>
      </c>
      <c r="H15" s="20">
        <v>3384</v>
      </c>
      <c r="I15" s="21">
        <f>SUM(G15:H15)</f>
        <v>6411</v>
      </c>
      <c r="J15" s="20">
        <v>2001</v>
      </c>
      <c r="K15" s="19" t="s">
        <v>145</v>
      </c>
      <c r="L15" s="20">
        <v>1923</v>
      </c>
      <c r="M15" s="20">
        <v>2168</v>
      </c>
      <c r="N15" s="21">
        <f>SUM(L15:M15)</f>
        <v>4091</v>
      </c>
      <c r="O15" s="22">
        <v>1436</v>
      </c>
      <c r="P15" s="2"/>
      <c r="Q15" s="2"/>
    </row>
    <row r="16" spans="1:17" ht="21" customHeight="1">
      <c r="A16" s="19" t="s">
        <v>144</v>
      </c>
      <c r="B16" s="20">
        <v>5029</v>
      </c>
      <c r="C16" s="20">
        <v>5589</v>
      </c>
      <c r="D16" s="21">
        <f>SUM(B16:C16)</f>
        <v>10618</v>
      </c>
      <c r="E16" s="20">
        <v>3568</v>
      </c>
      <c r="F16" s="19" t="s">
        <v>143</v>
      </c>
      <c r="G16" s="20">
        <v>11413</v>
      </c>
      <c r="H16" s="20">
        <v>11989</v>
      </c>
      <c r="I16" s="21">
        <f>SUM(G16:H16)</f>
        <v>23402</v>
      </c>
      <c r="J16" s="20">
        <v>7006</v>
      </c>
      <c r="K16" s="19" t="s">
        <v>142</v>
      </c>
      <c r="L16" s="20">
        <v>5649</v>
      </c>
      <c r="M16" s="20">
        <v>6072</v>
      </c>
      <c r="N16" s="21">
        <f>SUM(L16:M16)</f>
        <v>11721</v>
      </c>
      <c r="O16" s="22">
        <v>3696</v>
      </c>
      <c r="P16" s="2"/>
      <c r="Q16" s="2"/>
    </row>
    <row r="17" spans="1:17" ht="21" customHeight="1">
      <c r="A17" s="19" t="s">
        <v>141</v>
      </c>
      <c r="B17" s="20">
        <v>3458</v>
      </c>
      <c r="C17" s="20">
        <v>3839</v>
      </c>
      <c r="D17" s="21">
        <f>SUM(B17:C17)</f>
        <v>7297</v>
      </c>
      <c r="E17" s="20">
        <v>2475</v>
      </c>
      <c r="F17" s="19" t="s">
        <v>140</v>
      </c>
      <c r="G17" s="20">
        <v>1398</v>
      </c>
      <c r="H17" s="20">
        <v>1496</v>
      </c>
      <c r="I17" s="21">
        <f>SUM(G17:H17)</f>
        <v>2894</v>
      </c>
      <c r="J17" s="20">
        <v>889</v>
      </c>
      <c r="K17" s="19" t="s">
        <v>139</v>
      </c>
      <c r="L17" s="20">
        <v>3553</v>
      </c>
      <c r="M17" s="20">
        <v>3512</v>
      </c>
      <c r="N17" s="21">
        <f>SUM(L17:M17)</f>
        <v>7065</v>
      </c>
      <c r="O17" s="22">
        <v>2462</v>
      </c>
      <c r="P17" s="2"/>
      <c r="Q17" s="2"/>
    </row>
    <row r="18" spans="1:17" ht="21" customHeight="1">
      <c r="A18" s="19" t="s">
        <v>138</v>
      </c>
      <c r="B18" s="20">
        <v>3170</v>
      </c>
      <c r="C18" s="20">
        <v>3392</v>
      </c>
      <c r="D18" s="21">
        <f>SUM(B18:C18)</f>
        <v>6562</v>
      </c>
      <c r="E18" s="20">
        <v>2595</v>
      </c>
      <c r="F18" s="19" t="s">
        <v>137</v>
      </c>
      <c r="G18" s="20">
        <v>3186</v>
      </c>
      <c r="H18" s="20">
        <v>3523</v>
      </c>
      <c r="I18" s="21">
        <f>SUM(G18:H18)</f>
        <v>6709</v>
      </c>
      <c r="J18" s="20">
        <v>1871</v>
      </c>
      <c r="K18" s="19" t="s">
        <v>136</v>
      </c>
      <c r="L18" s="20">
        <v>3591</v>
      </c>
      <c r="M18" s="20">
        <v>3996</v>
      </c>
      <c r="N18" s="21">
        <f>SUM(L18:M18)</f>
        <v>7587</v>
      </c>
      <c r="O18" s="22">
        <v>2525</v>
      </c>
      <c r="P18" s="2"/>
      <c r="Q18" s="2"/>
    </row>
    <row r="19" spans="1:17" ht="21" customHeight="1">
      <c r="A19" s="19" t="s">
        <v>135</v>
      </c>
      <c r="B19" s="20">
        <v>7042</v>
      </c>
      <c r="C19" s="20">
        <v>7874</v>
      </c>
      <c r="D19" s="21">
        <f>SUM(B19:C19)</f>
        <v>14916</v>
      </c>
      <c r="E19" s="20">
        <v>5192</v>
      </c>
      <c r="F19" s="19" t="s">
        <v>134</v>
      </c>
      <c r="G19" s="20">
        <v>4253</v>
      </c>
      <c r="H19" s="20">
        <v>4435</v>
      </c>
      <c r="I19" s="21">
        <f>SUM(G19:H19)</f>
        <v>8688</v>
      </c>
      <c r="J19" s="20">
        <v>2678</v>
      </c>
      <c r="K19" s="19" t="s">
        <v>133</v>
      </c>
      <c r="L19" s="20">
        <v>2439</v>
      </c>
      <c r="M19" s="20">
        <v>2588</v>
      </c>
      <c r="N19" s="21">
        <f>SUM(L19:M19)</f>
        <v>5027</v>
      </c>
      <c r="O19" s="22">
        <v>1703</v>
      </c>
      <c r="P19" s="2"/>
      <c r="Q19" s="2"/>
    </row>
    <row r="20" spans="1:17" ht="21" customHeight="1">
      <c r="A20" s="19" t="s">
        <v>132</v>
      </c>
      <c r="B20" s="20">
        <v>12137</v>
      </c>
      <c r="C20" s="20">
        <v>13245</v>
      </c>
      <c r="D20" s="21">
        <f>SUM(B20:C20)</f>
        <v>25382</v>
      </c>
      <c r="E20" s="20">
        <v>8224</v>
      </c>
      <c r="F20" s="19" t="s">
        <v>131</v>
      </c>
      <c r="G20" s="20">
        <v>2835</v>
      </c>
      <c r="H20" s="20">
        <v>3216</v>
      </c>
      <c r="I20" s="21">
        <f>SUM(G20:H20)</f>
        <v>6051</v>
      </c>
      <c r="J20" s="20">
        <v>2186</v>
      </c>
      <c r="K20" s="19" t="s">
        <v>130</v>
      </c>
      <c r="L20" s="20">
        <v>715</v>
      </c>
      <c r="M20" s="20">
        <v>780</v>
      </c>
      <c r="N20" s="21">
        <f>SUM(L20:M20)</f>
        <v>1495</v>
      </c>
      <c r="O20" s="22">
        <v>450</v>
      </c>
      <c r="P20" s="2"/>
      <c r="Q20" s="2"/>
    </row>
    <row r="21" spans="1:17" ht="21" customHeight="1">
      <c r="A21" s="19" t="s">
        <v>129</v>
      </c>
      <c r="B21" s="20">
        <v>2532</v>
      </c>
      <c r="C21" s="20">
        <v>2780</v>
      </c>
      <c r="D21" s="21">
        <f>SUM(B21:C21)</f>
        <v>5312</v>
      </c>
      <c r="E21" s="20">
        <v>1649</v>
      </c>
      <c r="F21" s="19" t="s">
        <v>128</v>
      </c>
      <c r="G21" s="20">
        <v>2055</v>
      </c>
      <c r="H21" s="20">
        <v>2215</v>
      </c>
      <c r="I21" s="21">
        <f>SUM(G21:H21)</f>
        <v>4270</v>
      </c>
      <c r="J21" s="20">
        <v>1385</v>
      </c>
      <c r="K21" s="19" t="s">
        <v>127</v>
      </c>
      <c r="L21" s="20">
        <v>894</v>
      </c>
      <c r="M21" s="20">
        <v>964</v>
      </c>
      <c r="N21" s="21">
        <f>SUM(L21:M21)</f>
        <v>1858</v>
      </c>
      <c r="O21" s="22">
        <v>546</v>
      </c>
      <c r="P21" s="2"/>
      <c r="Q21" s="2"/>
    </row>
    <row r="22" spans="1:17" ht="21" customHeight="1">
      <c r="A22" s="19" t="s">
        <v>126</v>
      </c>
      <c r="B22" s="20">
        <v>4014</v>
      </c>
      <c r="C22" s="20">
        <v>4243</v>
      </c>
      <c r="D22" s="21">
        <f>SUM(B22:C22)</f>
        <v>8257</v>
      </c>
      <c r="E22" s="20">
        <v>2597</v>
      </c>
      <c r="F22" s="19" t="s">
        <v>125</v>
      </c>
      <c r="G22" s="20">
        <v>1531</v>
      </c>
      <c r="H22" s="20">
        <v>1661</v>
      </c>
      <c r="I22" s="21">
        <f>SUM(G22:H22)</f>
        <v>3192</v>
      </c>
      <c r="J22" s="20">
        <v>1172</v>
      </c>
      <c r="K22" s="19" t="s">
        <v>124</v>
      </c>
      <c r="L22" s="20">
        <v>6383</v>
      </c>
      <c r="M22" s="20">
        <v>7039</v>
      </c>
      <c r="N22" s="21">
        <f>SUM(L22:M22)</f>
        <v>13422</v>
      </c>
      <c r="O22" s="22">
        <v>4693</v>
      </c>
      <c r="P22" s="2"/>
      <c r="Q22" s="2"/>
    </row>
    <row r="23" spans="1:17" ht="21" customHeight="1">
      <c r="A23" s="29" t="s">
        <v>123</v>
      </c>
      <c r="B23" s="30">
        <v>2733</v>
      </c>
      <c r="C23" s="30">
        <v>3097</v>
      </c>
      <c r="D23" s="31">
        <f>SUM(B23:C23)</f>
        <v>5830</v>
      </c>
      <c r="E23" s="30">
        <v>1920</v>
      </c>
      <c r="F23" s="19" t="s">
        <v>122</v>
      </c>
      <c r="G23" s="20">
        <v>1945</v>
      </c>
      <c r="H23" s="20">
        <v>2126</v>
      </c>
      <c r="I23" s="21">
        <f>SUM(G23:H23)</f>
        <v>4071</v>
      </c>
      <c r="J23" s="20">
        <v>1196</v>
      </c>
      <c r="K23" s="19" t="s">
        <v>121</v>
      </c>
      <c r="L23" s="20">
        <v>3883</v>
      </c>
      <c r="M23" s="20">
        <v>4185</v>
      </c>
      <c r="N23" s="21">
        <f>SUM(L23:M23)</f>
        <v>8068</v>
      </c>
      <c r="O23" s="22">
        <v>2688</v>
      </c>
      <c r="P23" s="2"/>
      <c r="Q23" s="2"/>
    </row>
    <row r="24" spans="1:17" ht="21" customHeight="1">
      <c r="A24" s="19" t="s">
        <v>120</v>
      </c>
      <c r="B24" s="20">
        <v>4301</v>
      </c>
      <c r="C24" s="20">
        <v>4752</v>
      </c>
      <c r="D24" s="21">
        <f>SUM(B24:C24)</f>
        <v>9053</v>
      </c>
      <c r="E24" s="20">
        <v>3084</v>
      </c>
      <c r="F24" s="19" t="s">
        <v>119</v>
      </c>
      <c r="G24" s="20">
        <v>1290</v>
      </c>
      <c r="H24" s="20">
        <v>1427</v>
      </c>
      <c r="I24" s="21">
        <f>SUM(G24:H24)</f>
        <v>2717</v>
      </c>
      <c r="J24" s="20">
        <v>840</v>
      </c>
      <c r="K24" s="19" t="s">
        <v>118</v>
      </c>
      <c r="L24" s="20">
        <v>1793</v>
      </c>
      <c r="M24" s="20">
        <v>1922</v>
      </c>
      <c r="N24" s="21">
        <f>SUM(L24:M24)</f>
        <v>3715</v>
      </c>
      <c r="O24" s="22">
        <v>1247</v>
      </c>
      <c r="P24" s="2"/>
      <c r="Q24" s="2"/>
    </row>
    <row r="25" spans="1:17" ht="21" customHeight="1">
      <c r="A25" s="19" t="s">
        <v>117</v>
      </c>
      <c r="B25" s="20">
        <v>2588</v>
      </c>
      <c r="C25" s="20">
        <v>2845</v>
      </c>
      <c r="D25" s="21">
        <f>SUM(B25:C25)</f>
        <v>5433</v>
      </c>
      <c r="E25" s="20">
        <v>1753</v>
      </c>
      <c r="F25" s="19" t="s">
        <v>116</v>
      </c>
      <c r="G25" s="20">
        <v>2007</v>
      </c>
      <c r="H25" s="20">
        <v>2103</v>
      </c>
      <c r="I25" s="21">
        <f>SUM(G25:H25)</f>
        <v>4110</v>
      </c>
      <c r="J25" s="20">
        <v>1200</v>
      </c>
      <c r="K25" s="19" t="s">
        <v>115</v>
      </c>
      <c r="L25" s="20">
        <v>3566</v>
      </c>
      <c r="M25" s="20">
        <v>3873</v>
      </c>
      <c r="N25" s="21">
        <f>SUM(L25:M25)</f>
        <v>7439</v>
      </c>
      <c r="O25" s="22">
        <v>2544</v>
      </c>
      <c r="P25" s="2"/>
      <c r="Q25" s="2"/>
    </row>
    <row r="26" spans="1:17" ht="21" customHeight="1">
      <c r="A26" s="19" t="s">
        <v>114</v>
      </c>
      <c r="B26" s="20">
        <v>2029</v>
      </c>
      <c r="C26" s="20">
        <v>2300</v>
      </c>
      <c r="D26" s="21">
        <f>SUM(B26:C26)</f>
        <v>4329</v>
      </c>
      <c r="E26" s="20">
        <v>1397</v>
      </c>
      <c r="F26" s="19" t="s">
        <v>113</v>
      </c>
      <c r="G26" s="20">
        <v>1574</v>
      </c>
      <c r="H26" s="20">
        <v>1804</v>
      </c>
      <c r="I26" s="21">
        <f>SUM(G26:H26)</f>
        <v>3378</v>
      </c>
      <c r="J26" s="20">
        <v>1075</v>
      </c>
      <c r="K26" s="19" t="s">
        <v>112</v>
      </c>
      <c r="L26" s="20">
        <v>1769</v>
      </c>
      <c r="M26" s="20">
        <v>1869</v>
      </c>
      <c r="N26" s="21">
        <f>SUM(L26:M26)</f>
        <v>3638</v>
      </c>
      <c r="O26" s="22">
        <v>1187</v>
      </c>
      <c r="P26" s="2"/>
      <c r="Q26" s="2"/>
    </row>
    <row r="27" spans="1:17" ht="21" customHeight="1">
      <c r="A27" s="19" t="s">
        <v>111</v>
      </c>
      <c r="B27" s="20">
        <v>6166</v>
      </c>
      <c r="C27" s="20">
        <v>6816</v>
      </c>
      <c r="D27" s="21">
        <f>SUM(B27:C27)</f>
        <v>12982</v>
      </c>
      <c r="E27" s="20">
        <v>4502</v>
      </c>
      <c r="F27" s="19" t="s">
        <v>110</v>
      </c>
      <c r="G27" s="20">
        <v>4584</v>
      </c>
      <c r="H27" s="20">
        <v>5050</v>
      </c>
      <c r="I27" s="21">
        <f>SUM(G27:H27)</f>
        <v>9634</v>
      </c>
      <c r="J27" s="20">
        <v>2955</v>
      </c>
      <c r="K27" s="19" t="s">
        <v>109</v>
      </c>
      <c r="L27" s="20">
        <v>3043</v>
      </c>
      <c r="M27" s="20">
        <v>3351</v>
      </c>
      <c r="N27" s="21">
        <f>SUM(L27:M27)</f>
        <v>6394</v>
      </c>
      <c r="O27" s="22">
        <v>2268</v>
      </c>
      <c r="P27" s="2"/>
      <c r="Q27" s="2"/>
    </row>
    <row r="28" spans="1:17" ht="21" customHeight="1">
      <c r="A28" s="19" t="s">
        <v>108</v>
      </c>
      <c r="B28" s="20">
        <v>3721</v>
      </c>
      <c r="C28" s="20">
        <v>4237</v>
      </c>
      <c r="D28" s="21">
        <f>SUM(B28:C28)</f>
        <v>7958</v>
      </c>
      <c r="E28" s="20">
        <v>2765</v>
      </c>
      <c r="F28" s="19" t="s">
        <v>107</v>
      </c>
      <c r="G28" s="20">
        <v>7772</v>
      </c>
      <c r="H28" s="20">
        <v>8441</v>
      </c>
      <c r="I28" s="21">
        <f>SUM(G28:H28)</f>
        <v>16213</v>
      </c>
      <c r="J28" s="20">
        <v>4720</v>
      </c>
      <c r="K28" s="19" t="s">
        <v>106</v>
      </c>
      <c r="L28" s="20">
        <v>3885</v>
      </c>
      <c r="M28" s="20">
        <v>4236</v>
      </c>
      <c r="N28" s="21">
        <f>SUM(L28:M28)</f>
        <v>8121</v>
      </c>
      <c r="O28" s="22">
        <v>2569</v>
      </c>
      <c r="P28" s="2"/>
      <c r="Q28" s="2"/>
    </row>
    <row r="29" spans="1:17" ht="21" customHeight="1" thickBot="1">
      <c r="A29" s="19" t="s">
        <v>105</v>
      </c>
      <c r="B29" s="20">
        <v>9489</v>
      </c>
      <c r="C29" s="20">
        <v>10391</v>
      </c>
      <c r="D29" s="21">
        <f>SUM(B29:C29)</f>
        <v>19880</v>
      </c>
      <c r="E29" s="20">
        <v>6059</v>
      </c>
      <c r="F29" s="29" t="s">
        <v>104</v>
      </c>
      <c r="G29" s="30">
        <v>1745</v>
      </c>
      <c r="H29" s="30">
        <v>1997</v>
      </c>
      <c r="I29" s="31">
        <f>SUM(G29:H29)</f>
        <v>3742</v>
      </c>
      <c r="J29" s="30">
        <v>1257</v>
      </c>
      <c r="K29" s="23" t="s">
        <v>103</v>
      </c>
      <c r="L29" s="24">
        <v>3368</v>
      </c>
      <c r="M29" s="24">
        <v>3684</v>
      </c>
      <c r="N29" s="25">
        <f>SUM(L29:M29)</f>
        <v>7052</v>
      </c>
      <c r="O29" s="26">
        <v>2449</v>
      </c>
      <c r="P29" s="2"/>
      <c r="Q29" s="2"/>
    </row>
    <row r="30" spans="1:17" ht="21" customHeight="1" thickBot="1">
      <c r="A30" s="19" t="s">
        <v>102</v>
      </c>
      <c r="B30" s="20">
        <v>6070</v>
      </c>
      <c r="C30" s="20">
        <v>6392</v>
      </c>
      <c r="D30" s="21">
        <f>SUM(B30:C30)</f>
        <v>12462</v>
      </c>
      <c r="E30" s="20">
        <v>3919</v>
      </c>
      <c r="F30" s="19" t="s">
        <v>101</v>
      </c>
      <c r="G30" s="20">
        <v>5645</v>
      </c>
      <c r="H30" s="20">
        <v>6203</v>
      </c>
      <c r="I30" s="21">
        <f>SUM(G30:H30)</f>
        <v>11848</v>
      </c>
      <c r="J30" s="20">
        <v>3818</v>
      </c>
      <c r="K30" s="27" t="s">
        <v>97</v>
      </c>
      <c r="L30" s="25">
        <f>SUM(L5:L29)</f>
        <v>60869</v>
      </c>
      <c r="M30" s="25">
        <f>SUM(M5:M29)</f>
        <v>65947</v>
      </c>
      <c r="N30" s="25">
        <f>SUM(N5:N29)</f>
        <v>126816</v>
      </c>
      <c r="O30" s="28">
        <f>SUM(O5:O29)</f>
        <v>42307</v>
      </c>
      <c r="P30" s="2"/>
      <c r="Q30" s="2"/>
    </row>
    <row r="31" spans="1:17" ht="21" customHeight="1" thickBot="1">
      <c r="A31" s="23" t="s">
        <v>100</v>
      </c>
      <c r="B31" s="24">
        <v>7850</v>
      </c>
      <c r="C31" s="24">
        <v>8379</v>
      </c>
      <c r="D31" s="25">
        <f>SUM(B31:C31)</f>
        <v>16229</v>
      </c>
      <c r="E31" s="24">
        <v>4785</v>
      </c>
      <c r="F31" s="23" t="s">
        <v>99</v>
      </c>
      <c r="G31" s="24">
        <v>917</v>
      </c>
      <c r="H31" s="24">
        <v>964</v>
      </c>
      <c r="I31" s="25">
        <f>SUM(G31:H31)</f>
        <v>1881</v>
      </c>
      <c r="J31" s="24">
        <v>559</v>
      </c>
      <c r="K31" s="27" t="s">
        <v>98</v>
      </c>
      <c r="L31" s="25">
        <f>SUM(B32,G32,L30)</f>
        <v>249687</v>
      </c>
      <c r="M31" s="25">
        <f>SUM(C32,H32,M30)</f>
        <v>271280</v>
      </c>
      <c r="N31" s="25">
        <f>SUM(D32,I32,N30)</f>
        <v>520967</v>
      </c>
      <c r="O31" s="28">
        <f>SUM(E32,J32,O30)</f>
        <v>167445</v>
      </c>
      <c r="P31" s="2"/>
      <c r="Q31" s="2"/>
    </row>
    <row r="32" spans="1:17" ht="21" customHeight="1" thickBot="1">
      <c r="A32" s="23" t="s">
        <v>97</v>
      </c>
      <c r="B32" s="25">
        <f>SUM(B16:B31)</f>
        <v>82329</v>
      </c>
      <c r="C32" s="25">
        <f>SUM(C16:C31)</f>
        <v>90171</v>
      </c>
      <c r="D32" s="25">
        <f>SUM(D16:D31)</f>
        <v>172500</v>
      </c>
      <c r="E32" s="25">
        <f>SUM(E16:E31)</f>
        <v>56484</v>
      </c>
      <c r="F32" s="27" t="s">
        <v>8</v>
      </c>
      <c r="G32" s="25">
        <f>SUM(G5:G31)</f>
        <v>106489</v>
      </c>
      <c r="H32" s="25">
        <f>SUM(H5:H31)</f>
        <v>115162</v>
      </c>
      <c r="I32" s="25">
        <f>SUM(I5:I31)</f>
        <v>221651</v>
      </c>
      <c r="J32" s="25">
        <f>SUM(J5:J31)</f>
        <v>68654</v>
      </c>
      <c r="K32" s="27" t="s">
        <v>96</v>
      </c>
      <c r="L32" s="25">
        <f>SUM(B15,L31)</f>
        <v>947417</v>
      </c>
      <c r="M32" s="25">
        <f>SUM(C15,M31)</f>
        <v>1015838</v>
      </c>
      <c r="N32" s="25">
        <f>SUM(D15,N31)</f>
        <v>1963255</v>
      </c>
      <c r="O32" s="28">
        <f>SUM(E15,O31)</f>
        <v>705039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11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11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299230</v>
      </c>
      <c r="C5" s="20">
        <v>319899</v>
      </c>
      <c r="D5" s="21">
        <f>SUM(B5:C5)</f>
        <v>619129</v>
      </c>
      <c r="E5" s="20">
        <v>243365</v>
      </c>
      <c r="F5" s="19" t="s">
        <v>175</v>
      </c>
      <c r="G5" s="20">
        <v>5638</v>
      </c>
      <c r="H5" s="20">
        <v>6230</v>
      </c>
      <c r="I5" s="21">
        <f>SUM(G5:H5)</f>
        <v>11868</v>
      </c>
      <c r="J5" s="20">
        <v>3926</v>
      </c>
      <c r="K5" s="19" t="s">
        <v>174</v>
      </c>
      <c r="L5" s="20">
        <v>546</v>
      </c>
      <c r="M5" s="20">
        <v>613</v>
      </c>
      <c r="N5" s="21">
        <f>SUM(L5:M5)</f>
        <v>1159</v>
      </c>
      <c r="O5" s="22">
        <v>377</v>
      </c>
      <c r="P5" s="2"/>
      <c r="Q5" s="2"/>
    </row>
    <row r="6" spans="1:17" ht="21" customHeight="1">
      <c r="A6" s="19" t="s">
        <v>173</v>
      </c>
      <c r="B6" s="20">
        <v>210321</v>
      </c>
      <c r="C6" s="20">
        <v>220792</v>
      </c>
      <c r="D6" s="21">
        <f>SUM(B6:C6)</f>
        <v>431113</v>
      </c>
      <c r="E6" s="20">
        <v>155643</v>
      </c>
      <c r="F6" s="19" t="s">
        <v>172</v>
      </c>
      <c r="G6" s="20">
        <v>2026</v>
      </c>
      <c r="H6" s="20">
        <v>2145</v>
      </c>
      <c r="I6" s="21">
        <f>SUM(G6:H6)</f>
        <v>4171</v>
      </c>
      <c r="J6" s="20">
        <v>1095</v>
      </c>
      <c r="K6" s="19" t="s">
        <v>171</v>
      </c>
      <c r="L6" s="20">
        <v>1266</v>
      </c>
      <c r="M6" s="20">
        <v>1325</v>
      </c>
      <c r="N6" s="21">
        <f>SUM(L6:M6)</f>
        <v>2591</v>
      </c>
      <c r="O6" s="22">
        <v>815</v>
      </c>
      <c r="P6" s="2"/>
      <c r="Q6" s="2"/>
    </row>
    <row r="7" spans="1:17" ht="21" customHeight="1">
      <c r="A7" s="19" t="s">
        <v>170</v>
      </c>
      <c r="B7" s="20">
        <v>42775</v>
      </c>
      <c r="C7" s="20">
        <v>46690</v>
      </c>
      <c r="D7" s="21">
        <f>SUM(B7:C7)</f>
        <v>89465</v>
      </c>
      <c r="E7" s="20">
        <v>33361</v>
      </c>
      <c r="F7" s="19" t="s">
        <v>169</v>
      </c>
      <c r="G7" s="20">
        <v>2805</v>
      </c>
      <c r="H7" s="20">
        <v>2906</v>
      </c>
      <c r="I7" s="21">
        <f>SUM(G7:H7)</f>
        <v>5711</v>
      </c>
      <c r="J7" s="20">
        <v>1719</v>
      </c>
      <c r="K7" s="19" t="s">
        <v>168</v>
      </c>
      <c r="L7" s="20">
        <v>1510</v>
      </c>
      <c r="M7" s="20">
        <v>1675</v>
      </c>
      <c r="N7" s="21">
        <f>SUM(L7:M7)</f>
        <v>3185</v>
      </c>
      <c r="O7" s="22">
        <v>961</v>
      </c>
      <c r="P7" s="2"/>
      <c r="Q7" s="2"/>
    </row>
    <row r="8" spans="1:17" ht="21" customHeight="1">
      <c r="A8" s="19" t="s">
        <v>167</v>
      </c>
      <c r="B8" s="20">
        <v>34726</v>
      </c>
      <c r="C8" s="20">
        <v>37063</v>
      </c>
      <c r="D8" s="21">
        <f>SUM(B8:C8)</f>
        <v>71789</v>
      </c>
      <c r="E8" s="20">
        <v>26338</v>
      </c>
      <c r="F8" s="29" t="s">
        <v>166</v>
      </c>
      <c r="G8" s="30">
        <v>3851</v>
      </c>
      <c r="H8" s="30">
        <v>4010</v>
      </c>
      <c r="I8" s="31">
        <f>SUM(G8:H8)</f>
        <v>7861</v>
      </c>
      <c r="J8" s="30">
        <v>2301</v>
      </c>
      <c r="K8" s="19" t="s">
        <v>165</v>
      </c>
      <c r="L8" s="20">
        <v>434</v>
      </c>
      <c r="M8" s="20">
        <v>439</v>
      </c>
      <c r="N8" s="21">
        <f>SUM(L8:M8)</f>
        <v>873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28798</v>
      </c>
      <c r="C9" s="20">
        <v>31692</v>
      </c>
      <c r="D9" s="21">
        <f>SUM(B9:C9)</f>
        <v>60490</v>
      </c>
      <c r="E9" s="20">
        <v>21803</v>
      </c>
      <c r="F9" s="19" t="s">
        <v>163</v>
      </c>
      <c r="G9" s="20">
        <v>5930</v>
      </c>
      <c r="H9" s="20">
        <v>6457</v>
      </c>
      <c r="I9" s="21">
        <f>SUM(G9:H9)</f>
        <v>12387</v>
      </c>
      <c r="J9" s="20">
        <v>3999</v>
      </c>
      <c r="K9" s="19" t="s">
        <v>162</v>
      </c>
      <c r="L9" s="20">
        <v>2734</v>
      </c>
      <c r="M9" s="20">
        <v>3025</v>
      </c>
      <c r="N9" s="21">
        <f>SUM(L9:M9)</f>
        <v>5759</v>
      </c>
      <c r="O9" s="22">
        <v>1827</v>
      </c>
      <c r="P9" s="2"/>
      <c r="Q9" s="2"/>
    </row>
    <row r="10" spans="1:17" ht="21" customHeight="1">
      <c r="A10" s="19" t="s">
        <v>161</v>
      </c>
      <c r="B10" s="20">
        <v>17240</v>
      </c>
      <c r="C10" s="20">
        <v>18631</v>
      </c>
      <c r="D10" s="21">
        <f>SUM(B10:C10)</f>
        <v>35871</v>
      </c>
      <c r="E10" s="20">
        <v>11501</v>
      </c>
      <c r="F10" s="19" t="s">
        <v>160</v>
      </c>
      <c r="G10" s="20">
        <v>9534</v>
      </c>
      <c r="H10" s="20">
        <v>10106</v>
      </c>
      <c r="I10" s="21">
        <f>SUM(G10:H10)</f>
        <v>19640</v>
      </c>
      <c r="J10" s="20">
        <v>6223</v>
      </c>
      <c r="K10" s="29" t="s">
        <v>159</v>
      </c>
      <c r="L10" s="30">
        <v>451</v>
      </c>
      <c r="M10" s="30">
        <v>501</v>
      </c>
      <c r="N10" s="31">
        <f>SUM(L10:M10)</f>
        <v>952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27390</v>
      </c>
      <c r="C11" s="30">
        <v>29124</v>
      </c>
      <c r="D11" s="31">
        <f>SUM(B11:C11)</f>
        <v>56514</v>
      </c>
      <c r="E11" s="30">
        <v>18141</v>
      </c>
      <c r="F11" s="29" t="s">
        <v>157</v>
      </c>
      <c r="G11" s="30">
        <v>3256</v>
      </c>
      <c r="H11" s="30">
        <v>3673</v>
      </c>
      <c r="I11" s="31">
        <f>SUM(G11:H11)</f>
        <v>6929</v>
      </c>
      <c r="J11" s="30">
        <v>2289</v>
      </c>
      <c r="K11" s="19" t="s">
        <v>156</v>
      </c>
      <c r="L11" s="20">
        <v>914</v>
      </c>
      <c r="M11" s="20">
        <v>1037</v>
      </c>
      <c r="N11" s="21">
        <f>SUM(L11:M11)</f>
        <v>1951</v>
      </c>
      <c r="O11" s="22">
        <v>681</v>
      </c>
      <c r="P11" s="2"/>
      <c r="Q11" s="2"/>
    </row>
    <row r="12" spans="1:17" ht="21" customHeight="1">
      <c r="A12" s="19" t="s">
        <v>155</v>
      </c>
      <c r="B12" s="20">
        <v>11336</v>
      </c>
      <c r="C12" s="20">
        <v>12605</v>
      </c>
      <c r="D12" s="21">
        <f>SUM(B12:C12)</f>
        <v>23941</v>
      </c>
      <c r="E12" s="20">
        <v>8737</v>
      </c>
      <c r="F12" s="19" t="s">
        <v>154</v>
      </c>
      <c r="G12" s="20">
        <v>5269</v>
      </c>
      <c r="H12" s="20">
        <v>5655</v>
      </c>
      <c r="I12" s="21">
        <f>SUM(G12:H12)</f>
        <v>10924</v>
      </c>
      <c r="J12" s="20">
        <v>3515</v>
      </c>
      <c r="K12" s="19" t="s">
        <v>153</v>
      </c>
      <c r="L12" s="20">
        <v>458</v>
      </c>
      <c r="M12" s="20">
        <v>500</v>
      </c>
      <c r="N12" s="21">
        <f>SUM(L12:M12)</f>
        <v>958</v>
      </c>
      <c r="O12" s="22">
        <v>320</v>
      </c>
      <c r="P12" s="2"/>
      <c r="Q12" s="2"/>
    </row>
    <row r="13" spans="1:17" ht="21" customHeight="1">
      <c r="A13" s="19" t="s">
        <v>152</v>
      </c>
      <c r="B13" s="20">
        <v>11848</v>
      </c>
      <c r="C13" s="20">
        <v>12926</v>
      </c>
      <c r="D13" s="21">
        <f>SUM(B13:C13)</f>
        <v>24774</v>
      </c>
      <c r="E13" s="20">
        <v>8297</v>
      </c>
      <c r="F13" s="19" t="s">
        <v>151</v>
      </c>
      <c r="G13" s="20">
        <v>8118</v>
      </c>
      <c r="H13" s="20">
        <v>8842</v>
      </c>
      <c r="I13" s="21">
        <f>SUM(G13:H13)</f>
        <v>16960</v>
      </c>
      <c r="J13" s="20">
        <v>5024</v>
      </c>
      <c r="K13" s="29" t="s">
        <v>150</v>
      </c>
      <c r="L13" s="30">
        <v>336</v>
      </c>
      <c r="M13" s="30">
        <v>378</v>
      </c>
      <c r="N13" s="31">
        <f>SUM(L13:M13)</f>
        <v>714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14237</v>
      </c>
      <c r="C14" s="24">
        <v>15346</v>
      </c>
      <c r="D14" s="25">
        <f>SUM(B14:C14)</f>
        <v>29583</v>
      </c>
      <c r="E14" s="24">
        <v>10807</v>
      </c>
      <c r="F14" s="19" t="s">
        <v>148</v>
      </c>
      <c r="G14" s="20">
        <v>2882</v>
      </c>
      <c r="H14" s="20">
        <v>3092</v>
      </c>
      <c r="I14" s="21">
        <f>SUM(G14:H14)</f>
        <v>5974</v>
      </c>
      <c r="J14" s="20">
        <v>1789</v>
      </c>
      <c r="K14" s="19" t="s">
        <v>147</v>
      </c>
      <c r="L14" s="20">
        <v>5756</v>
      </c>
      <c r="M14" s="20">
        <v>6207</v>
      </c>
      <c r="N14" s="21">
        <f>SUM(L14:M14)</f>
        <v>11963</v>
      </c>
      <c r="O14" s="22">
        <v>4003</v>
      </c>
      <c r="P14" s="2"/>
      <c r="Q14" s="2"/>
    </row>
    <row r="15" spans="1:17" ht="21" customHeight="1" thickBot="1">
      <c r="A15" s="23" t="s">
        <v>40</v>
      </c>
      <c r="B15" s="25">
        <f>SUM(B5:B14)</f>
        <v>697901</v>
      </c>
      <c r="C15" s="25">
        <f>SUM(C5:C14)</f>
        <v>744768</v>
      </c>
      <c r="D15" s="25">
        <f>SUM(D5:D14)</f>
        <v>1442669</v>
      </c>
      <c r="E15" s="25">
        <f>SUM(E5:E14)</f>
        <v>537993</v>
      </c>
      <c r="F15" s="19" t="s">
        <v>146</v>
      </c>
      <c r="G15" s="20">
        <v>3017</v>
      </c>
      <c r="H15" s="20">
        <v>3378</v>
      </c>
      <c r="I15" s="21">
        <f>SUM(G15:H15)</f>
        <v>6395</v>
      </c>
      <c r="J15" s="20">
        <v>1997</v>
      </c>
      <c r="K15" s="19" t="s">
        <v>145</v>
      </c>
      <c r="L15" s="20">
        <v>1925</v>
      </c>
      <c r="M15" s="20">
        <v>2165</v>
      </c>
      <c r="N15" s="21">
        <f>SUM(L15:M15)</f>
        <v>4090</v>
      </c>
      <c r="O15" s="22">
        <v>1438</v>
      </c>
      <c r="P15" s="2"/>
      <c r="Q15" s="2"/>
    </row>
    <row r="16" spans="1:17" ht="21" customHeight="1">
      <c r="A16" s="19" t="s">
        <v>144</v>
      </c>
      <c r="B16" s="20">
        <v>5029</v>
      </c>
      <c r="C16" s="20">
        <v>5592</v>
      </c>
      <c r="D16" s="21">
        <f>SUM(B16:C16)</f>
        <v>10621</v>
      </c>
      <c r="E16" s="20">
        <v>3582</v>
      </c>
      <c r="F16" s="19" t="s">
        <v>143</v>
      </c>
      <c r="G16" s="20">
        <v>11404</v>
      </c>
      <c r="H16" s="20">
        <v>11982</v>
      </c>
      <c r="I16" s="21">
        <f>SUM(G16:H16)</f>
        <v>23386</v>
      </c>
      <c r="J16" s="20">
        <v>7007</v>
      </c>
      <c r="K16" s="19" t="s">
        <v>142</v>
      </c>
      <c r="L16" s="20">
        <v>5639</v>
      </c>
      <c r="M16" s="20">
        <v>6072</v>
      </c>
      <c r="N16" s="21">
        <f>SUM(L16:M16)</f>
        <v>11711</v>
      </c>
      <c r="O16" s="22">
        <v>3693</v>
      </c>
      <c r="P16" s="2"/>
      <c r="Q16" s="2"/>
    </row>
    <row r="17" spans="1:17" ht="21" customHeight="1">
      <c r="A17" s="19" t="s">
        <v>141</v>
      </c>
      <c r="B17" s="20">
        <v>3447</v>
      </c>
      <c r="C17" s="20">
        <v>3841</v>
      </c>
      <c r="D17" s="21">
        <f>SUM(B17:C17)</f>
        <v>7288</v>
      </c>
      <c r="E17" s="20">
        <v>2477</v>
      </c>
      <c r="F17" s="19" t="s">
        <v>140</v>
      </c>
      <c r="G17" s="20">
        <v>1391</v>
      </c>
      <c r="H17" s="20">
        <v>1494</v>
      </c>
      <c r="I17" s="21">
        <f>SUM(G17:H17)</f>
        <v>2885</v>
      </c>
      <c r="J17" s="20">
        <v>887</v>
      </c>
      <c r="K17" s="19" t="s">
        <v>139</v>
      </c>
      <c r="L17" s="20">
        <v>3525</v>
      </c>
      <c r="M17" s="20">
        <v>3504</v>
      </c>
      <c r="N17" s="21">
        <f>SUM(L17:M17)</f>
        <v>7029</v>
      </c>
      <c r="O17" s="22">
        <v>2444</v>
      </c>
      <c r="P17" s="2"/>
      <c r="Q17" s="2"/>
    </row>
    <row r="18" spans="1:17" ht="21" customHeight="1">
      <c r="A18" s="19" t="s">
        <v>138</v>
      </c>
      <c r="B18" s="20">
        <v>3151</v>
      </c>
      <c r="C18" s="20">
        <v>3385</v>
      </c>
      <c r="D18" s="21">
        <f>SUM(B18:C18)</f>
        <v>6536</v>
      </c>
      <c r="E18" s="20">
        <v>2579</v>
      </c>
      <c r="F18" s="19" t="s">
        <v>137</v>
      </c>
      <c r="G18" s="20">
        <v>3183</v>
      </c>
      <c r="H18" s="20">
        <v>3524</v>
      </c>
      <c r="I18" s="21">
        <f>SUM(G18:H18)</f>
        <v>6707</v>
      </c>
      <c r="J18" s="20">
        <v>1873</v>
      </c>
      <c r="K18" s="19" t="s">
        <v>136</v>
      </c>
      <c r="L18" s="20">
        <v>3591</v>
      </c>
      <c r="M18" s="20">
        <v>3986</v>
      </c>
      <c r="N18" s="21">
        <f>SUM(L18:M18)</f>
        <v>7577</v>
      </c>
      <c r="O18" s="22">
        <v>2521</v>
      </c>
      <c r="P18" s="2"/>
      <c r="Q18" s="2"/>
    </row>
    <row r="19" spans="1:17" ht="21" customHeight="1">
      <c r="A19" s="19" t="s">
        <v>135</v>
      </c>
      <c r="B19" s="20">
        <v>7043</v>
      </c>
      <c r="C19" s="20">
        <v>7867</v>
      </c>
      <c r="D19" s="21">
        <f>SUM(B19:C19)</f>
        <v>14910</v>
      </c>
      <c r="E19" s="20">
        <v>5196</v>
      </c>
      <c r="F19" s="19" t="s">
        <v>134</v>
      </c>
      <c r="G19" s="20">
        <v>4259</v>
      </c>
      <c r="H19" s="20">
        <v>4437</v>
      </c>
      <c r="I19" s="21">
        <f>SUM(G19:H19)</f>
        <v>8696</v>
      </c>
      <c r="J19" s="20">
        <v>2686</v>
      </c>
      <c r="K19" s="19" t="s">
        <v>133</v>
      </c>
      <c r="L19" s="20">
        <v>2435</v>
      </c>
      <c r="M19" s="20">
        <v>2588</v>
      </c>
      <c r="N19" s="21">
        <f>SUM(L19:M19)</f>
        <v>5023</v>
      </c>
      <c r="O19" s="22">
        <v>1703</v>
      </c>
      <c r="P19" s="2"/>
      <c r="Q19" s="2"/>
    </row>
    <row r="20" spans="1:17" ht="21" customHeight="1">
      <c r="A20" s="19" t="s">
        <v>132</v>
      </c>
      <c r="B20" s="20">
        <v>12150</v>
      </c>
      <c r="C20" s="20">
        <v>13245</v>
      </c>
      <c r="D20" s="21">
        <f>SUM(B20:C20)</f>
        <v>25395</v>
      </c>
      <c r="E20" s="20">
        <v>8231</v>
      </c>
      <c r="F20" s="19" t="s">
        <v>131</v>
      </c>
      <c r="G20" s="20">
        <v>2834</v>
      </c>
      <c r="H20" s="20">
        <v>3214</v>
      </c>
      <c r="I20" s="21">
        <f>SUM(G20:H20)</f>
        <v>6048</v>
      </c>
      <c r="J20" s="20">
        <v>2184</v>
      </c>
      <c r="K20" s="19" t="s">
        <v>130</v>
      </c>
      <c r="L20" s="20">
        <v>717</v>
      </c>
      <c r="M20" s="20">
        <v>783</v>
      </c>
      <c r="N20" s="21">
        <f>SUM(L20:M20)</f>
        <v>1500</v>
      </c>
      <c r="O20" s="22">
        <v>450</v>
      </c>
      <c r="P20" s="2"/>
      <c r="Q20" s="2"/>
    </row>
    <row r="21" spans="1:17" ht="21" customHeight="1">
      <c r="A21" s="19" t="s">
        <v>129</v>
      </c>
      <c r="B21" s="20">
        <v>2529</v>
      </c>
      <c r="C21" s="20">
        <v>2780</v>
      </c>
      <c r="D21" s="21">
        <f>SUM(B21:C21)</f>
        <v>5309</v>
      </c>
      <c r="E21" s="20">
        <v>1648</v>
      </c>
      <c r="F21" s="19" t="s">
        <v>128</v>
      </c>
      <c r="G21" s="20">
        <v>2051</v>
      </c>
      <c r="H21" s="20">
        <v>2216</v>
      </c>
      <c r="I21" s="21">
        <f>SUM(G21:H21)</f>
        <v>4267</v>
      </c>
      <c r="J21" s="20">
        <v>1385</v>
      </c>
      <c r="K21" s="19" t="s">
        <v>127</v>
      </c>
      <c r="L21" s="20">
        <v>893</v>
      </c>
      <c r="M21" s="20">
        <v>965</v>
      </c>
      <c r="N21" s="21">
        <f>SUM(L21:M21)</f>
        <v>1858</v>
      </c>
      <c r="O21" s="22">
        <v>545</v>
      </c>
      <c r="P21" s="2"/>
      <c r="Q21" s="2"/>
    </row>
    <row r="22" spans="1:17" ht="21" customHeight="1">
      <c r="A22" s="19" t="s">
        <v>126</v>
      </c>
      <c r="B22" s="20">
        <v>4021</v>
      </c>
      <c r="C22" s="20">
        <v>4250</v>
      </c>
      <c r="D22" s="21">
        <f>SUM(B22:C22)</f>
        <v>8271</v>
      </c>
      <c r="E22" s="20">
        <v>2605</v>
      </c>
      <c r="F22" s="19" t="s">
        <v>125</v>
      </c>
      <c r="G22" s="20">
        <v>1536</v>
      </c>
      <c r="H22" s="20">
        <v>1657</v>
      </c>
      <c r="I22" s="21">
        <f>SUM(G22:H22)</f>
        <v>3193</v>
      </c>
      <c r="J22" s="20">
        <v>1173</v>
      </c>
      <c r="K22" s="19" t="s">
        <v>124</v>
      </c>
      <c r="L22" s="20">
        <v>6380</v>
      </c>
      <c r="M22" s="20">
        <v>7039</v>
      </c>
      <c r="N22" s="21">
        <f>SUM(L22:M22)</f>
        <v>13419</v>
      </c>
      <c r="O22" s="22">
        <v>4695</v>
      </c>
      <c r="P22" s="2"/>
      <c r="Q22" s="2"/>
    </row>
    <row r="23" spans="1:17" ht="21" customHeight="1">
      <c r="A23" s="29" t="s">
        <v>123</v>
      </c>
      <c r="B23" s="30">
        <v>2735</v>
      </c>
      <c r="C23" s="30">
        <v>3089</v>
      </c>
      <c r="D23" s="31">
        <f>SUM(B23:C23)</f>
        <v>5824</v>
      </c>
      <c r="E23" s="30">
        <v>1922</v>
      </c>
      <c r="F23" s="19" t="s">
        <v>122</v>
      </c>
      <c r="G23" s="20">
        <v>1941</v>
      </c>
      <c r="H23" s="20">
        <v>2131</v>
      </c>
      <c r="I23" s="21">
        <f>SUM(G23:H23)</f>
        <v>4072</v>
      </c>
      <c r="J23" s="20">
        <v>1194</v>
      </c>
      <c r="K23" s="19" t="s">
        <v>121</v>
      </c>
      <c r="L23" s="20">
        <v>3879</v>
      </c>
      <c r="M23" s="20">
        <v>4183</v>
      </c>
      <c r="N23" s="21">
        <f>SUM(L23:M23)</f>
        <v>8062</v>
      </c>
      <c r="O23" s="22">
        <v>2688</v>
      </c>
      <c r="P23" s="2"/>
      <c r="Q23" s="2"/>
    </row>
    <row r="24" spans="1:17" ht="21" customHeight="1">
      <c r="A24" s="19" t="s">
        <v>120</v>
      </c>
      <c r="B24" s="20">
        <v>4303</v>
      </c>
      <c r="C24" s="20">
        <v>4753</v>
      </c>
      <c r="D24" s="21">
        <f>SUM(B24:C24)</f>
        <v>9056</v>
      </c>
      <c r="E24" s="20">
        <v>3089</v>
      </c>
      <c r="F24" s="19" t="s">
        <v>119</v>
      </c>
      <c r="G24" s="20">
        <v>1294</v>
      </c>
      <c r="H24" s="20">
        <v>1427</v>
      </c>
      <c r="I24" s="21">
        <f>SUM(G24:H24)</f>
        <v>2721</v>
      </c>
      <c r="J24" s="20">
        <v>840</v>
      </c>
      <c r="K24" s="19" t="s">
        <v>118</v>
      </c>
      <c r="L24" s="20">
        <v>1791</v>
      </c>
      <c r="M24" s="20">
        <v>1917</v>
      </c>
      <c r="N24" s="21">
        <f>SUM(L24:M24)</f>
        <v>3708</v>
      </c>
      <c r="O24" s="22">
        <v>1247</v>
      </c>
      <c r="P24" s="2"/>
      <c r="Q24" s="2"/>
    </row>
    <row r="25" spans="1:17" ht="21" customHeight="1">
      <c r="A25" s="19" t="s">
        <v>117</v>
      </c>
      <c r="B25" s="20">
        <v>2586</v>
      </c>
      <c r="C25" s="20">
        <v>2848</v>
      </c>
      <c r="D25" s="21">
        <f>SUM(B25:C25)</f>
        <v>5434</v>
      </c>
      <c r="E25" s="20">
        <v>1754</v>
      </c>
      <c r="F25" s="19" t="s">
        <v>116</v>
      </c>
      <c r="G25" s="20">
        <v>2009</v>
      </c>
      <c r="H25" s="20">
        <v>2100</v>
      </c>
      <c r="I25" s="21">
        <f>SUM(G25:H25)</f>
        <v>4109</v>
      </c>
      <c r="J25" s="20">
        <v>1202</v>
      </c>
      <c r="K25" s="19" t="s">
        <v>115</v>
      </c>
      <c r="L25" s="20">
        <v>3570</v>
      </c>
      <c r="M25" s="20">
        <v>3882</v>
      </c>
      <c r="N25" s="21">
        <f>SUM(L25:M25)</f>
        <v>7452</v>
      </c>
      <c r="O25" s="22">
        <v>2549</v>
      </c>
      <c r="P25" s="2"/>
      <c r="Q25" s="2"/>
    </row>
    <row r="26" spans="1:17" ht="21" customHeight="1">
      <c r="A26" s="19" t="s">
        <v>114</v>
      </c>
      <c r="B26" s="20">
        <v>2023</v>
      </c>
      <c r="C26" s="20">
        <v>2293</v>
      </c>
      <c r="D26" s="21">
        <f>SUM(B26:C26)</f>
        <v>4316</v>
      </c>
      <c r="E26" s="20">
        <v>1397</v>
      </c>
      <c r="F26" s="19" t="s">
        <v>113</v>
      </c>
      <c r="G26" s="20">
        <v>1572</v>
      </c>
      <c r="H26" s="20">
        <v>1805</v>
      </c>
      <c r="I26" s="21">
        <f>SUM(G26:H26)</f>
        <v>3377</v>
      </c>
      <c r="J26" s="20">
        <v>1075</v>
      </c>
      <c r="K26" s="19" t="s">
        <v>112</v>
      </c>
      <c r="L26" s="20">
        <v>1767</v>
      </c>
      <c r="M26" s="20">
        <v>1869</v>
      </c>
      <c r="N26" s="21">
        <f>SUM(L26:M26)</f>
        <v>3636</v>
      </c>
      <c r="O26" s="22">
        <v>1186</v>
      </c>
      <c r="P26" s="2"/>
      <c r="Q26" s="2"/>
    </row>
    <row r="27" spans="1:17" ht="21" customHeight="1">
      <c r="A27" s="19" t="s">
        <v>111</v>
      </c>
      <c r="B27" s="20">
        <v>6170</v>
      </c>
      <c r="C27" s="20">
        <v>6825</v>
      </c>
      <c r="D27" s="21">
        <f>SUM(B27:C27)</f>
        <v>12995</v>
      </c>
      <c r="E27" s="20">
        <v>4501</v>
      </c>
      <c r="F27" s="19" t="s">
        <v>110</v>
      </c>
      <c r="G27" s="20">
        <v>4580</v>
      </c>
      <c r="H27" s="20">
        <v>5042</v>
      </c>
      <c r="I27" s="21">
        <f>SUM(G27:H27)</f>
        <v>9622</v>
      </c>
      <c r="J27" s="20">
        <v>2951</v>
      </c>
      <c r="K27" s="19" t="s">
        <v>109</v>
      </c>
      <c r="L27" s="20">
        <v>3041</v>
      </c>
      <c r="M27" s="20">
        <v>3349</v>
      </c>
      <c r="N27" s="21">
        <f>SUM(L27:M27)</f>
        <v>6390</v>
      </c>
      <c r="O27" s="22">
        <v>2270</v>
      </c>
      <c r="P27" s="2"/>
      <c r="Q27" s="2"/>
    </row>
    <row r="28" spans="1:17" ht="21" customHeight="1">
      <c r="A28" s="19" t="s">
        <v>108</v>
      </c>
      <c r="B28" s="20">
        <v>3718</v>
      </c>
      <c r="C28" s="20">
        <v>4236</v>
      </c>
      <c r="D28" s="21">
        <f>SUM(B28:C28)</f>
        <v>7954</v>
      </c>
      <c r="E28" s="20">
        <v>2763</v>
      </c>
      <c r="F28" s="19" t="s">
        <v>107</v>
      </c>
      <c r="G28" s="20">
        <v>7768</v>
      </c>
      <c r="H28" s="20">
        <v>8426</v>
      </c>
      <c r="I28" s="21">
        <f>SUM(G28:H28)</f>
        <v>16194</v>
      </c>
      <c r="J28" s="20">
        <v>4724</v>
      </c>
      <c r="K28" s="19" t="s">
        <v>106</v>
      </c>
      <c r="L28" s="20">
        <v>3885</v>
      </c>
      <c r="M28" s="20">
        <v>4231</v>
      </c>
      <c r="N28" s="21">
        <f>SUM(L28:M28)</f>
        <v>8116</v>
      </c>
      <c r="O28" s="22">
        <v>2574</v>
      </c>
      <c r="P28" s="2"/>
      <c r="Q28" s="2"/>
    </row>
    <row r="29" spans="1:17" ht="21" customHeight="1" thickBot="1">
      <c r="A29" s="19" t="s">
        <v>105</v>
      </c>
      <c r="B29" s="20">
        <v>9487</v>
      </c>
      <c r="C29" s="20">
        <v>10382</v>
      </c>
      <c r="D29" s="21">
        <f>SUM(B29:C29)</f>
        <v>19869</v>
      </c>
      <c r="E29" s="20">
        <v>6054</v>
      </c>
      <c r="F29" s="29" t="s">
        <v>104</v>
      </c>
      <c r="G29" s="30">
        <v>1739</v>
      </c>
      <c r="H29" s="30">
        <v>1993</v>
      </c>
      <c r="I29" s="31">
        <f>SUM(G29:H29)</f>
        <v>3732</v>
      </c>
      <c r="J29" s="30">
        <v>1251</v>
      </c>
      <c r="K29" s="23" t="s">
        <v>103</v>
      </c>
      <c r="L29" s="24">
        <v>3366</v>
      </c>
      <c r="M29" s="24">
        <v>3684</v>
      </c>
      <c r="N29" s="25">
        <f>SUM(L29:M29)</f>
        <v>7050</v>
      </c>
      <c r="O29" s="26">
        <v>2450</v>
      </c>
      <c r="P29" s="2"/>
      <c r="Q29" s="2"/>
    </row>
    <row r="30" spans="1:17" ht="21" customHeight="1" thickBot="1">
      <c r="A30" s="19" t="s">
        <v>102</v>
      </c>
      <c r="B30" s="20">
        <v>6063</v>
      </c>
      <c r="C30" s="20">
        <v>6397</v>
      </c>
      <c r="D30" s="21">
        <f>SUM(B30:C30)</f>
        <v>12460</v>
      </c>
      <c r="E30" s="20">
        <v>3919</v>
      </c>
      <c r="F30" s="19" t="s">
        <v>101</v>
      </c>
      <c r="G30" s="20">
        <v>5641</v>
      </c>
      <c r="H30" s="20">
        <v>6207</v>
      </c>
      <c r="I30" s="21">
        <f>SUM(G30:H30)</f>
        <v>11848</v>
      </c>
      <c r="J30" s="20">
        <v>3817</v>
      </c>
      <c r="K30" s="27" t="s">
        <v>97</v>
      </c>
      <c r="L30" s="25">
        <f>SUM(L5:L29)</f>
        <v>60809</v>
      </c>
      <c r="M30" s="25">
        <f>SUM(M5:M29)</f>
        <v>65917</v>
      </c>
      <c r="N30" s="25">
        <f>SUM(N5:N29)</f>
        <v>126726</v>
      </c>
      <c r="O30" s="28">
        <f>SUM(O5:O29)</f>
        <v>42294</v>
      </c>
      <c r="P30" s="2"/>
      <c r="Q30" s="2"/>
    </row>
    <row r="31" spans="1:17" ht="21" customHeight="1" thickBot="1">
      <c r="A31" s="23" t="s">
        <v>100</v>
      </c>
      <c r="B31" s="24">
        <v>7858</v>
      </c>
      <c r="C31" s="24">
        <v>8370</v>
      </c>
      <c r="D31" s="25">
        <f>SUM(B31:C31)</f>
        <v>16228</v>
      </c>
      <c r="E31" s="24">
        <v>4791</v>
      </c>
      <c r="F31" s="23" t="s">
        <v>99</v>
      </c>
      <c r="G31" s="24">
        <v>916</v>
      </c>
      <c r="H31" s="24">
        <v>965</v>
      </c>
      <c r="I31" s="25">
        <f>SUM(G31:H31)</f>
        <v>1881</v>
      </c>
      <c r="J31" s="24">
        <v>558</v>
      </c>
      <c r="K31" s="27" t="s">
        <v>98</v>
      </c>
      <c r="L31" s="25">
        <f>SUM(B32,G32,L30)</f>
        <v>249566</v>
      </c>
      <c r="M31" s="25">
        <f>SUM(C32,H32,M30)</f>
        <v>271184</v>
      </c>
      <c r="N31" s="25">
        <f>SUM(D32,I32,N30)</f>
        <v>520750</v>
      </c>
      <c r="O31" s="28">
        <f>SUM(E32,J32,O30)</f>
        <v>167486</v>
      </c>
      <c r="P31" s="2"/>
      <c r="Q31" s="2"/>
    </row>
    <row r="32" spans="1:17" ht="21" customHeight="1" thickBot="1">
      <c r="A32" s="23" t="s">
        <v>97</v>
      </c>
      <c r="B32" s="25">
        <f>SUM(B16:B31)</f>
        <v>82313</v>
      </c>
      <c r="C32" s="25">
        <f>SUM(C16:C31)</f>
        <v>90153</v>
      </c>
      <c r="D32" s="25">
        <f>SUM(D16:D31)</f>
        <v>172466</v>
      </c>
      <c r="E32" s="25">
        <f>SUM(E16:E31)</f>
        <v>56508</v>
      </c>
      <c r="F32" s="27" t="s">
        <v>8</v>
      </c>
      <c r="G32" s="25">
        <f>SUM(G5:G31)</f>
        <v>106444</v>
      </c>
      <c r="H32" s="25">
        <f>SUM(H5:H31)</f>
        <v>115114</v>
      </c>
      <c r="I32" s="25">
        <f>SUM(I5:I31)</f>
        <v>221558</v>
      </c>
      <c r="J32" s="25">
        <f>SUM(J5:J31)</f>
        <v>68684</v>
      </c>
      <c r="K32" s="27" t="s">
        <v>96</v>
      </c>
      <c r="L32" s="25">
        <f>SUM(B15,L31)</f>
        <v>947467</v>
      </c>
      <c r="M32" s="25">
        <f>SUM(C15,M31)</f>
        <v>1015952</v>
      </c>
      <c r="N32" s="25">
        <f>SUM(D15,N31)</f>
        <v>1963419</v>
      </c>
      <c r="O32" s="28">
        <f>SUM(E15,O31)</f>
        <v>705479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12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12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299294</v>
      </c>
      <c r="C5" s="20">
        <v>320000</v>
      </c>
      <c r="D5" s="21">
        <f>SUM(B5:C5)</f>
        <v>619294</v>
      </c>
      <c r="E5" s="20">
        <v>243498</v>
      </c>
      <c r="F5" s="19" t="s">
        <v>175</v>
      </c>
      <c r="G5" s="20">
        <v>5651</v>
      </c>
      <c r="H5" s="20">
        <v>6225</v>
      </c>
      <c r="I5" s="21">
        <f>SUM(G5:H5)</f>
        <v>11876</v>
      </c>
      <c r="J5" s="20">
        <v>3930</v>
      </c>
      <c r="K5" s="19" t="s">
        <v>174</v>
      </c>
      <c r="L5" s="20">
        <v>545</v>
      </c>
      <c r="M5" s="20">
        <v>611</v>
      </c>
      <c r="N5" s="21">
        <f>SUM(L5:M5)</f>
        <v>1156</v>
      </c>
      <c r="O5" s="22">
        <v>376</v>
      </c>
      <c r="P5" s="2"/>
      <c r="Q5" s="2"/>
    </row>
    <row r="6" spans="1:17" ht="21" customHeight="1">
      <c r="A6" s="19" t="s">
        <v>173</v>
      </c>
      <c r="B6" s="20">
        <v>210400</v>
      </c>
      <c r="C6" s="20">
        <v>220883</v>
      </c>
      <c r="D6" s="21">
        <f>SUM(B6:C6)</f>
        <v>431283</v>
      </c>
      <c r="E6" s="20">
        <v>155720</v>
      </c>
      <c r="F6" s="19" t="s">
        <v>172</v>
      </c>
      <c r="G6" s="20">
        <v>2024</v>
      </c>
      <c r="H6" s="20">
        <v>2144</v>
      </c>
      <c r="I6" s="21">
        <f>SUM(G6:H6)</f>
        <v>4168</v>
      </c>
      <c r="J6" s="20">
        <v>1095</v>
      </c>
      <c r="K6" s="19" t="s">
        <v>171</v>
      </c>
      <c r="L6" s="20">
        <v>1261</v>
      </c>
      <c r="M6" s="20">
        <v>1324</v>
      </c>
      <c r="N6" s="21">
        <f>SUM(L6:M6)</f>
        <v>2585</v>
      </c>
      <c r="O6" s="22">
        <v>814</v>
      </c>
      <c r="P6" s="2"/>
      <c r="Q6" s="2"/>
    </row>
    <row r="7" spans="1:17" ht="21" customHeight="1">
      <c r="A7" s="19" t="s">
        <v>170</v>
      </c>
      <c r="B7" s="20">
        <v>42732</v>
      </c>
      <c r="C7" s="20">
        <v>46679</v>
      </c>
      <c r="D7" s="21">
        <f>SUM(B7:C7)</f>
        <v>89411</v>
      </c>
      <c r="E7" s="20">
        <v>33329</v>
      </c>
      <c r="F7" s="19" t="s">
        <v>169</v>
      </c>
      <c r="G7" s="20">
        <v>2808</v>
      </c>
      <c r="H7" s="20">
        <v>2905</v>
      </c>
      <c r="I7" s="21">
        <f>SUM(G7:H7)</f>
        <v>5713</v>
      </c>
      <c r="J7" s="20">
        <v>1723</v>
      </c>
      <c r="K7" s="19" t="s">
        <v>168</v>
      </c>
      <c r="L7" s="20">
        <v>1513</v>
      </c>
      <c r="M7" s="20">
        <v>1677</v>
      </c>
      <c r="N7" s="21">
        <f>SUM(L7:M7)</f>
        <v>3190</v>
      </c>
      <c r="O7" s="22">
        <v>961</v>
      </c>
      <c r="P7" s="2"/>
      <c r="Q7" s="2"/>
    </row>
    <row r="8" spans="1:17" ht="21" customHeight="1">
      <c r="A8" s="19" t="s">
        <v>167</v>
      </c>
      <c r="B8" s="20">
        <v>34700</v>
      </c>
      <c r="C8" s="20">
        <v>37041</v>
      </c>
      <c r="D8" s="21">
        <f>SUM(B8:C8)</f>
        <v>71741</v>
      </c>
      <c r="E8" s="20">
        <v>26323</v>
      </c>
      <c r="F8" s="29" t="s">
        <v>166</v>
      </c>
      <c r="G8" s="30">
        <v>3846</v>
      </c>
      <c r="H8" s="30">
        <v>4011</v>
      </c>
      <c r="I8" s="31">
        <f>SUM(G8:H8)</f>
        <v>7857</v>
      </c>
      <c r="J8" s="30">
        <v>2300</v>
      </c>
      <c r="K8" s="19" t="s">
        <v>165</v>
      </c>
      <c r="L8" s="20">
        <v>433</v>
      </c>
      <c r="M8" s="20">
        <v>440</v>
      </c>
      <c r="N8" s="21">
        <f>SUM(L8:M8)</f>
        <v>873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28822</v>
      </c>
      <c r="C9" s="20">
        <v>31668</v>
      </c>
      <c r="D9" s="21">
        <f>SUM(B9:C9)</f>
        <v>60490</v>
      </c>
      <c r="E9" s="20">
        <v>21833</v>
      </c>
      <c r="F9" s="19" t="s">
        <v>163</v>
      </c>
      <c r="G9" s="20">
        <v>5933</v>
      </c>
      <c r="H9" s="20">
        <v>6444</v>
      </c>
      <c r="I9" s="21">
        <f>SUM(G9:H9)</f>
        <v>12377</v>
      </c>
      <c r="J9" s="20">
        <v>4001</v>
      </c>
      <c r="K9" s="19" t="s">
        <v>162</v>
      </c>
      <c r="L9" s="20">
        <v>2727</v>
      </c>
      <c r="M9" s="20">
        <v>3026</v>
      </c>
      <c r="N9" s="21">
        <f>SUM(L9:M9)</f>
        <v>5753</v>
      </c>
      <c r="O9" s="22">
        <v>1829</v>
      </c>
      <c r="P9" s="2"/>
      <c r="Q9" s="2"/>
    </row>
    <row r="10" spans="1:17" ht="21" customHeight="1">
      <c r="A10" s="19" t="s">
        <v>161</v>
      </c>
      <c r="B10" s="20">
        <v>17239</v>
      </c>
      <c r="C10" s="20">
        <v>18652</v>
      </c>
      <c r="D10" s="21">
        <f>SUM(B10:C10)</f>
        <v>35891</v>
      </c>
      <c r="E10" s="20">
        <v>11513</v>
      </c>
      <c r="F10" s="19" t="s">
        <v>160</v>
      </c>
      <c r="G10" s="20">
        <v>9533</v>
      </c>
      <c r="H10" s="20">
        <v>10099</v>
      </c>
      <c r="I10" s="21">
        <f>SUM(G10:H10)</f>
        <v>19632</v>
      </c>
      <c r="J10" s="20">
        <v>6220</v>
      </c>
      <c r="K10" s="29" t="s">
        <v>159</v>
      </c>
      <c r="L10" s="30">
        <v>450</v>
      </c>
      <c r="M10" s="30">
        <v>500</v>
      </c>
      <c r="N10" s="31">
        <f>SUM(L10:M10)</f>
        <v>950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27380</v>
      </c>
      <c r="C11" s="30">
        <v>29112</v>
      </c>
      <c r="D11" s="31">
        <f>SUM(B11:C11)</f>
        <v>56492</v>
      </c>
      <c r="E11" s="30">
        <v>18136</v>
      </c>
      <c r="F11" s="29" t="s">
        <v>157</v>
      </c>
      <c r="G11" s="30">
        <v>3246</v>
      </c>
      <c r="H11" s="30">
        <v>3667</v>
      </c>
      <c r="I11" s="31">
        <f>SUM(G11:H11)</f>
        <v>6913</v>
      </c>
      <c r="J11" s="30">
        <v>2282</v>
      </c>
      <c r="K11" s="19" t="s">
        <v>156</v>
      </c>
      <c r="L11" s="20">
        <v>915</v>
      </c>
      <c r="M11" s="20">
        <v>1036</v>
      </c>
      <c r="N11" s="21">
        <f>SUM(L11:M11)</f>
        <v>1951</v>
      </c>
      <c r="O11" s="22">
        <v>681</v>
      </c>
      <c r="P11" s="2"/>
      <c r="Q11" s="2"/>
    </row>
    <row r="12" spans="1:17" ht="21" customHeight="1">
      <c r="A12" s="19" t="s">
        <v>155</v>
      </c>
      <c r="B12" s="20">
        <v>11328</v>
      </c>
      <c r="C12" s="20">
        <v>12596</v>
      </c>
      <c r="D12" s="21">
        <f>SUM(B12:C12)</f>
        <v>23924</v>
      </c>
      <c r="E12" s="20">
        <v>8728</v>
      </c>
      <c r="F12" s="19" t="s">
        <v>154</v>
      </c>
      <c r="G12" s="20">
        <v>5273</v>
      </c>
      <c r="H12" s="20">
        <v>5656</v>
      </c>
      <c r="I12" s="21">
        <f>SUM(G12:H12)</f>
        <v>10929</v>
      </c>
      <c r="J12" s="20">
        <v>3518</v>
      </c>
      <c r="K12" s="19" t="s">
        <v>153</v>
      </c>
      <c r="L12" s="20">
        <v>455</v>
      </c>
      <c r="M12" s="20">
        <v>497</v>
      </c>
      <c r="N12" s="21">
        <f>SUM(L12:M12)</f>
        <v>952</v>
      </c>
      <c r="O12" s="22">
        <v>319</v>
      </c>
      <c r="P12" s="2"/>
      <c r="Q12" s="2"/>
    </row>
    <row r="13" spans="1:17" ht="21" customHeight="1">
      <c r="A13" s="19" t="s">
        <v>152</v>
      </c>
      <c r="B13" s="20">
        <v>11838</v>
      </c>
      <c r="C13" s="20">
        <v>12915</v>
      </c>
      <c r="D13" s="21">
        <f>SUM(B13:C13)</f>
        <v>24753</v>
      </c>
      <c r="E13" s="20">
        <v>8286</v>
      </c>
      <c r="F13" s="19" t="s">
        <v>151</v>
      </c>
      <c r="G13" s="20">
        <v>8114</v>
      </c>
      <c r="H13" s="20">
        <v>8823</v>
      </c>
      <c r="I13" s="21">
        <f>SUM(G13:H13)</f>
        <v>16937</v>
      </c>
      <c r="J13" s="20">
        <v>5027</v>
      </c>
      <c r="K13" s="29" t="s">
        <v>150</v>
      </c>
      <c r="L13" s="30">
        <v>335</v>
      </c>
      <c r="M13" s="30">
        <v>378</v>
      </c>
      <c r="N13" s="31">
        <f>SUM(L13:M13)</f>
        <v>713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14221</v>
      </c>
      <c r="C14" s="24">
        <v>15332</v>
      </c>
      <c r="D14" s="25">
        <f>SUM(B14:C14)</f>
        <v>29553</v>
      </c>
      <c r="E14" s="24">
        <v>10798</v>
      </c>
      <c r="F14" s="19" t="s">
        <v>148</v>
      </c>
      <c r="G14" s="20">
        <v>2879</v>
      </c>
      <c r="H14" s="20">
        <v>3091</v>
      </c>
      <c r="I14" s="21">
        <f>SUM(G14:H14)</f>
        <v>5970</v>
      </c>
      <c r="J14" s="20">
        <v>1791</v>
      </c>
      <c r="K14" s="19" t="s">
        <v>147</v>
      </c>
      <c r="L14" s="20">
        <v>5748</v>
      </c>
      <c r="M14" s="20">
        <v>6196</v>
      </c>
      <c r="N14" s="21">
        <f>SUM(L14:M14)</f>
        <v>11944</v>
      </c>
      <c r="O14" s="22">
        <v>3998</v>
      </c>
      <c r="P14" s="2"/>
      <c r="Q14" s="2"/>
    </row>
    <row r="15" spans="1:17" ht="21" customHeight="1" thickBot="1">
      <c r="A15" s="23" t="s">
        <v>40</v>
      </c>
      <c r="B15" s="25">
        <f>SUM(B5:B14)</f>
        <v>697954</v>
      </c>
      <c r="C15" s="25">
        <f>SUM(C5:C14)</f>
        <v>744878</v>
      </c>
      <c r="D15" s="25">
        <f>SUM(D5:D14)</f>
        <v>1442832</v>
      </c>
      <c r="E15" s="25">
        <f>SUM(E5:E14)</f>
        <v>538164</v>
      </c>
      <c r="F15" s="19" t="s">
        <v>146</v>
      </c>
      <c r="G15" s="20">
        <v>3008</v>
      </c>
      <c r="H15" s="20">
        <v>3369</v>
      </c>
      <c r="I15" s="21">
        <f>SUM(G15:H15)</f>
        <v>6377</v>
      </c>
      <c r="J15" s="20">
        <v>1992</v>
      </c>
      <c r="K15" s="19" t="s">
        <v>145</v>
      </c>
      <c r="L15" s="20">
        <v>1918</v>
      </c>
      <c r="M15" s="20">
        <v>2157</v>
      </c>
      <c r="N15" s="21">
        <f>SUM(L15:M15)</f>
        <v>4075</v>
      </c>
      <c r="O15" s="22">
        <v>1436</v>
      </c>
      <c r="P15" s="2"/>
      <c r="Q15" s="2"/>
    </row>
    <row r="16" spans="1:17" ht="21" customHeight="1">
      <c r="A16" s="19" t="s">
        <v>144</v>
      </c>
      <c r="B16" s="20">
        <v>5024</v>
      </c>
      <c r="C16" s="20">
        <v>5589</v>
      </c>
      <c r="D16" s="21">
        <f>SUM(B16:C16)</f>
        <v>10613</v>
      </c>
      <c r="E16" s="20">
        <v>3577</v>
      </c>
      <c r="F16" s="19" t="s">
        <v>143</v>
      </c>
      <c r="G16" s="20">
        <v>11407</v>
      </c>
      <c r="H16" s="20">
        <v>11993</v>
      </c>
      <c r="I16" s="21">
        <f>SUM(G16:H16)</f>
        <v>23400</v>
      </c>
      <c r="J16" s="20">
        <v>7015</v>
      </c>
      <c r="K16" s="19" t="s">
        <v>142</v>
      </c>
      <c r="L16" s="20">
        <v>5645</v>
      </c>
      <c r="M16" s="20">
        <v>6070</v>
      </c>
      <c r="N16" s="21">
        <f>SUM(L16:M16)</f>
        <v>11715</v>
      </c>
      <c r="O16" s="22">
        <v>3690</v>
      </c>
      <c r="P16" s="2"/>
      <c r="Q16" s="2"/>
    </row>
    <row r="17" spans="1:17" ht="21" customHeight="1">
      <c r="A17" s="19" t="s">
        <v>141</v>
      </c>
      <c r="B17" s="20">
        <v>3444</v>
      </c>
      <c r="C17" s="20">
        <v>3839</v>
      </c>
      <c r="D17" s="21">
        <f>SUM(B17:C17)</f>
        <v>7283</v>
      </c>
      <c r="E17" s="20">
        <v>2480</v>
      </c>
      <c r="F17" s="19" t="s">
        <v>140</v>
      </c>
      <c r="G17" s="20">
        <v>1393</v>
      </c>
      <c r="H17" s="20">
        <v>1501</v>
      </c>
      <c r="I17" s="21">
        <f>SUM(G17:H17)</f>
        <v>2894</v>
      </c>
      <c r="J17" s="20">
        <v>888</v>
      </c>
      <c r="K17" s="19" t="s">
        <v>139</v>
      </c>
      <c r="L17" s="20">
        <v>3515</v>
      </c>
      <c r="M17" s="20">
        <v>3508</v>
      </c>
      <c r="N17" s="21">
        <f>SUM(L17:M17)</f>
        <v>7023</v>
      </c>
      <c r="O17" s="22">
        <v>2443</v>
      </c>
      <c r="P17" s="2"/>
      <c r="Q17" s="2"/>
    </row>
    <row r="18" spans="1:17" ht="21" customHeight="1">
      <c r="A18" s="19" t="s">
        <v>138</v>
      </c>
      <c r="B18" s="20">
        <v>3146</v>
      </c>
      <c r="C18" s="20">
        <v>3379</v>
      </c>
      <c r="D18" s="21">
        <f>SUM(B18:C18)</f>
        <v>6525</v>
      </c>
      <c r="E18" s="20">
        <v>2575</v>
      </c>
      <c r="F18" s="19" t="s">
        <v>137</v>
      </c>
      <c r="G18" s="20">
        <v>3179</v>
      </c>
      <c r="H18" s="20">
        <v>3526</v>
      </c>
      <c r="I18" s="21">
        <f>SUM(G18:H18)</f>
        <v>6705</v>
      </c>
      <c r="J18" s="20">
        <v>1872</v>
      </c>
      <c r="K18" s="19" t="s">
        <v>136</v>
      </c>
      <c r="L18" s="20">
        <v>3581</v>
      </c>
      <c r="M18" s="20">
        <v>3975</v>
      </c>
      <c r="N18" s="21">
        <f>SUM(L18:M18)</f>
        <v>7556</v>
      </c>
      <c r="O18" s="22">
        <v>2526</v>
      </c>
      <c r="P18" s="2"/>
      <c r="Q18" s="2"/>
    </row>
    <row r="19" spans="1:17" ht="21" customHeight="1">
      <c r="A19" s="19" t="s">
        <v>135</v>
      </c>
      <c r="B19" s="20">
        <v>7053</v>
      </c>
      <c r="C19" s="20">
        <v>7877</v>
      </c>
      <c r="D19" s="21">
        <f>SUM(B19:C19)</f>
        <v>14930</v>
      </c>
      <c r="E19" s="20">
        <v>5205</v>
      </c>
      <c r="F19" s="19" t="s">
        <v>134</v>
      </c>
      <c r="G19" s="20">
        <v>4262</v>
      </c>
      <c r="H19" s="20">
        <v>4437</v>
      </c>
      <c r="I19" s="21">
        <f>SUM(G19:H19)</f>
        <v>8699</v>
      </c>
      <c r="J19" s="20">
        <v>2685</v>
      </c>
      <c r="K19" s="19" t="s">
        <v>133</v>
      </c>
      <c r="L19" s="20">
        <v>2433</v>
      </c>
      <c r="M19" s="20">
        <v>2579</v>
      </c>
      <c r="N19" s="21">
        <f>SUM(L19:M19)</f>
        <v>5012</v>
      </c>
      <c r="O19" s="22">
        <v>1701</v>
      </c>
      <c r="P19" s="2"/>
      <c r="Q19" s="2"/>
    </row>
    <row r="20" spans="1:17" ht="21" customHeight="1">
      <c r="A20" s="19" t="s">
        <v>132</v>
      </c>
      <c r="B20" s="20">
        <v>12165</v>
      </c>
      <c r="C20" s="20">
        <v>13262</v>
      </c>
      <c r="D20" s="21">
        <f>SUM(B20:C20)</f>
        <v>25427</v>
      </c>
      <c r="E20" s="20">
        <v>8240</v>
      </c>
      <c r="F20" s="19" t="s">
        <v>131</v>
      </c>
      <c r="G20" s="20">
        <v>2832</v>
      </c>
      <c r="H20" s="20">
        <v>3209</v>
      </c>
      <c r="I20" s="21">
        <f>SUM(G20:H20)</f>
        <v>6041</v>
      </c>
      <c r="J20" s="20">
        <v>2182</v>
      </c>
      <c r="K20" s="19" t="s">
        <v>130</v>
      </c>
      <c r="L20" s="20">
        <v>718</v>
      </c>
      <c r="M20" s="20">
        <v>784</v>
      </c>
      <c r="N20" s="21">
        <f>SUM(L20:M20)</f>
        <v>1502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2530</v>
      </c>
      <c r="C21" s="20">
        <v>2779</v>
      </c>
      <c r="D21" s="21">
        <f>SUM(B21:C21)</f>
        <v>5309</v>
      </c>
      <c r="E21" s="20">
        <v>1647</v>
      </c>
      <c r="F21" s="19" t="s">
        <v>128</v>
      </c>
      <c r="G21" s="20">
        <v>2049</v>
      </c>
      <c r="H21" s="20">
        <v>2211</v>
      </c>
      <c r="I21" s="21">
        <f>SUM(G21:H21)</f>
        <v>4260</v>
      </c>
      <c r="J21" s="20">
        <v>1382</v>
      </c>
      <c r="K21" s="19" t="s">
        <v>127</v>
      </c>
      <c r="L21" s="20">
        <v>884</v>
      </c>
      <c r="M21" s="20">
        <v>963</v>
      </c>
      <c r="N21" s="21">
        <f>SUM(L21:M21)</f>
        <v>1847</v>
      </c>
      <c r="O21" s="22">
        <v>543</v>
      </c>
      <c r="P21" s="2"/>
      <c r="Q21" s="2"/>
    </row>
    <row r="22" spans="1:17" ht="21" customHeight="1">
      <c r="A22" s="19" t="s">
        <v>126</v>
      </c>
      <c r="B22" s="20">
        <v>4016</v>
      </c>
      <c r="C22" s="20">
        <v>4244</v>
      </c>
      <c r="D22" s="21">
        <f>SUM(B22:C22)</f>
        <v>8260</v>
      </c>
      <c r="E22" s="20">
        <v>2603</v>
      </c>
      <c r="F22" s="19" t="s">
        <v>125</v>
      </c>
      <c r="G22" s="20">
        <v>1535</v>
      </c>
      <c r="H22" s="20">
        <v>1656</v>
      </c>
      <c r="I22" s="21">
        <f>SUM(G22:H22)</f>
        <v>3191</v>
      </c>
      <c r="J22" s="20">
        <v>1172</v>
      </c>
      <c r="K22" s="19" t="s">
        <v>124</v>
      </c>
      <c r="L22" s="20">
        <v>6377</v>
      </c>
      <c r="M22" s="20">
        <v>7026</v>
      </c>
      <c r="N22" s="21">
        <f>SUM(L22:M22)</f>
        <v>13403</v>
      </c>
      <c r="O22" s="22">
        <v>4696</v>
      </c>
      <c r="P22" s="2"/>
      <c r="Q22" s="2"/>
    </row>
    <row r="23" spans="1:17" ht="21" customHeight="1">
      <c r="A23" s="29" t="s">
        <v>123</v>
      </c>
      <c r="B23" s="30">
        <v>2736</v>
      </c>
      <c r="C23" s="30">
        <v>3095</v>
      </c>
      <c r="D23" s="31">
        <f>SUM(B23:C23)</f>
        <v>5831</v>
      </c>
      <c r="E23" s="30">
        <v>1923</v>
      </c>
      <c r="F23" s="19" t="s">
        <v>122</v>
      </c>
      <c r="G23" s="20">
        <v>1930</v>
      </c>
      <c r="H23" s="20">
        <v>2132</v>
      </c>
      <c r="I23" s="21">
        <f>SUM(G23:H23)</f>
        <v>4062</v>
      </c>
      <c r="J23" s="20">
        <v>1192</v>
      </c>
      <c r="K23" s="19" t="s">
        <v>121</v>
      </c>
      <c r="L23" s="20">
        <v>3878</v>
      </c>
      <c r="M23" s="20">
        <v>4188</v>
      </c>
      <c r="N23" s="21">
        <f>SUM(L23:M23)</f>
        <v>8066</v>
      </c>
      <c r="O23" s="22">
        <v>2689</v>
      </c>
      <c r="P23" s="2"/>
      <c r="Q23" s="2"/>
    </row>
    <row r="24" spans="1:17" ht="21" customHeight="1">
      <c r="A24" s="19" t="s">
        <v>120</v>
      </c>
      <c r="B24" s="20">
        <v>4293</v>
      </c>
      <c r="C24" s="20">
        <v>4736</v>
      </c>
      <c r="D24" s="21">
        <f>SUM(B24:C24)</f>
        <v>9029</v>
      </c>
      <c r="E24" s="20">
        <v>3086</v>
      </c>
      <c r="F24" s="19" t="s">
        <v>119</v>
      </c>
      <c r="G24" s="20">
        <v>1291</v>
      </c>
      <c r="H24" s="20">
        <v>1428</v>
      </c>
      <c r="I24" s="21">
        <f>SUM(G24:H24)</f>
        <v>2719</v>
      </c>
      <c r="J24" s="20">
        <v>840</v>
      </c>
      <c r="K24" s="19" t="s">
        <v>118</v>
      </c>
      <c r="L24" s="20">
        <v>1790</v>
      </c>
      <c r="M24" s="20">
        <v>1914</v>
      </c>
      <c r="N24" s="21">
        <f>SUM(L24:M24)</f>
        <v>3704</v>
      </c>
      <c r="O24" s="22">
        <v>1248</v>
      </c>
      <c r="P24" s="2"/>
      <c r="Q24" s="2"/>
    </row>
    <row r="25" spans="1:17" ht="21" customHeight="1">
      <c r="A25" s="19" t="s">
        <v>117</v>
      </c>
      <c r="B25" s="20">
        <v>2594</v>
      </c>
      <c r="C25" s="20">
        <v>2851</v>
      </c>
      <c r="D25" s="21">
        <f>SUM(B25:C25)</f>
        <v>5445</v>
      </c>
      <c r="E25" s="20">
        <v>1759</v>
      </c>
      <c r="F25" s="19" t="s">
        <v>116</v>
      </c>
      <c r="G25" s="20">
        <v>2000</v>
      </c>
      <c r="H25" s="20">
        <v>2095</v>
      </c>
      <c r="I25" s="21">
        <f>SUM(G25:H25)</f>
        <v>4095</v>
      </c>
      <c r="J25" s="20">
        <v>1198</v>
      </c>
      <c r="K25" s="19" t="s">
        <v>115</v>
      </c>
      <c r="L25" s="20">
        <v>3574</v>
      </c>
      <c r="M25" s="20">
        <v>3879</v>
      </c>
      <c r="N25" s="21">
        <f>SUM(L25:M25)</f>
        <v>7453</v>
      </c>
      <c r="O25" s="22">
        <v>2550</v>
      </c>
      <c r="P25" s="2"/>
      <c r="Q25" s="2"/>
    </row>
    <row r="26" spans="1:17" ht="21" customHeight="1">
      <c r="A26" s="19" t="s">
        <v>114</v>
      </c>
      <c r="B26" s="20">
        <v>2020</v>
      </c>
      <c r="C26" s="20">
        <v>2290</v>
      </c>
      <c r="D26" s="21">
        <f>SUM(B26:C26)</f>
        <v>4310</v>
      </c>
      <c r="E26" s="20">
        <v>1398</v>
      </c>
      <c r="F26" s="19" t="s">
        <v>113</v>
      </c>
      <c r="G26" s="20">
        <v>1576</v>
      </c>
      <c r="H26" s="20">
        <v>1805</v>
      </c>
      <c r="I26" s="21">
        <f>SUM(G26:H26)</f>
        <v>3381</v>
      </c>
      <c r="J26" s="20">
        <v>1076</v>
      </c>
      <c r="K26" s="19" t="s">
        <v>112</v>
      </c>
      <c r="L26" s="20">
        <v>1762</v>
      </c>
      <c r="M26" s="20">
        <v>1871</v>
      </c>
      <c r="N26" s="21">
        <f>SUM(L26:M26)</f>
        <v>3633</v>
      </c>
      <c r="O26" s="22">
        <v>1189</v>
      </c>
      <c r="P26" s="2"/>
      <c r="Q26" s="2"/>
    </row>
    <row r="27" spans="1:17" ht="21" customHeight="1">
      <c r="A27" s="19" t="s">
        <v>111</v>
      </c>
      <c r="B27" s="20">
        <v>6166</v>
      </c>
      <c r="C27" s="20">
        <v>6833</v>
      </c>
      <c r="D27" s="21">
        <f>SUM(B27:C27)</f>
        <v>12999</v>
      </c>
      <c r="E27" s="20">
        <v>4505</v>
      </c>
      <c r="F27" s="19" t="s">
        <v>110</v>
      </c>
      <c r="G27" s="20">
        <v>4578</v>
      </c>
      <c r="H27" s="20">
        <v>5038</v>
      </c>
      <c r="I27" s="21">
        <f>SUM(G27:H27)</f>
        <v>9616</v>
      </c>
      <c r="J27" s="20">
        <v>2951</v>
      </c>
      <c r="K27" s="19" t="s">
        <v>109</v>
      </c>
      <c r="L27" s="20">
        <v>3037</v>
      </c>
      <c r="M27" s="20">
        <v>3348</v>
      </c>
      <c r="N27" s="21">
        <f>SUM(L27:M27)</f>
        <v>6385</v>
      </c>
      <c r="O27" s="22">
        <v>2272</v>
      </c>
      <c r="P27" s="2"/>
      <c r="Q27" s="2"/>
    </row>
    <row r="28" spans="1:17" ht="21" customHeight="1">
      <c r="A28" s="19" t="s">
        <v>108</v>
      </c>
      <c r="B28" s="20">
        <v>3716</v>
      </c>
      <c r="C28" s="20">
        <v>4238</v>
      </c>
      <c r="D28" s="21">
        <f>SUM(B28:C28)</f>
        <v>7954</v>
      </c>
      <c r="E28" s="20">
        <v>2762</v>
      </c>
      <c r="F28" s="19" t="s">
        <v>107</v>
      </c>
      <c r="G28" s="20">
        <v>7765</v>
      </c>
      <c r="H28" s="20">
        <v>8423</v>
      </c>
      <c r="I28" s="21">
        <f>SUM(G28:H28)</f>
        <v>16188</v>
      </c>
      <c r="J28" s="20">
        <v>4720</v>
      </c>
      <c r="K28" s="19" t="s">
        <v>106</v>
      </c>
      <c r="L28" s="20">
        <v>3893</v>
      </c>
      <c r="M28" s="20">
        <v>4236</v>
      </c>
      <c r="N28" s="21">
        <f>SUM(L28:M28)</f>
        <v>8129</v>
      </c>
      <c r="O28" s="22">
        <v>2580</v>
      </c>
      <c r="P28" s="2"/>
      <c r="Q28" s="2"/>
    </row>
    <row r="29" spans="1:17" ht="21" customHeight="1" thickBot="1">
      <c r="A29" s="19" t="s">
        <v>105</v>
      </c>
      <c r="B29" s="20">
        <v>9488</v>
      </c>
      <c r="C29" s="20">
        <v>10386</v>
      </c>
      <c r="D29" s="21">
        <f>SUM(B29:C29)</f>
        <v>19874</v>
      </c>
      <c r="E29" s="20">
        <v>6061</v>
      </c>
      <c r="F29" s="29" t="s">
        <v>104</v>
      </c>
      <c r="G29" s="30">
        <v>1739</v>
      </c>
      <c r="H29" s="30">
        <v>1994</v>
      </c>
      <c r="I29" s="31">
        <f>SUM(G29:H29)</f>
        <v>3733</v>
      </c>
      <c r="J29" s="30">
        <v>1251</v>
      </c>
      <c r="K29" s="23" t="s">
        <v>103</v>
      </c>
      <c r="L29" s="24">
        <v>3368</v>
      </c>
      <c r="M29" s="24">
        <v>3686</v>
      </c>
      <c r="N29" s="25">
        <f>SUM(L29:M29)</f>
        <v>7054</v>
      </c>
      <c r="O29" s="26">
        <v>2451</v>
      </c>
      <c r="P29" s="2"/>
      <c r="Q29" s="2"/>
    </row>
    <row r="30" spans="1:17" ht="21" customHeight="1" thickBot="1">
      <c r="A30" s="19" t="s">
        <v>102</v>
      </c>
      <c r="B30" s="20">
        <v>6060</v>
      </c>
      <c r="C30" s="20">
        <v>6396</v>
      </c>
      <c r="D30" s="21">
        <f>SUM(B30:C30)</f>
        <v>12456</v>
      </c>
      <c r="E30" s="20">
        <v>3927</v>
      </c>
      <c r="F30" s="19" t="s">
        <v>101</v>
      </c>
      <c r="G30" s="20">
        <v>5642</v>
      </c>
      <c r="H30" s="20">
        <v>6213</v>
      </c>
      <c r="I30" s="21">
        <f>SUM(G30:H30)</f>
        <v>11855</v>
      </c>
      <c r="J30" s="20">
        <v>3819</v>
      </c>
      <c r="K30" s="27" t="s">
        <v>97</v>
      </c>
      <c r="L30" s="25">
        <f>SUM(L5:L29)</f>
        <v>60755</v>
      </c>
      <c r="M30" s="25">
        <f>SUM(M5:M29)</f>
        <v>65869</v>
      </c>
      <c r="N30" s="25">
        <f>SUM(N5:N29)</f>
        <v>126624</v>
      </c>
      <c r="O30" s="28">
        <f>SUM(O5:O29)</f>
        <v>42297</v>
      </c>
      <c r="P30" s="2"/>
      <c r="Q30" s="2"/>
    </row>
    <row r="31" spans="1:17" ht="21" customHeight="1" thickBot="1">
      <c r="A31" s="23" t="s">
        <v>100</v>
      </c>
      <c r="B31" s="24">
        <v>7860</v>
      </c>
      <c r="C31" s="24">
        <v>8367</v>
      </c>
      <c r="D31" s="25">
        <f>SUM(B31:C31)</f>
        <v>16227</v>
      </c>
      <c r="E31" s="24">
        <v>4784</v>
      </c>
      <c r="F31" s="23" t="s">
        <v>99</v>
      </c>
      <c r="G31" s="24">
        <v>917</v>
      </c>
      <c r="H31" s="24">
        <v>964</v>
      </c>
      <c r="I31" s="25">
        <f>SUM(G31:H31)</f>
        <v>1881</v>
      </c>
      <c r="J31" s="24">
        <v>558</v>
      </c>
      <c r="K31" s="27" t="s">
        <v>98</v>
      </c>
      <c r="L31" s="25">
        <f>SUM(B32,G32,L30)</f>
        <v>249476</v>
      </c>
      <c r="M31" s="25">
        <f>SUM(C32,H32,M30)</f>
        <v>271089</v>
      </c>
      <c r="N31" s="25">
        <f>SUM(D32,I32,N30)</f>
        <v>520565</v>
      </c>
      <c r="O31" s="28">
        <f>SUM(E32,J32,O30)</f>
        <v>167509</v>
      </c>
      <c r="P31" s="2"/>
      <c r="Q31" s="2"/>
    </row>
    <row r="32" spans="1:17" ht="21" customHeight="1" thickBot="1">
      <c r="A32" s="23" t="s">
        <v>97</v>
      </c>
      <c r="B32" s="25">
        <f>SUM(B16:B31)</f>
        <v>82311</v>
      </c>
      <c r="C32" s="25">
        <f>SUM(C16:C31)</f>
        <v>90161</v>
      </c>
      <c r="D32" s="25">
        <f>SUM(D16:D31)</f>
        <v>172472</v>
      </c>
      <c r="E32" s="25">
        <f>SUM(E16:E31)</f>
        <v>56532</v>
      </c>
      <c r="F32" s="27" t="s">
        <v>8</v>
      </c>
      <c r="G32" s="25">
        <f>SUM(G5:G31)</f>
        <v>106410</v>
      </c>
      <c r="H32" s="25">
        <f>SUM(H5:H31)</f>
        <v>115059</v>
      </c>
      <c r="I32" s="25">
        <f>SUM(I5:I31)</f>
        <v>221469</v>
      </c>
      <c r="J32" s="25">
        <f>SUM(J5:J31)</f>
        <v>68680</v>
      </c>
      <c r="K32" s="27" t="s">
        <v>96</v>
      </c>
      <c r="L32" s="25">
        <f>SUM(B15,L31)</f>
        <v>947430</v>
      </c>
      <c r="M32" s="25">
        <f>SUM(C15,M31)</f>
        <v>1015967</v>
      </c>
      <c r="N32" s="25">
        <f>SUM(D15,N31)</f>
        <v>1963397</v>
      </c>
      <c r="O32" s="28">
        <f>SUM(E15,O31)</f>
        <v>705673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2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2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298380</v>
      </c>
      <c r="C5" s="20">
        <v>318689</v>
      </c>
      <c r="D5" s="21">
        <f>SUM(B5:C5)</f>
        <v>617069</v>
      </c>
      <c r="E5" s="20">
        <v>240658</v>
      </c>
      <c r="F5" s="19" t="s">
        <v>175</v>
      </c>
      <c r="G5" s="20">
        <v>5618</v>
      </c>
      <c r="H5" s="20">
        <v>6173</v>
      </c>
      <c r="I5" s="21">
        <f>SUM(G5:H5)</f>
        <v>11791</v>
      </c>
      <c r="J5" s="20">
        <v>3834</v>
      </c>
      <c r="K5" s="19" t="s">
        <v>174</v>
      </c>
      <c r="L5" s="20">
        <v>553</v>
      </c>
      <c r="M5" s="20">
        <v>612</v>
      </c>
      <c r="N5" s="21">
        <f>SUM(L5:M5)</f>
        <v>1165</v>
      </c>
      <c r="O5" s="22">
        <v>379</v>
      </c>
      <c r="P5" s="2"/>
      <c r="Q5" s="2"/>
    </row>
    <row r="6" spans="1:17" ht="21" customHeight="1">
      <c r="A6" s="19" t="s">
        <v>173</v>
      </c>
      <c r="B6" s="20">
        <v>209915</v>
      </c>
      <c r="C6" s="20">
        <v>219970</v>
      </c>
      <c r="D6" s="21">
        <f>SUM(B6:C6)</f>
        <v>429885</v>
      </c>
      <c r="E6" s="20">
        <v>153730</v>
      </c>
      <c r="F6" s="19" t="s">
        <v>172</v>
      </c>
      <c r="G6" s="20">
        <v>2039</v>
      </c>
      <c r="H6" s="20">
        <v>2133</v>
      </c>
      <c r="I6" s="21">
        <f>SUM(G6:H6)</f>
        <v>4172</v>
      </c>
      <c r="J6" s="20">
        <v>1090</v>
      </c>
      <c r="K6" s="19" t="s">
        <v>171</v>
      </c>
      <c r="L6" s="20">
        <v>1272</v>
      </c>
      <c r="M6" s="20">
        <v>1340</v>
      </c>
      <c r="N6" s="21">
        <f>SUM(L6:M6)</f>
        <v>2612</v>
      </c>
      <c r="O6" s="22">
        <v>813</v>
      </c>
      <c r="P6" s="2"/>
      <c r="Q6" s="2"/>
    </row>
    <row r="7" spans="1:17" ht="21" customHeight="1">
      <c r="A7" s="19" t="s">
        <v>170</v>
      </c>
      <c r="B7" s="20">
        <v>42648</v>
      </c>
      <c r="C7" s="20">
        <v>46688</v>
      </c>
      <c r="D7" s="21">
        <f>SUM(B7:C7)</f>
        <v>89336</v>
      </c>
      <c r="E7" s="20">
        <v>32998</v>
      </c>
      <c r="F7" s="19" t="s">
        <v>169</v>
      </c>
      <c r="G7" s="20">
        <v>2784</v>
      </c>
      <c r="H7" s="20">
        <v>2893</v>
      </c>
      <c r="I7" s="21">
        <f>SUM(G7:H7)</f>
        <v>5677</v>
      </c>
      <c r="J7" s="20">
        <v>1700</v>
      </c>
      <c r="K7" s="19" t="s">
        <v>168</v>
      </c>
      <c r="L7" s="20">
        <v>1513</v>
      </c>
      <c r="M7" s="20">
        <v>1681</v>
      </c>
      <c r="N7" s="21">
        <f>SUM(L7:M7)</f>
        <v>3194</v>
      </c>
      <c r="O7" s="22">
        <v>960</v>
      </c>
      <c r="P7" s="2"/>
      <c r="Q7" s="2"/>
    </row>
    <row r="8" spans="1:17" ht="21" customHeight="1">
      <c r="A8" s="19" t="s">
        <v>167</v>
      </c>
      <c r="B8" s="20">
        <v>34856</v>
      </c>
      <c r="C8" s="20">
        <v>37168</v>
      </c>
      <c r="D8" s="21">
        <f>SUM(B8:C8)</f>
        <v>72024</v>
      </c>
      <c r="E8" s="20">
        <v>26167</v>
      </c>
      <c r="F8" s="29" t="s">
        <v>166</v>
      </c>
      <c r="G8" s="30">
        <v>3862</v>
      </c>
      <c r="H8" s="30">
        <v>4005</v>
      </c>
      <c r="I8" s="31">
        <f>SUM(G8:H8)</f>
        <v>7867</v>
      </c>
      <c r="J8" s="30">
        <v>2294</v>
      </c>
      <c r="K8" s="19" t="s">
        <v>165</v>
      </c>
      <c r="L8" s="20">
        <v>440</v>
      </c>
      <c r="M8" s="20">
        <v>447</v>
      </c>
      <c r="N8" s="21">
        <f>SUM(L8:M8)</f>
        <v>887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28897</v>
      </c>
      <c r="C9" s="20">
        <v>31855</v>
      </c>
      <c r="D9" s="21">
        <f>SUM(B9:C9)</f>
        <v>60752</v>
      </c>
      <c r="E9" s="20">
        <v>21716</v>
      </c>
      <c r="F9" s="19" t="s">
        <v>163</v>
      </c>
      <c r="G9" s="20">
        <v>5922</v>
      </c>
      <c r="H9" s="20">
        <v>6472</v>
      </c>
      <c r="I9" s="21">
        <f>SUM(G9:H9)</f>
        <v>12394</v>
      </c>
      <c r="J9" s="20">
        <v>3959</v>
      </c>
      <c r="K9" s="19" t="s">
        <v>162</v>
      </c>
      <c r="L9" s="20">
        <v>2777</v>
      </c>
      <c r="M9" s="20">
        <v>3067</v>
      </c>
      <c r="N9" s="21">
        <f>SUM(L9:M9)</f>
        <v>5844</v>
      </c>
      <c r="O9" s="22">
        <v>1833</v>
      </c>
      <c r="P9" s="2"/>
      <c r="Q9" s="2"/>
    </row>
    <row r="10" spans="1:17" ht="21" customHeight="1">
      <c r="A10" s="19" t="s">
        <v>161</v>
      </c>
      <c r="B10" s="20">
        <v>17250</v>
      </c>
      <c r="C10" s="20">
        <v>18635</v>
      </c>
      <c r="D10" s="21">
        <f>SUM(B10:C10)</f>
        <v>35885</v>
      </c>
      <c r="E10" s="20">
        <v>11377</v>
      </c>
      <c r="F10" s="19" t="s">
        <v>160</v>
      </c>
      <c r="G10" s="20">
        <v>9557</v>
      </c>
      <c r="H10" s="20">
        <v>10139</v>
      </c>
      <c r="I10" s="21">
        <f>SUM(G10:H10)</f>
        <v>19696</v>
      </c>
      <c r="J10" s="20">
        <v>6169</v>
      </c>
      <c r="K10" s="29" t="s">
        <v>159</v>
      </c>
      <c r="L10" s="30">
        <v>459</v>
      </c>
      <c r="M10" s="30">
        <v>509</v>
      </c>
      <c r="N10" s="31">
        <f>SUM(L10:M10)</f>
        <v>968</v>
      </c>
      <c r="O10" s="32">
        <v>346</v>
      </c>
      <c r="P10" s="2"/>
      <c r="Q10" s="2"/>
    </row>
    <row r="11" spans="1:17" ht="21" customHeight="1">
      <c r="A11" s="29" t="s">
        <v>158</v>
      </c>
      <c r="B11" s="30">
        <v>27283</v>
      </c>
      <c r="C11" s="30">
        <v>29085</v>
      </c>
      <c r="D11" s="31">
        <f>SUM(B11:C11)</f>
        <v>56368</v>
      </c>
      <c r="E11" s="30">
        <v>17910</v>
      </c>
      <c r="F11" s="29" t="s">
        <v>157</v>
      </c>
      <c r="G11" s="30">
        <v>3268</v>
      </c>
      <c r="H11" s="30">
        <v>3699</v>
      </c>
      <c r="I11" s="31">
        <f>SUM(G11:H11)</f>
        <v>6967</v>
      </c>
      <c r="J11" s="30">
        <v>2279</v>
      </c>
      <c r="K11" s="19" t="s">
        <v>156</v>
      </c>
      <c r="L11" s="20">
        <v>937</v>
      </c>
      <c r="M11" s="20">
        <v>1056</v>
      </c>
      <c r="N11" s="21">
        <f>SUM(L11:M11)</f>
        <v>1993</v>
      </c>
      <c r="O11" s="22">
        <v>692</v>
      </c>
      <c r="P11" s="2"/>
      <c r="Q11" s="2"/>
    </row>
    <row r="12" spans="1:17" ht="21" customHeight="1">
      <c r="A12" s="19" t="s">
        <v>155</v>
      </c>
      <c r="B12" s="20">
        <v>11404</v>
      </c>
      <c r="C12" s="20">
        <v>12651</v>
      </c>
      <c r="D12" s="21">
        <f>SUM(B12:C12)</f>
        <v>24055</v>
      </c>
      <c r="E12" s="20">
        <v>8677</v>
      </c>
      <c r="F12" s="19" t="s">
        <v>154</v>
      </c>
      <c r="G12" s="20">
        <v>5255</v>
      </c>
      <c r="H12" s="20">
        <v>5616</v>
      </c>
      <c r="I12" s="21">
        <f>SUM(G12:H12)</f>
        <v>10871</v>
      </c>
      <c r="J12" s="20">
        <v>3446</v>
      </c>
      <c r="K12" s="19" t="s">
        <v>153</v>
      </c>
      <c r="L12" s="20">
        <v>471</v>
      </c>
      <c r="M12" s="20">
        <v>507</v>
      </c>
      <c r="N12" s="21">
        <f>SUM(L12:M12)</f>
        <v>978</v>
      </c>
      <c r="O12" s="22">
        <v>324</v>
      </c>
      <c r="P12" s="2"/>
      <c r="Q12" s="2"/>
    </row>
    <row r="13" spans="1:17" ht="21" customHeight="1">
      <c r="A13" s="19" t="s">
        <v>152</v>
      </c>
      <c r="B13" s="20">
        <v>11943</v>
      </c>
      <c r="C13" s="20">
        <v>12990</v>
      </c>
      <c r="D13" s="21">
        <f>SUM(B13:C13)</f>
        <v>24933</v>
      </c>
      <c r="E13" s="20">
        <v>8292</v>
      </c>
      <c r="F13" s="19" t="s">
        <v>151</v>
      </c>
      <c r="G13" s="20">
        <v>8154</v>
      </c>
      <c r="H13" s="20">
        <v>8846</v>
      </c>
      <c r="I13" s="21">
        <f>SUM(G13:H13)</f>
        <v>17000</v>
      </c>
      <c r="J13" s="20">
        <v>4980</v>
      </c>
      <c r="K13" s="29" t="s">
        <v>150</v>
      </c>
      <c r="L13" s="30">
        <v>341</v>
      </c>
      <c r="M13" s="30">
        <v>385</v>
      </c>
      <c r="N13" s="31">
        <f>SUM(L13:M13)</f>
        <v>726</v>
      </c>
      <c r="O13" s="32">
        <v>221</v>
      </c>
      <c r="P13" s="2"/>
      <c r="Q13" s="2"/>
    </row>
    <row r="14" spans="1:17" ht="21" customHeight="1" thickBot="1">
      <c r="A14" s="23" t="s">
        <v>149</v>
      </c>
      <c r="B14" s="24">
        <v>14315</v>
      </c>
      <c r="C14" s="24">
        <v>15485</v>
      </c>
      <c r="D14" s="25">
        <f>SUM(B14:C14)</f>
        <v>29800</v>
      </c>
      <c r="E14" s="24">
        <v>10771</v>
      </c>
      <c r="F14" s="19" t="s">
        <v>148</v>
      </c>
      <c r="G14" s="20">
        <v>2921</v>
      </c>
      <c r="H14" s="20">
        <v>3128</v>
      </c>
      <c r="I14" s="21">
        <f>SUM(G14:H14)</f>
        <v>6049</v>
      </c>
      <c r="J14" s="20">
        <v>1790</v>
      </c>
      <c r="K14" s="19" t="s">
        <v>147</v>
      </c>
      <c r="L14" s="20">
        <v>5754</v>
      </c>
      <c r="M14" s="20">
        <v>6268</v>
      </c>
      <c r="N14" s="21">
        <f>SUM(L14:M14)</f>
        <v>12022</v>
      </c>
      <c r="O14" s="22">
        <v>3988</v>
      </c>
      <c r="P14" s="2"/>
      <c r="Q14" s="2"/>
    </row>
    <row r="15" spans="1:17" ht="21" customHeight="1" thickBot="1">
      <c r="A15" s="23" t="s">
        <v>40</v>
      </c>
      <c r="B15" s="25">
        <f>SUM(B5:B14)</f>
        <v>696891</v>
      </c>
      <c r="C15" s="25">
        <f>SUM(C5:C14)</f>
        <v>743216</v>
      </c>
      <c r="D15" s="25">
        <f>SUM(D5:D14)</f>
        <v>1440107</v>
      </c>
      <c r="E15" s="25">
        <f>SUM(E5:E14)</f>
        <v>532296</v>
      </c>
      <c r="F15" s="19" t="s">
        <v>146</v>
      </c>
      <c r="G15" s="20">
        <v>3062</v>
      </c>
      <c r="H15" s="20">
        <v>3396</v>
      </c>
      <c r="I15" s="21">
        <f>SUM(G15:H15)</f>
        <v>6458</v>
      </c>
      <c r="J15" s="20">
        <v>2010</v>
      </c>
      <c r="K15" s="19" t="s">
        <v>145</v>
      </c>
      <c r="L15" s="20">
        <v>1946</v>
      </c>
      <c r="M15" s="20">
        <v>2173</v>
      </c>
      <c r="N15" s="21">
        <f>SUM(L15:M15)</f>
        <v>4119</v>
      </c>
      <c r="O15" s="22">
        <v>1438</v>
      </c>
      <c r="P15" s="2"/>
      <c r="Q15" s="2"/>
    </row>
    <row r="16" spans="1:17" ht="21" customHeight="1">
      <c r="A16" s="19" t="s">
        <v>144</v>
      </c>
      <c r="B16" s="20">
        <v>5042</v>
      </c>
      <c r="C16" s="20">
        <v>5624</v>
      </c>
      <c r="D16" s="21">
        <f>SUM(B16:C16)</f>
        <v>10666</v>
      </c>
      <c r="E16" s="20">
        <v>3560</v>
      </c>
      <c r="F16" s="19" t="s">
        <v>143</v>
      </c>
      <c r="G16" s="20">
        <v>11433</v>
      </c>
      <c r="H16" s="20">
        <v>11976</v>
      </c>
      <c r="I16" s="21">
        <f>SUM(G16:H16)</f>
        <v>23409</v>
      </c>
      <c r="J16" s="20">
        <v>6953</v>
      </c>
      <c r="K16" s="19" t="s">
        <v>142</v>
      </c>
      <c r="L16" s="20">
        <v>5671</v>
      </c>
      <c r="M16" s="20">
        <v>6083</v>
      </c>
      <c r="N16" s="21">
        <f>SUM(L16:M16)</f>
        <v>11754</v>
      </c>
      <c r="O16" s="22">
        <v>3682</v>
      </c>
      <c r="P16" s="2"/>
      <c r="Q16" s="2"/>
    </row>
    <row r="17" spans="1:17" ht="21" customHeight="1">
      <c r="A17" s="19" t="s">
        <v>141</v>
      </c>
      <c r="B17" s="20">
        <v>3469</v>
      </c>
      <c r="C17" s="20">
        <v>3847</v>
      </c>
      <c r="D17" s="21">
        <f>SUM(B17:C17)</f>
        <v>7316</v>
      </c>
      <c r="E17" s="20">
        <v>2460</v>
      </c>
      <c r="F17" s="19" t="s">
        <v>140</v>
      </c>
      <c r="G17" s="20">
        <v>1399</v>
      </c>
      <c r="H17" s="20">
        <v>1498</v>
      </c>
      <c r="I17" s="21">
        <f>SUM(G17:H17)</f>
        <v>2897</v>
      </c>
      <c r="J17" s="20">
        <v>882</v>
      </c>
      <c r="K17" s="19" t="s">
        <v>139</v>
      </c>
      <c r="L17" s="20">
        <v>3598</v>
      </c>
      <c r="M17" s="20">
        <v>3548</v>
      </c>
      <c r="N17" s="21">
        <f>SUM(L17:M17)</f>
        <v>7146</v>
      </c>
      <c r="O17" s="22">
        <v>2490</v>
      </c>
      <c r="P17" s="2"/>
      <c r="Q17" s="2"/>
    </row>
    <row r="18" spans="1:17" ht="21" customHeight="1">
      <c r="A18" s="19" t="s">
        <v>138</v>
      </c>
      <c r="B18" s="20">
        <v>3130</v>
      </c>
      <c r="C18" s="20">
        <v>3368</v>
      </c>
      <c r="D18" s="21">
        <f>SUM(B18:C18)</f>
        <v>6498</v>
      </c>
      <c r="E18" s="20">
        <v>2483</v>
      </c>
      <c r="F18" s="19" t="s">
        <v>137</v>
      </c>
      <c r="G18" s="20">
        <v>3225</v>
      </c>
      <c r="H18" s="20">
        <v>3540</v>
      </c>
      <c r="I18" s="21">
        <f>SUM(G18:H18)</f>
        <v>6765</v>
      </c>
      <c r="J18" s="20">
        <v>1881</v>
      </c>
      <c r="K18" s="19" t="s">
        <v>136</v>
      </c>
      <c r="L18" s="20">
        <v>3636</v>
      </c>
      <c r="M18" s="20">
        <v>4024</v>
      </c>
      <c r="N18" s="21">
        <f>SUM(L18:M18)</f>
        <v>7660</v>
      </c>
      <c r="O18" s="22">
        <v>2529</v>
      </c>
      <c r="P18" s="2"/>
      <c r="Q18" s="2"/>
    </row>
    <row r="19" spans="1:17" ht="21" customHeight="1">
      <c r="A19" s="19" t="s">
        <v>135</v>
      </c>
      <c r="B19" s="20">
        <v>7028</v>
      </c>
      <c r="C19" s="20">
        <v>7891</v>
      </c>
      <c r="D19" s="21">
        <f>SUM(B19:C19)</f>
        <v>14919</v>
      </c>
      <c r="E19" s="20">
        <v>5125</v>
      </c>
      <c r="F19" s="19" t="s">
        <v>134</v>
      </c>
      <c r="G19" s="20">
        <v>4240</v>
      </c>
      <c r="H19" s="20">
        <v>4442</v>
      </c>
      <c r="I19" s="21">
        <f>SUM(G19:H19)</f>
        <v>8682</v>
      </c>
      <c r="J19" s="20">
        <v>2646</v>
      </c>
      <c r="K19" s="19" t="s">
        <v>133</v>
      </c>
      <c r="L19" s="20">
        <v>2460</v>
      </c>
      <c r="M19" s="20">
        <v>2625</v>
      </c>
      <c r="N19" s="21">
        <f>SUM(L19:M19)</f>
        <v>5085</v>
      </c>
      <c r="O19" s="22">
        <v>1704</v>
      </c>
      <c r="P19" s="2"/>
      <c r="Q19" s="2"/>
    </row>
    <row r="20" spans="1:17" ht="21" customHeight="1">
      <c r="A20" s="19" t="s">
        <v>132</v>
      </c>
      <c r="B20" s="20">
        <v>12155</v>
      </c>
      <c r="C20" s="20">
        <v>13204</v>
      </c>
      <c r="D20" s="21">
        <f>SUM(B20:C20)</f>
        <v>25359</v>
      </c>
      <c r="E20" s="20">
        <v>8130</v>
      </c>
      <c r="F20" s="19" t="s">
        <v>131</v>
      </c>
      <c r="G20" s="20">
        <v>2886</v>
      </c>
      <c r="H20" s="20">
        <v>3220</v>
      </c>
      <c r="I20" s="21">
        <f>SUM(G20:H20)</f>
        <v>6106</v>
      </c>
      <c r="J20" s="20">
        <v>2190</v>
      </c>
      <c r="K20" s="19" t="s">
        <v>130</v>
      </c>
      <c r="L20" s="20">
        <v>726</v>
      </c>
      <c r="M20" s="20">
        <v>787</v>
      </c>
      <c r="N20" s="21">
        <f>SUM(L20:M20)</f>
        <v>1513</v>
      </c>
      <c r="O20" s="22">
        <v>450</v>
      </c>
      <c r="P20" s="2"/>
      <c r="Q20" s="2"/>
    </row>
    <row r="21" spans="1:17" ht="21" customHeight="1">
      <c r="A21" s="19" t="s">
        <v>129</v>
      </c>
      <c r="B21" s="20">
        <v>2535</v>
      </c>
      <c r="C21" s="20">
        <v>2794</v>
      </c>
      <c r="D21" s="21">
        <f>SUM(B21:C21)</f>
        <v>5329</v>
      </c>
      <c r="E21" s="20">
        <v>1639</v>
      </c>
      <c r="F21" s="19" t="s">
        <v>128</v>
      </c>
      <c r="G21" s="20">
        <v>2075</v>
      </c>
      <c r="H21" s="20">
        <v>2228</v>
      </c>
      <c r="I21" s="21">
        <f>SUM(G21:H21)</f>
        <v>4303</v>
      </c>
      <c r="J21" s="20">
        <v>1388</v>
      </c>
      <c r="K21" s="19" t="s">
        <v>127</v>
      </c>
      <c r="L21" s="20">
        <v>896</v>
      </c>
      <c r="M21" s="20">
        <v>960</v>
      </c>
      <c r="N21" s="21">
        <f>SUM(L21:M21)</f>
        <v>1856</v>
      </c>
      <c r="O21" s="22">
        <v>540</v>
      </c>
      <c r="P21" s="2"/>
      <c r="Q21" s="2"/>
    </row>
    <row r="22" spans="1:17" ht="21" customHeight="1">
      <c r="A22" s="19" t="s">
        <v>126</v>
      </c>
      <c r="B22" s="20">
        <v>3915</v>
      </c>
      <c r="C22" s="20">
        <v>4169</v>
      </c>
      <c r="D22" s="21">
        <f>SUM(B22:C22)</f>
        <v>8084</v>
      </c>
      <c r="E22" s="20">
        <v>2523</v>
      </c>
      <c r="F22" s="19" t="s">
        <v>125</v>
      </c>
      <c r="G22" s="20">
        <v>1564</v>
      </c>
      <c r="H22" s="20">
        <v>1682</v>
      </c>
      <c r="I22" s="21">
        <f>SUM(G22:H22)</f>
        <v>3246</v>
      </c>
      <c r="J22" s="20">
        <v>1185</v>
      </c>
      <c r="K22" s="19" t="s">
        <v>124</v>
      </c>
      <c r="L22" s="20">
        <v>6367</v>
      </c>
      <c r="M22" s="20">
        <v>7051</v>
      </c>
      <c r="N22" s="21">
        <f>SUM(L22:M22)</f>
        <v>13418</v>
      </c>
      <c r="O22" s="22">
        <v>4669</v>
      </c>
      <c r="P22" s="2"/>
      <c r="Q22" s="2"/>
    </row>
    <row r="23" spans="1:17" ht="21" customHeight="1">
      <c r="A23" s="29" t="s">
        <v>123</v>
      </c>
      <c r="B23" s="30">
        <v>2761</v>
      </c>
      <c r="C23" s="30">
        <v>3113</v>
      </c>
      <c r="D23" s="31">
        <f>SUM(B23:C23)</f>
        <v>5874</v>
      </c>
      <c r="E23" s="30">
        <v>1928</v>
      </c>
      <c r="F23" s="19" t="s">
        <v>122</v>
      </c>
      <c r="G23" s="20">
        <v>1952</v>
      </c>
      <c r="H23" s="20">
        <v>2126</v>
      </c>
      <c r="I23" s="21">
        <f>SUM(G23:H23)</f>
        <v>4078</v>
      </c>
      <c r="J23" s="20">
        <v>1194</v>
      </c>
      <c r="K23" s="19" t="s">
        <v>121</v>
      </c>
      <c r="L23" s="20">
        <v>3892</v>
      </c>
      <c r="M23" s="20">
        <v>4223</v>
      </c>
      <c r="N23" s="21">
        <f>SUM(L23:M23)</f>
        <v>8115</v>
      </c>
      <c r="O23" s="22">
        <v>2692</v>
      </c>
      <c r="P23" s="2"/>
      <c r="Q23" s="2"/>
    </row>
    <row r="24" spans="1:17" ht="21" customHeight="1">
      <c r="A24" s="19" t="s">
        <v>120</v>
      </c>
      <c r="B24" s="20">
        <v>4349</v>
      </c>
      <c r="C24" s="20">
        <v>4803</v>
      </c>
      <c r="D24" s="21">
        <f>SUM(B24:C24)</f>
        <v>9152</v>
      </c>
      <c r="E24" s="20">
        <v>3081</v>
      </c>
      <c r="F24" s="19" t="s">
        <v>119</v>
      </c>
      <c r="G24" s="20">
        <v>1295</v>
      </c>
      <c r="H24" s="20">
        <v>1432</v>
      </c>
      <c r="I24" s="21">
        <f>SUM(G24:H24)</f>
        <v>2727</v>
      </c>
      <c r="J24" s="20">
        <v>839</v>
      </c>
      <c r="K24" s="19" t="s">
        <v>118</v>
      </c>
      <c r="L24" s="20">
        <v>1789</v>
      </c>
      <c r="M24" s="20">
        <v>1922</v>
      </c>
      <c r="N24" s="21">
        <f>SUM(L24:M24)</f>
        <v>3711</v>
      </c>
      <c r="O24" s="22">
        <v>1227</v>
      </c>
      <c r="P24" s="2"/>
      <c r="Q24" s="2"/>
    </row>
    <row r="25" spans="1:17" ht="21" customHeight="1">
      <c r="A25" s="19" t="s">
        <v>117</v>
      </c>
      <c r="B25" s="20">
        <v>2592</v>
      </c>
      <c r="C25" s="20">
        <v>2817</v>
      </c>
      <c r="D25" s="21">
        <f>SUM(B25:C25)</f>
        <v>5409</v>
      </c>
      <c r="E25" s="20">
        <v>1747</v>
      </c>
      <c r="F25" s="19" t="s">
        <v>116</v>
      </c>
      <c r="G25" s="20">
        <v>2017</v>
      </c>
      <c r="H25" s="20">
        <v>2099</v>
      </c>
      <c r="I25" s="21">
        <f>SUM(G25:H25)</f>
        <v>4116</v>
      </c>
      <c r="J25" s="20">
        <v>1184</v>
      </c>
      <c r="K25" s="19" t="s">
        <v>115</v>
      </c>
      <c r="L25" s="20">
        <v>3568</v>
      </c>
      <c r="M25" s="20">
        <v>3866</v>
      </c>
      <c r="N25" s="21">
        <f>SUM(L25:M25)</f>
        <v>7434</v>
      </c>
      <c r="O25" s="22">
        <v>2535</v>
      </c>
      <c r="P25" s="2"/>
      <c r="Q25" s="2"/>
    </row>
    <row r="26" spans="1:17" ht="21" customHeight="1">
      <c r="A26" s="19" t="s">
        <v>114</v>
      </c>
      <c r="B26" s="20">
        <v>2031</v>
      </c>
      <c r="C26" s="20">
        <v>2285</v>
      </c>
      <c r="D26" s="21">
        <f>SUM(B26:C26)</f>
        <v>4316</v>
      </c>
      <c r="E26" s="20">
        <v>1395</v>
      </c>
      <c r="F26" s="19" t="s">
        <v>113</v>
      </c>
      <c r="G26" s="20">
        <v>1600</v>
      </c>
      <c r="H26" s="20">
        <v>1810</v>
      </c>
      <c r="I26" s="21">
        <f>SUM(G26:H26)</f>
        <v>3410</v>
      </c>
      <c r="J26" s="20">
        <v>1084</v>
      </c>
      <c r="K26" s="19" t="s">
        <v>112</v>
      </c>
      <c r="L26" s="20">
        <v>1765</v>
      </c>
      <c r="M26" s="20">
        <v>1888</v>
      </c>
      <c r="N26" s="21">
        <f>SUM(L26:M26)</f>
        <v>3653</v>
      </c>
      <c r="O26" s="22">
        <v>1180</v>
      </c>
      <c r="P26" s="2"/>
      <c r="Q26" s="2"/>
    </row>
    <row r="27" spans="1:17" ht="21" customHeight="1">
      <c r="A27" s="19" t="s">
        <v>111</v>
      </c>
      <c r="B27" s="20">
        <v>6174</v>
      </c>
      <c r="C27" s="20">
        <v>6817</v>
      </c>
      <c r="D27" s="21">
        <f>SUM(B27:C27)</f>
        <v>12991</v>
      </c>
      <c r="E27" s="20">
        <v>4462</v>
      </c>
      <c r="F27" s="19" t="s">
        <v>110</v>
      </c>
      <c r="G27" s="20">
        <v>4609</v>
      </c>
      <c r="H27" s="20">
        <v>5094</v>
      </c>
      <c r="I27" s="21">
        <f>SUM(G27:H27)</f>
        <v>9703</v>
      </c>
      <c r="J27" s="20">
        <v>2960</v>
      </c>
      <c r="K27" s="19" t="s">
        <v>109</v>
      </c>
      <c r="L27" s="20">
        <v>3056</v>
      </c>
      <c r="M27" s="20">
        <v>3358</v>
      </c>
      <c r="N27" s="21">
        <f>SUM(L27:M27)</f>
        <v>6414</v>
      </c>
      <c r="O27" s="22">
        <v>2271</v>
      </c>
      <c r="P27" s="2"/>
      <c r="Q27" s="2"/>
    </row>
    <row r="28" spans="1:17" ht="21" customHeight="1">
      <c r="A28" s="19" t="s">
        <v>108</v>
      </c>
      <c r="B28" s="20">
        <v>3738</v>
      </c>
      <c r="C28" s="20">
        <v>4266</v>
      </c>
      <c r="D28" s="21">
        <f>SUM(B28:C28)</f>
        <v>8004</v>
      </c>
      <c r="E28" s="20">
        <v>2734</v>
      </c>
      <c r="F28" s="19" t="s">
        <v>107</v>
      </c>
      <c r="G28" s="20">
        <v>7818</v>
      </c>
      <c r="H28" s="20">
        <v>8468</v>
      </c>
      <c r="I28" s="21">
        <f>SUM(G28:H28)</f>
        <v>16286</v>
      </c>
      <c r="J28" s="20">
        <v>4718</v>
      </c>
      <c r="K28" s="19" t="s">
        <v>106</v>
      </c>
      <c r="L28" s="20">
        <v>3904</v>
      </c>
      <c r="M28" s="20">
        <v>4277</v>
      </c>
      <c r="N28" s="21">
        <f>SUM(L28:M28)</f>
        <v>8181</v>
      </c>
      <c r="O28" s="22">
        <v>2561</v>
      </c>
      <c r="P28" s="2"/>
      <c r="Q28" s="2"/>
    </row>
    <row r="29" spans="1:17" ht="21" customHeight="1" thickBot="1">
      <c r="A29" s="19" t="s">
        <v>105</v>
      </c>
      <c r="B29" s="20">
        <v>9492</v>
      </c>
      <c r="C29" s="20">
        <v>10376</v>
      </c>
      <c r="D29" s="21">
        <f>SUM(B29:C29)</f>
        <v>19868</v>
      </c>
      <c r="E29" s="20">
        <v>5989</v>
      </c>
      <c r="F29" s="29" t="s">
        <v>104</v>
      </c>
      <c r="G29" s="30">
        <v>1765</v>
      </c>
      <c r="H29" s="30">
        <v>2027</v>
      </c>
      <c r="I29" s="31">
        <f>SUM(G29:H29)</f>
        <v>3792</v>
      </c>
      <c r="J29" s="30">
        <v>1257</v>
      </c>
      <c r="K29" s="23" t="s">
        <v>103</v>
      </c>
      <c r="L29" s="24">
        <v>3413</v>
      </c>
      <c r="M29" s="24">
        <v>3724</v>
      </c>
      <c r="N29" s="25">
        <f>SUM(L29:M29)</f>
        <v>7137</v>
      </c>
      <c r="O29" s="26">
        <v>2451</v>
      </c>
      <c r="P29" s="2"/>
      <c r="Q29" s="2"/>
    </row>
    <row r="30" spans="1:17" ht="21" customHeight="1" thickBot="1">
      <c r="A30" s="19" t="s">
        <v>102</v>
      </c>
      <c r="B30" s="20">
        <v>6034</v>
      </c>
      <c r="C30" s="20">
        <v>6371</v>
      </c>
      <c r="D30" s="21">
        <f>SUM(B30:C30)</f>
        <v>12405</v>
      </c>
      <c r="E30" s="20">
        <v>3855</v>
      </c>
      <c r="F30" s="19" t="s">
        <v>101</v>
      </c>
      <c r="G30" s="20">
        <v>5664</v>
      </c>
      <c r="H30" s="20">
        <v>6185</v>
      </c>
      <c r="I30" s="21">
        <f>SUM(G30:H30)</f>
        <v>11849</v>
      </c>
      <c r="J30" s="20">
        <v>3779</v>
      </c>
      <c r="K30" s="27" t="s">
        <v>97</v>
      </c>
      <c r="L30" s="25">
        <f>SUM(L5:L29)</f>
        <v>61204</v>
      </c>
      <c r="M30" s="25">
        <f>SUM(M5:M29)</f>
        <v>66381</v>
      </c>
      <c r="N30" s="25">
        <f>SUM(N5:N29)</f>
        <v>127585</v>
      </c>
      <c r="O30" s="28">
        <f>SUM(O5:O29)</f>
        <v>42261</v>
      </c>
      <c r="P30" s="2"/>
      <c r="Q30" s="2"/>
    </row>
    <row r="31" spans="1:17" ht="21" customHeight="1" thickBot="1">
      <c r="A31" s="23" t="s">
        <v>100</v>
      </c>
      <c r="B31" s="24">
        <v>7861</v>
      </c>
      <c r="C31" s="24">
        <v>8373</v>
      </c>
      <c r="D31" s="25">
        <f>SUM(B31:C31)</f>
        <v>16234</v>
      </c>
      <c r="E31" s="24">
        <v>4732</v>
      </c>
      <c r="F31" s="23" t="s">
        <v>99</v>
      </c>
      <c r="G31" s="24">
        <v>921</v>
      </c>
      <c r="H31" s="24">
        <v>970</v>
      </c>
      <c r="I31" s="25">
        <f>SUM(G31:H31)</f>
        <v>1891</v>
      </c>
      <c r="J31" s="24">
        <v>558</v>
      </c>
      <c r="K31" s="27" t="s">
        <v>98</v>
      </c>
      <c r="L31" s="25">
        <f>SUM(B32,G32,L30)</f>
        <v>250415</v>
      </c>
      <c r="M31" s="25">
        <f>SUM(C32,H32,M30)</f>
        <v>271796</v>
      </c>
      <c r="N31" s="25">
        <f>SUM(D32,I32,N30)</f>
        <v>522211</v>
      </c>
      <c r="O31" s="28">
        <f>SUM(E32,J32,O30)</f>
        <v>166353</v>
      </c>
      <c r="P31" s="2"/>
      <c r="Q31" s="2"/>
    </row>
    <row r="32" spans="1:17" ht="21" customHeight="1" thickBot="1">
      <c r="A32" s="23" t="s">
        <v>97</v>
      </c>
      <c r="B32" s="25">
        <f>SUM(B16:B31)</f>
        <v>82306</v>
      </c>
      <c r="C32" s="25">
        <f>SUM(C16:C31)</f>
        <v>90118</v>
      </c>
      <c r="D32" s="25">
        <f>SUM(D16:D31)</f>
        <v>172424</v>
      </c>
      <c r="E32" s="25">
        <f>SUM(E16:E31)</f>
        <v>55843</v>
      </c>
      <c r="F32" s="27" t="s">
        <v>8</v>
      </c>
      <c r="G32" s="25">
        <f>SUM(G5:G31)</f>
        <v>106905</v>
      </c>
      <c r="H32" s="25">
        <f>SUM(H5:H31)</f>
        <v>115297</v>
      </c>
      <c r="I32" s="25">
        <f>SUM(I5:I31)</f>
        <v>222202</v>
      </c>
      <c r="J32" s="25">
        <f>SUM(J5:J31)</f>
        <v>68249</v>
      </c>
      <c r="K32" s="27" t="s">
        <v>96</v>
      </c>
      <c r="L32" s="25">
        <f>SUM(B15,L31)</f>
        <v>947306</v>
      </c>
      <c r="M32" s="25">
        <f>SUM(C15,M31)</f>
        <v>1015012</v>
      </c>
      <c r="N32" s="25">
        <f>SUM(D15,N31)</f>
        <v>1962318</v>
      </c>
      <c r="O32" s="28">
        <f>SUM(E15,O31)</f>
        <v>698649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3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3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297648</v>
      </c>
      <c r="C5" s="20">
        <v>318582</v>
      </c>
      <c r="D5" s="21">
        <f>SUM(B5:C5)</f>
        <v>616230</v>
      </c>
      <c r="E5" s="20">
        <v>240745</v>
      </c>
      <c r="F5" s="19" t="s">
        <v>175</v>
      </c>
      <c r="G5" s="20">
        <v>5606</v>
      </c>
      <c r="H5" s="20">
        <v>6158</v>
      </c>
      <c r="I5" s="21">
        <f>SUM(G5:H5)</f>
        <v>11764</v>
      </c>
      <c r="J5" s="20">
        <v>3833</v>
      </c>
      <c r="K5" s="19" t="s">
        <v>174</v>
      </c>
      <c r="L5" s="20">
        <v>552</v>
      </c>
      <c r="M5" s="20">
        <v>609</v>
      </c>
      <c r="N5" s="21">
        <f>SUM(L5:M5)</f>
        <v>1161</v>
      </c>
      <c r="O5" s="22">
        <v>379</v>
      </c>
      <c r="P5" s="2"/>
      <c r="Q5" s="2"/>
    </row>
    <row r="6" spans="1:17" ht="21" customHeight="1">
      <c r="A6" s="19" t="s">
        <v>173</v>
      </c>
      <c r="B6" s="20">
        <v>209372</v>
      </c>
      <c r="C6" s="20">
        <v>219506</v>
      </c>
      <c r="D6" s="21">
        <f>SUM(B6:C6)</f>
        <v>428878</v>
      </c>
      <c r="E6" s="20">
        <v>153642</v>
      </c>
      <c r="F6" s="19" t="s">
        <v>172</v>
      </c>
      <c r="G6" s="20">
        <v>2039</v>
      </c>
      <c r="H6" s="20">
        <v>2136</v>
      </c>
      <c r="I6" s="21">
        <f>SUM(G6:H6)</f>
        <v>4175</v>
      </c>
      <c r="J6" s="20">
        <v>1091</v>
      </c>
      <c r="K6" s="19" t="s">
        <v>171</v>
      </c>
      <c r="L6" s="20">
        <v>1252</v>
      </c>
      <c r="M6" s="20">
        <v>1334</v>
      </c>
      <c r="N6" s="21">
        <f>SUM(L6:M6)</f>
        <v>2586</v>
      </c>
      <c r="O6" s="22">
        <v>790</v>
      </c>
      <c r="P6" s="2"/>
      <c r="Q6" s="2"/>
    </row>
    <row r="7" spans="1:17" ht="21" customHeight="1">
      <c r="A7" s="19" t="s">
        <v>170</v>
      </c>
      <c r="B7" s="20">
        <v>42511</v>
      </c>
      <c r="C7" s="20">
        <v>46485</v>
      </c>
      <c r="D7" s="21">
        <f>SUM(B7:C7)</f>
        <v>88996</v>
      </c>
      <c r="E7" s="20">
        <v>32936</v>
      </c>
      <c r="F7" s="19" t="s">
        <v>169</v>
      </c>
      <c r="G7" s="20">
        <v>2778</v>
      </c>
      <c r="H7" s="20">
        <v>2895</v>
      </c>
      <c r="I7" s="21">
        <f>SUM(G7:H7)</f>
        <v>5673</v>
      </c>
      <c r="J7" s="20">
        <v>1702</v>
      </c>
      <c r="K7" s="19" t="s">
        <v>168</v>
      </c>
      <c r="L7" s="20">
        <v>1503</v>
      </c>
      <c r="M7" s="20">
        <v>1674</v>
      </c>
      <c r="N7" s="21">
        <f>SUM(L7:M7)</f>
        <v>3177</v>
      </c>
      <c r="O7" s="22">
        <v>952</v>
      </c>
      <c r="P7" s="2"/>
      <c r="Q7" s="2"/>
    </row>
    <row r="8" spans="1:17" ht="21" customHeight="1">
      <c r="A8" s="19" t="s">
        <v>167</v>
      </c>
      <c r="B8" s="20">
        <v>34805</v>
      </c>
      <c r="C8" s="20">
        <v>37119</v>
      </c>
      <c r="D8" s="21">
        <f>SUM(B8:C8)</f>
        <v>71924</v>
      </c>
      <c r="E8" s="20">
        <v>26192</v>
      </c>
      <c r="F8" s="29" t="s">
        <v>166</v>
      </c>
      <c r="G8" s="30">
        <v>3863</v>
      </c>
      <c r="H8" s="30">
        <v>4008</v>
      </c>
      <c r="I8" s="31">
        <f>SUM(G8:H8)</f>
        <v>7871</v>
      </c>
      <c r="J8" s="30">
        <v>2294</v>
      </c>
      <c r="K8" s="19" t="s">
        <v>165</v>
      </c>
      <c r="L8" s="20">
        <v>439</v>
      </c>
      <c r="M8" s="20">
        <v>446</v>
      </c>
      <c r="N8" s="21">
        <f>SUM(L8:M8)</f>
        <v>885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28858</v>
      </c>
      <c r="C9" s="20">
        <v>31766</v>
      </c>
      <c r="D9" s="21">
        <f>SUM(B9:C9)</f>
        <v>60624</v>
      </c>
      <c r="E9" s="20">
        <v>21733</v>
      </c>
      <c r="F9" s="19" t="s">
        <v>163</v>
      </c>
      <c r="G9" s="20">
        <v>5922</v>
      </c>
      <c r="H9" s="20">
        <v>6469</v>
      </c>
      <c r="I9" s="21">
        <f>SUM(G9:H9)</f>
        <v>12391</v>
      </c>
      <c r="J9" s="20">
        <v>3962</v>
      </c>
      <c r="K9" s="19" t="s">
        <v>162</v>
      </c>
      <c r="L9" s="20">
        <v>2771</v>
      </c>
      <c r="M9" s="20">
        <v>3065</v>
      </c>
      <c r="N9" s="21">
        <f>SUM(L9:M9)</f>
        <v>5836</v>
      </c>
      <c r="O9" s="22">
        <v>1833</v>
      </c>
      <c r="P9" s="2"/>
      <c r="Q9" s="2"/>
    </row>
    <row r="10" spans="1:17" ht="21" customHeight="1">
      <c r="A10" s="19" t="s">
        <v>161</v>
      </c>
      <c r="B10" s="20">
        <v>17228</v>
      </c>
      <c r="C10" s="20">
        <v>18626</v>
      </c>
      <c r="D10" s="21">
        <f>SUM(B10:C10)</f>
        <v>35854</v>
      </c>
      <c r="E10" s="20">
        <v>11403</v>
      </c>
      <c r="F10" s="19" t="s">
        <v>160</v>
      </c>
      <c r="G10" s="20">
        <v>9563</v>
      </c>
      <c r="H10" s="20">
        <v>10147</v>
      </c>
      <c r="I10" s="21">
        <f>SUM(G10:H10)</f>
        <v>19710</v>
      </c>
      <c r="J10" s="20">
        <v>6183</v>
      </c>
      <c r="K10" s="29" t="s">
        <v>159</v>
      </c>
      <c r="L10" s="30">
        <v>459</v>
      </c>
      <c r="M10" s="30">
        <v>505</v>
      </c>
      <c r="N10" s="31">
        <f>SUM(L10:M10)</f>
        <v>964</v>
      </c>
      <c r="O10" s="32">
        <v>346</v>
      </c>
      <c r="P10" s="2"/>
      <c r="Q10" s="2"/>
    </row>
    <row r="11" spans="1:17" ht="21" customHeight="1">
      <c r="A11" s="29" t="s">
        <v>158</v>
      </c>
      <c r="B11" s="30">
        <v>27250</v>
      </c>
      <c r="C11" s="30">
        <v>29033</v>
      </c>
      <c r="D11" s="31">
        <f>SUM(B11:C11)</f>
        <v>56283</v>
      </c>
      <c r="E11" s="30">
        <v>17874</v>
      </c>
      <c r="F11" s="29" t="s">
        <v>157</v>
      </c>
      <c r="G11" s="30">
        <v>3257</v>
      </c>
      <c r="H11" s="30">
        <v>3694</v>
      </c>
      <c r="I11" s="31">
        <f>SUM(G11:H11)</f>
        <v>6951</v>
      </c>
      <c r="J11" s="30">
        <v>2281</v>
      </c>
      <c r="K11" s="19" t="s">
        <v>156</v>
      </c>
      <c r="L11" s="20">
        <v>928</v>
      </c>
      <c r="M11" s="20">
        <v>1049</v>
      </c>
      <c r="N11" s="21">
        <f>SUM(L11:M11)</f>
        <v>1977</v>
      </c>
      <c r="O11" s="22">
        <v>684</v>
      </c>
      <c r="P11" s="2"/>
      <c r="Q11" s="2"/>
    </row>
    <row r="12" spans="1:17" ht="21" customHeight="1">
      <c r="A12" s="19" t="s">
        <v>155</v>
      </c>
      <c r="B12" s="20">
        <v>11302</v>
      </c>
      <c r="C12" s="20">
        <v>12552</v>
      </c>
      <c r="D12" s="21">
        <f>SUM(B12:C12)</f>
        <v>23854</v>
      </c>
      <c r="E12" s="20">
        <v>8546</v>
      </c>
      <c r="F12" s="19" t="s">
        <v>154</v>
      </c>
      <c r="G12" s="20">
        <v>5260</v>
      </c>
      <c r="H12" s="20">
        <v>5619</v>
      </c>
      <c r="I12" s="21">
        <f>SUM(G12:H12)</f>
        <v>10879</v>
      </c>
      <c r="J12" s="20">
        <v>3457</v>
      </c>
      <c r="K12" s="19" t="s">
        <v>153</v>
      </c>
      <c r="L12" s="20">
        <v>468</v>
      </c>
      <c r="M12" s="20">
        <v>500</v>
      </c>
      <c r="N12" s="21">
        <f>SUM(L12:M12)</f>
        <v>968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11871</v>
      </c>
      <c r="C13" s="20">
        <v>12923</v>
      </c>
      <c r="D13" s="21">
        <f>SUM(B13:C13)</f>
        <v>24794</v>
      </c>
      <c r="E13" s="20">
        <v>8229</v>
      </c>
      <c r="F13" s="19" t="s">
        <v>151</v>
      </c>
      <c r="G13" s="20">
        <v>8153</v>
      </c>
      <c r="H13" s="20">
        <v>8856</v>
      </c>
      <c r="I13" s="21">
        <f>SUM(G13:H13)</f>
        <v>17009</v>
      </c>
      <c r="J13" s="20">
        <v>4986</v>
      </c>
      <c r="K13" s="29" t="s">
        <v>150</v>
      </c>
      <c r="L13" s="30">
        <v>336</v>
      </c>
      <c r="M13" s="30">
        <v>378</v>
      </c>
      <c r="N13" s="31">
        <f>SUM(L13:M13)</f>
        <v>714</v>
      </c>
      <c r="O13" s="32">
        <v>219</v>
      </c>
      <c r="P13" s="2"/>
      <c r="Q13" s="2"/>
    </row>
    <row r="14" spans="1:17" ht="21" customHeight="1" thickBot="1">
      <c r="A14" s="23" t="s">
        <v>149</v>
      </c>
      <c r="B14" s="24">
        <v>14283</v>
      </c>
      <c r="C14" s="24">
        <v>15423</v>
      </c>
      <c r="D14" s="25">
        <f>SUM(B14:C14)</f>
        <v>29706</v>
      </c>
      <c r="E14" s="24">
        <v>10764</v>
      </c>
      <c r="F14" s="19" t="s">
        <v>148</v>
      </c>
      <c r="G14" s="20">
        <v>2912</v>
      </c>
      <c r="H14" s="20">
        <v>3127</v>
      </c>
      <c r="I14" s="21">
        <f>SUM(G14:H14)</f>
        <v>6039</v>
      </c>
      <c r="J14" s="20">
        <v>1791</v>
      </c>
      <c r="K14" s="19" t="s">
        <v>147</v>
      </c>
      <c r="L14" s="20">
        <v>5752</v>
      </c>
      <c r="M14" s="20">
        <v>6250</v>
      </c>
      <c r="N14" s="21">
        <f>SUM(L14:M14)</f>
        <v>12002</v>
      </c>
      <c r="O14" s="22">
        <v>3991</v>
      </c>
      <c r="P14" s="2"/>
      <c r="Q14" s="2"/>
    </row>
    <row r="15" spans="1:17" ht="21" customHeight="1" thickBot="1">
      <c r="A15" s="23" t="s">
        <v>40</v>
      </c>
      <c r="B15" s="25">
        <f>SUM(B5:B14)</f>
        <v>695128</v>
      </c>
      <c r="C15" s="25">
        <f>SUM(C5:C14)</f>
        <v>742015</v>
      </c>
      <c r="D15" s="25">
        <f>SUM(D5:D14)</f>
        <v>1437143</v>
      </c>
      <c r="E15" s="25">
        <f>SUM(E5:E14)</f>
        <v>532064</v>
      </c>
      <c r="F15" s="19" t="s">
        <v>146</v>
      </c>
      <c r="G15" s="20">
        <v>3052</v>
      </c>
      <c r="H15" s="20">
        <v>3387</v>
      </c>
      <c r="I15" s="21">
        <f>SUM(G15:H15)</f>
        <v>6439</v>
      </c>
      <c r="J15" s="20">
        <v>2008</v>
      </c>
      <c r="K15" s="19" t="s">
        <v>145</v>
      </c>
      <c r="L15" s="20">
        <v>1945</v>
      </c>
      <c r="M15" s="20">
        <v>2173</v>
      </c>
      <c r="N15" s="21">
        <f>SUM(L15:M15)</f>
        <v>4118</v>
      </c>
      <c r="O15" s="22">
        <v>1442</v>
      </c>
      <c r="P15" s="2"/>
      <c r="Q15" s="2"/>
    </row>
    <row r="16" spans="1:17" ht="21" customHeight="1">
      <c r="A16" s="19" t="s">
        <v>144</v>
      </c>
      <c r="B16" s="20">
        <v>5034</v>
      </c>
      <c r="C16" s="20">
        <v>5606</v>
      </c>
      <c r="D16" s="21">
        <f>SUM(B16:C16)</f>
        <v>10640</v>
      </c>
      <c r="E16" s="20">
        <v>3559</v>
      </c>
      <c r="F16" s="19" t="s">
        <v>143</v>
      </c>
      <c r="G16" s="20">
        <v>11424</v>
      </c>
      <c r="H16" s="20">
        <v>11981</v>
      </c>
      <c r="I16" s="21">
        <f>SUM(G16:H16)</f>
        <v>23405</v>
      </c>
      <c r="J16" s="20">
        <v>6958</v>
      </c>
      <c r="K16" s="19" t="s">
        <v>142</v>
      </c>
      <c r="L16" s="20">
        <v>5653</v>
      </c>
      <c r="M16" s="20">
        <v>6070</v>
      </c>
      <c r="N16" s="21">
        <f>SUM(L16:M16)</f>
        <v>11723</v>
      </c>
      <c r="O16" s="22">
        <v>3672</v>
      </c>
      <c r="P16" s="2"/>
      <c r="Q16" s="2"/>
    </row>
    <row r="17" spans="1:17" ht="21" customHeight="1">
      <c r="A17" s="19" t="s">
        <v>141</v>
      </c>
      <c r="B17" s="20">
        <v>3464</v>
      </c>
      <c r="C17" s="20">
        <v>3839</v>
      </c>
      <c r="D17" s="21">
        <f>SUM(B17:C17)</f>
        <v>7303</v>
      </c>
      <c r="E17" s="20">
        <v>2460</v>
      </c>
      <c r="F17" s="19" t="s">
        <v>140</v>
      </c>
      <c r="G17" s="20">
        <v>1395</v>
      </c>
      <c r="H17" s="20">
        <v>1486</v>
      </c>
      <c r="I17" s="21">
        <f>SUM(G17:H17)</f>
        <v>2881</v>
      </c>
      <c r="J17" s="20">
        <v>881</v>
      </c>
      <c r="K17" s="19" t="s">
        <v>139</v>
      </c>
      <c r="L17" s="20">
        <v>3505</v>
      </c>
      <c r="M17" s="20">
        <v>3497</v>
      </c>
      <c r="N17" s="21">
        <f>SUM(L17:M17)</f>
        <v>7002</v>
      </c>
      <c r="O17" s="22">
        <v>2409</v>
      </c>
      <c r="P17" s="2"/>
      <c r="Q17" s="2"/>
    </row>
    <row r="18" spans="1:17" ht="21" customHeight="1">
      <c r="A18" s="19" t="s">
        <v>138</v>
      </c>
      <c r="B18" s="20">
        <v>3096</v>
      </c>
      <c r="C18" s="20">
        <v>3364</v>
      </c>
      <c r="D18" s="21">
        <f>SUM(B18:C18)</f>
        <v>6460</v>
      </c>
      <c r="E18" s="20">
        <v>2474</v>
      </c>
      <c r="F18" s="19" t="s">
        <v>137</v>
      </c>
      <c r="G18" s="20">
        <v>3220</v>
      </c>
      <c r="H18" s="20">
        <v>3528</v>
      </c>
      <c r="I18" s="21">
        <f>SUM(G18:H18)</f>
        <v>6748</v>
      </c>
      <c r="J18" s="20">
        <v>1875</v>
      </c>
      <c r="K18" s="19" t="s">
        <v>136</v>
      </c>
      <c r="L18" s="20">
        <v>3593</v>
      </c>
      <c r="M18" s="20">
        <v>3998</v>
      </c>
      <c r="N18" s="21">
        <f>SUM(L18:M18)</f>
        <v>7591</v>
      </c>
      <c r="O18" s="22">
        <v>2516</v>
      </c>
      <c r="P18" s="2"/>
      <c r="Q18" s="2"/>
    </row>
    <row r="19" spans="1:17" ht="21" customHeight="1">
      <c r="A19" s="19" t="s">
        <v>135</v>
      </c>
      <c r="B19" s="20">
        <v>7016</v>
      </c>
      <c r="C19" s="20">
        <v>7877</v>
      </c>
      <c r="D19" s="21">
        <f>SUM(B19:C19)</f>
        <v>14893</v>
      </c>
      <c r="E19" s="20">
        <v>5123</v>
      </c>
      <c r="F19" s="19" t="s">
        <v>134</v>
      </c>
      <c r="G19" s="20">
        <v>4228</v>
      </c>
      <c r="H19" s="20">
        <v>4416</v>
      </c>
      <c r="I19" s="21">
        <f>SUM(G19:H19)</f>
        <v>8644</v>
      </c>
      <c r="J19" s="20">
        <v>2635</v>
      </c>
      <c r="K19" s="19" t="s">
        <v>133</v>
      </c>
      <c r="L19" s="20">
        <v>2456</v>
      </c>
      <c r="M19" s="20">
        <v>2621</v>
      </c>
      <c r="N19" s="21">
        <f>SUM(L19:M19)</f>
        <v>5077</v>
      </c>
      <c r="O19" s="22">
        <v>1705</v>
      </c>
      <c r="P19" s="2"/>
      <c r="Q19" s="2"/>
    </row>
    <row r="20" spans="1:17" ht="21" customHeight="1">
      <c r="A20" s="19" t="s">
        <v>132</v>
      </c>
      <c r="B20" s="20">
        <v>12112</v>
      </c>
      <c r="C20" s="20">
        <v>13179</v>
      </c>
      <c r="D20" s="21">
        <f>SUM(B20:C20)</f>
        <v>25291</v>
      </c>
      <c r="E20" s="20">
        <v>8127</v>
      </c>
      <c r="F20" s="19" t="s">
        <v>131</v>
      </c>
      <c r="G20" s="20">
        <v>2878</v>
      </c>
      <c r="H20" s="20">
        <v>3215</v>
      </c>
      <c r="I20" s="21">
        <f>SUM(G20:H20)</f>
        <v>6093</v>
      </c>
      <c r="J20" s="20">
        <v>2189</v>
      </c>
      <c r="K20" s="19" t="s">
        <v>130</v>
      </c>
      <c r="L20" s="20">
        <v>718</v>
      </c>
      <c r="M20" s="20">
        <v>787</v>
      </c>
      <c r="N20" s="21">
        <f>SUM(L20:M20)</f>
        <v>1505</v>
      </c>
      <c r="O20" s="22">
        <v>451</v>
      </c>
      <c r="P20" s="2"/>
      <c r="Q20" s="2"/>
    </row>
    <row r="21" spans="1:17" ht="21" customHeight="1">
      <c r="A21" s="19" t="s">
        <v>129</v>
      </c>
      <c r="B21" s="20">
        <v>2529</v>
      </c>
      <c r="C21" s="20">
        <v>2790</v>
      </c>
      <c r="D21" s="21">
        <f>SUM(B21:C21)</f>
        <v>5319</v>
      </c>
      <c r="E21" s="20">
        <v>1638</v>
      </c>
      <c r="F21" s="19" t="s">
        <v>128</v>
      </c>
      <c r="G21" s="20">
        <v>2070</v>
      </c>
      <c r="H21" s="20">
        <v>2232</v>
      </c>
      <c r="I21" s="21">
        <f>SUM(G21:H21)</f>
        <v>4302</v>
      </c>
      <c r="J21" s="20">
        <v>1388</v>
      </c>
      <c r="K21" s="19" t="s">
        <v>127</v>
      </c>
      <c r="L21" s="20">
        <v>902</v>
      </c>
      <c r="M21" s="20">
        <v>962</v>
      </c>
      <c r="N21" s="21">
        <f>SUM(L21:M21)</f>
        <v>1864</v>
      </c>
      <c r="O21" s="22">
        <v>537</v>
      </c>
      <c r="P21" s="2"/>
      <c r="Q21" s="2"/>
    </row>
    <row r="22" spans="1:17" ht="21" customHeight="1">
      <c r="A22" s="19" t="s">
        <v>126</v>
      </c>
      <c r="B22" s="20">
        <v>3927</v>
      </c>
      <c r="C22" s="20">
        <v>4183</v>
      </c>
      <c r="D22" s="21">
        <f>SUM(B22:C22)</f>
        <v>8110</v>
      </c>
      <c r="E22" s="20">
        <v>2538</v>
      </c>
      <c r="F22" s="19" t="s">
        <v>125</v>
      </c>
      <c r="G22" s="20">
        <v>1551</v>
      </c>
      <c r="H22" s="20">
        <v>1679</v>
      </c>
      <c r="I22" s="21">
        <f>SUM(G22:H22)</f>
        <v>3230</v>
      </c>
      <c r="J22" s="20">
        <v>1182</v>
      </c>
      <c r="K22" s="19" t="s">
        <v>124</v>
      </c>
      <c r="L22" s="20">
        <v>6364</v>
      </c>
      <c r="M22" s="20">
        <v>7031</v>
      </c>
      <c r="N22" s="21">
        <f>SUM(L22:M22)</f>
        <v>13395</v>
      </c>
      <c r="O22" s="22">
        <v>4664</v>
      </c>
      <c r="P22" s="2"/>
      <c r="Q22" s="2"/>
    </row>
    <row r="23" spans="1:17" ht="21" customHeight="1">
      <c r="A23" s="29" t="s">
        <v>123</v>
      </c>
      <c r="B23" s="30">
        <v>2750</v>
      </c>
      <c r="C23" s="30">
        <v>3102</v>
      </c>
      <c r="D23" s="31">
        <f>SUM(B23:C23)</f>
        <v>5852</v>
      </c>
      <c r="E23" s="30">
        <v>1922</v>
      </c>
      <c r="F23" s="19" t="s">
        <v>122</v>
      </c>
      <c r="G23" s="20">
        <v>1951</v>
      </c>
      <c r="H23" s="20">
        <v>2121</v>
      </c>
      <c r="I23" s="21">
        <f>SUM(G23:H23)</f>
        <v>4072</v>
      </c>
      <c r="J23" s="20">
        <v>1194</v>
      </c>
      <c r="K23" s="19" t="s">
        <v>121</v>
      </c>
      <c r="L23" s="20">
        <v>3898</v>
      </c>
      <c r="M23" s="20">
        <v>4221</v>
      </c>
      <c r="N23" s="21">
        <f>SUM(L23:M23)</f>
        <v>8119</v>
      </c>
      <c r="O23" s="22">
        <v>2699</v>
      </c>
      <c r="P23" s="2"/>
      <c r="Q23" s="2"/>
    </row>
    <row r="24" spans="1:17" ht="21" customHeight="1">
      <c r="A24" s="19" t="s">
        <v>120</v>
      </c>
      <c r="B24" s="20">
        <v>4334</v>
      </c>
      <c r="C24" s="20">
        <v>4798</v>
      </c>
      <c r="D24" s="21">
        <f>SUM(B24:C24)</f>
        <v>9132</v>
      </c>
      <c r="E24" s="20">
        <v>3090</v>
      </c>
      <c r="F24" s="19" t="s">
        <v>119</v>
      </c>
      <c r="G24" s="20">
        <v>1293</v>
      </c>
      <c r="H24" s="20">
        <v>1434</v>
      </c>
      <c r="I24" s="21">
        <f>SUM(G24:H24)</f>
        <v>2727</v>
      </c>
      <c r="J24" s="20">
        <v>836</v>
      </c>
      <c r="K24" s="19" t="s">
        <v>118</v>
      </c>
      <c r="L24" s="20">
        <v>1790</v>
      </c>
      <c r="M24" s="20">
        <v>1914</v>
      </c>
      <c r="N24" s="21">
        <f>SUM(L24:M24)</f>
        <v>3704</v>
      </c>
      <c r="O24" s="22">
        <v>1236</v>
      </c>
      <c r="P24" s="2"/>
      <c r="Q24" s="2"/>
    </row>
    <row r="25" spans="1:17" ht="21" customHeight="1">
      <c r="A25" s="19" t="s">
        <v>117</v>
      </c>
      <c r="B25" s="20">
        <v>2595</v>
      </c>
      <c r="C25" s="20">
        <v>2826</v>
      </c>
      <c r="D25" s="21">
        <f>SUM(B25:C25)</f>
        <v>5421</v>
      </c>
      <c r="E25" s="20">
        <v>1752</v>
      </c>
      <c r="F25" s="19" t="s">
        <v>116</v>
      </c>
      <c r="G25" s="20">
        <v>2013</v>
      </c>
      <c r="H25" s="20">
        <v>2092</v>
      </c>
      <c r="I25" s="21">
        <f>SUM(G25:H25)</f>
        <v>4105</v>
      </c>
      <c r="J25" s="20">
        <v>1187</v>
      </c>
      <c r="K25" s="19" t="s">
        <v>115</v>
      </c>
      <c r="L25" s="20">
        <v>3561</v>
      </c>
      <c r="M25" s="20">
        <v>3855</v>
      </c>
      <c r="N25" s="21">
        <f>SUM(L25:M25)</f>
        <v>7416</v>
      </c>
      <c r="O25" s="22">
        <v>2533</v>
      </c>
      <c r="P25" s="2"/>
      <c r="Q25" s="2"/>
    </row>
    <row r="26" spans="1:17" ht="21" customHeight="1">
      <c r="A26" s="19" t="s">
        <v>114</v>
      </c>
      <c r="B26" s="20">
        <v>2040</v>
      </c>
      <c r="C26" s="20">
        <v>2292</v>
      </c>
      <c r="D26" s="21">
        <f>SUM(B26:C26)</f>
        <v>4332</v>
      </c>
      <c r="E26" s="20">
        <v>1394</v>
      </c>
      <c r="F26" s="19" t="s">
        <v>113</v>
      </c>
      <c r="G26" s="20">
        <v>1599</v>
      </c>
      <c r="H26" s="20">
        <v>1815</v>
      </c>
      <c r="I26" s="21">
        <f>SUM(G26:H26)</f>
        <v>3414</v>
      </c>
      <c r="J26" s="20">
        <v>1085</v>
      </c>
      <c r="K26" s="19" t="s">
        <v>112</v>
      </c>
      <c r="L26" s="20">
        <v>1780</v>
      </c>
      <c r="M26" s="20">
        <v>1888</v>
      </c>
      <c r="N26" s="21">
        <f>SUM(L26:M26)</f>
        <v>3668</v>
      </c>
      <c r="O26" s="22">
        <v>1185</v>
      </c>
      <c r="P26" s="2"/>
      <c r="Q26" s="2"/>
    </row>
    <row r="27" spans="1:17" ht="21" customHeight="1">
      <c r="A27" s="19" t="s">
        <v>111</v>
      </c>
      <c r="B27" s="20">
        <v>6171</v>
      </c>
      <c r="C27" s="20">
        <v>6818</v>
      </c>
      <c r="D27" s="21">
        <f>SUM(B27:C27)</f>
        <v>12989</v>
      </c>
      <c r="E27" s="20">
        <v>4476</v>
      </c>
      <c r="F27" s="19" t="s">
        <v>110</v>
      </c>
      <c r="G27" s="20">
        <v>4589</v>
      </c>
      <c r="H27" s="20">
        <v>5064</v>
      </c>
      <c r="I27" s="21">
        <f>SUM(G27:H27)</f>
        <v>9653</v>
      </c>
      <c r="J27" s="20">
        <v>2948</v>
      </c>
      <c r="K27" s="19" t="s">
        <v>109</v>
      </c>
      <c r="L27" s="20">
        <v>3058</v>
      </c>
      <c r="M27" s="20">
        <v>3356</v>
      </c>
      <c r="N27" s="21">
        <f>SUM(L27:M27)</f>
        <v>6414</v>
      </c>
      <c r="O27" s="22">
        <v>2268</v>
      </c>
      <c r="P27" s="2"/>
      <c r="Q27" s="2"/>
    </row>
    <row r="28" spans="1:17" ht="21" customHeight="1">
      <c r="A28" s="19" t="s">
        <v>108</v>
      </c>
      <c r="B28" s="20">
        <v>3732</v>
      </c>
      <c r="C28" s="20">
        <v>4260</v>
      </c>
      <c r="D28" s="21">
        <f>SUM(B28:C28)</f>
        <v>7992</v>
      </c>
      <c r="E28" s="20">
        <v>2740</v>
      </c>
      <c r="F28" s="19" t="s">
        <v>107</v>
      </c>
      <c r="G28" s="20">
        <v>7789</v>
      </c>
      <c r="H28" s="20">
        <v>8456</v>
      </c>
      <c r="I28" s="21">
        <f>SUM(G28:H28)</f>
        <v>16245</v>
      </c>
      <c r="J28" s="20">
        <v>4713</v>
      </c>
      <c r="K28" s="19" t="s">
        <v>106</v>
      </c>
      <c r="L28" s="20">
        <v>3901</v>
      </c>
      <c r="M28" s="20">
        <v>4273</v>
      </c>
      <c r="N28" s="21">
        <f>SUM(L28:M28)</f>
        <v>8174</v>
      </c>
      <c r="O28" s="22">
        <v>2566</v>
      </c>
      <c r="P28" s="2"/>
      <c r="Q28" s="2"/>
    </row>
    <row r="29" spans="1:17" ht="21" customHeight="1" thickBot="1">
      <c r="A29" s="19" t="s">
        <v>105</v>
      </c>
      <c r="B29" s="20">
        <v>9477</v>
      </c>
      <c r="C29" s="20">
        <v>10364</v>
      </c>
      <c r="D29" s="21">
        <f>SUM(B29:C29)</f>
        <v>19841</v>
      </c>
      <c r="E29" s="20">
        <v>5976</v>
      </c>
      <c r="F29" s="29" t="s">
        <v>104</v>
      </c>
      <c r="G29" s="30">
        <v>1760</v>
      </c>
      <c r="H29" s="30">
        <v>2017</v>
      </c>
      <c r="I29" s="31">
        <f>SUM(G29:H29)</f>
        <v>3777</v>
      </c>
      <c r="J29" s="30">
        <v>1254</v>
      </c>
      <c r="K29" s="23" t="s">
        <v>103</v>
      </c>
      <c r="L29" s="24">
        <v>3396</v>
      </c>
      <c r="M29" s="24">
        <v>3703</v>
      </c>
      <c r="N29" s="25">
        <f>SUM(L29:M29)</f>
        <v>7099</v>
      </c>
      <c r="O29" s="26">
        <v>2445</v>
      </c>
      <c r="P29" s="2"/>
      <c r="Q29" s="2"/>
    </row>
    <row r="30" spans="1:17" ht="21" customHeight="1" thickBot="1">
      <c r="A30" s="19" t="s">
        <v>102</v>
      </c>
      <c r="B30" s="20">
        <v>6031</v>
      </c>
      <c r="C30" s="20">
        <v>6354</v>
      </c>
      <c r="D30" s="21">
        <f>SUM(B30:C30)</f>
        <v>12385</v>
      </c>
      <c r="E30" s="20">
        <v>3863</v>
      </c>
      <c r="F30" s="19" t="s">
        <v>101</v>
      </c>
      <c r="G30" s="20">
        <v>5651</v>
      </c>
      <c r="H30" s="20">
        <v>6177</v>
      </c>
      <c r="I30" s="21">
        <f>SUM(G30:H30)</f>
        <v>11828</v>
      </c>
      <c r="J30" s="20">
        <v>3788</v>
      </c>
      <c r="K30" s="27" t="s">
        <v>97</v>
      </c>
      <c r="L30" s="25">
        <f>SUM(L5:L29)</f>
        <v>60980</v>
      </c>
      <c r="M30" s="25">
        <f>SUM(M5:M29)</f>
        <v>66159</v>
      </c>
      <c r="N30" s="25">
        <f>SUM(N5:N29)</f>
        <v>127139</v>
      </c>
      <c r="O30" s="28">
        <f>SUM(O5:O29)</f>
        <v>42131</v>
      </c>
      <c r="P30" s="2"/>
      <c r="Q30" s="2"/>
    </row>
    <row r="31" spans="1:17" ht="21" customHeight="1" thickBot="1">
      <c r="A31" s="23" t="s">
        <v>100</v>
      </c>
      <c r="B31" s="24">
        <v>7854</v>
      </c>
      <c r="C31" s="24">
        <v>8371</v>
      </c>
      <c r="D31" s="25">
        <f>SUM(B31:C31)</f>
        <v>16225</v>
      </c>
      <c r="E31" s="24">
        <v>4741</v>
      </c>
      <c r="F31" s="23" t="s">
        <v>99</v>
      </c>
      <c r="G31" s="24">
        <v>926</v>
      </c>
      <c r="H31" s="24">
        <v>967</v>
      </c>
      <c r="I31" s="25">
        <f>SUM(G31:H31)</f>
        <v>1893</v>
      </c>
      <c r="J31" s="24">
        <v>558</v>
      </c>
      <c r="K31" s="27" t="s">
        <v>98</v>
      </c>
      <c r="L31" s="25">
        <f>SUM(B32,G32,L30)</f>
        <v>249884</v>
      </c>
      <c r="M31" s="25">
        <f>SUM(C32,H32,M30)</f>
        <v>271358</v>
      </c>
      <c r="N31" s="25">
        <f>SUM(D32,I32,N30)</f>
        <v>521242</v>
      </c>
      <c r="O31" s="28">
        <f>SUM(E32,J32,O30)</f>
        <v>166263</v>
      </c>
      <c r="P31" s="2"/>
      <c r="Q31" s="2"/>
    </row>
    <row r="32" spans="1:17" ht="21" customHeight="1" thickBot="1">
      <c r="A32" s="23" t="s">
        <v>97</v>
      </c>
      <c r="B32" s="25">
        <f>SUM(B16:B31)</f>
        <v>82162</v>
      </c>
      <c r="C32" s="25">
        <f>SUM(C16:C31)</f>
        <v>90023</v>
      </c>
      <c r="D32" s="25">
        <f>SUM(D16:D31)</f>
        <v>172185</v>
      </c>
      <c r="E32" s="25">
        <f>SUM(E16:E31)</f>
        <v>55873</v>
      </c>
      <c r="F32" s="27" t="s">
        <v>8</v>
      </c>
      <c r="G32" s="25">
        <f>SUM(G5:G31)</f>
        <v>106742</v>
      </c>
      <c r="H32" s="25">
        <f>SUM(H5:H31)</f>
        <v>115176</v>
      </c>
      <c r="I32" s="25">
        <f>SUM(I5:I31)</f>
        <v>221918</v>
      </c>
      <c r="J32" s="25">
        <f>SUM(J5:J31)</f>
        <v>68259</v>
      </c>
      <c r="K32" s="27" t="s">
        <v>96</v>
      </c>
      <c r="L32" s="25">
        <f>SUM(B15,L31)</f>
        <v>945012</v>
      </c>
      <c r="M32" s="25">
        <f>SUM(C15,M31)</f>
        <v>1013373</v>
      </c>
      <c r="N32" s="25">
        <f>SUM(D15,N31)</f>
        <v>1958385</v>
      </c>
      <c r="O32" s="28">
        <f>SUM(E15,O31)</f>
        <v>698327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4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4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298186</v>
      </c>
      <c r="C5" s="20">
        <v>319076</v>
      </c>
      <c r="D5" s="21">
        <f>SUM(B5:C5)</f>
        <v>617262</v>
      </c>
      <c r="E5" s="20">
        <v>241787</v>
      </c>
      <c r="F5" s="19" t="s">
        <v>175</v>
      </c>
      <c r="G5" s="20">
        <v>5598</v>
      </c>
      <c r="H5" s="20">
        <v>6190</v>
      </c>
      <c r="I5" s="21">
        <f>SUM(G5:H5)</f>
        <v>11788</v>
      </c>
      <c r="J5" s="20">
        <v>3877</v>
      </c>
      <c r="K5" s="19" t="s">
        <v>174</v>
      </c>
      <c r="L5" s="20">
        <v>550</v>
      </c>
      <c r="M5" s="20">
        <v>612</v>
      </c>
      <c r="N5" s="21">
        <f>SUM(L5:M5)</f>
        <v>1162</v>
      </c>
      <c r="O5" s="22">
        <v>378</v>
      </c>
      <c r="P5" s="2"/>
      <c r="Q5" s="2"/>
    </row>
    <row r="6" spans="1:17" ht="21" customHeight="1">
      <c r="A6" s="19" t="s">
        <v>173</v>
      </c>
      <c r="B6" s="20">
        <v>209714</v>
      </c>
      <c r="C6" s="20">
        <v>220024</v>
      </c>
      <c r="D6" s="21">
        <f>SUM(B6:C6)</f>
        <v>429738</v>
      </c>
      <c r="E6" s="20">
        <v>154595</v>
      </c>
      <c r="F6" s="19" t="s">
        <v>172</v>
      </c>
      <c r="G6" s="20">
        <v>2040</v>
      </c>
      <c r="H6" s="20">
        <v>2137</v>
      </c>
      <c r="I6" s="21">
        <f>SUM(G6:H6)</f>
        <v>4177</v>
      </c>
      <c r="J6" s="20">
        <v>1093</v>
      </c>
      <c r="K6" s="19" t="s">
        <v>171</v>
      </c>
      <c r="L6" s="20">
        <v>1275</v>
      </c>
      <c r="M6" s="20">
        <v>1337</v>
      </c>
      <c r="N6" s="21">
        <f>SUM(L6:M6)</f>
        <v>2612</v>
      </c>
      <c r="O6" s="22">
        <v>820</v>
      </c>
      <c r="P6" s="2"/>
      <c r="Q6" s="2"/>
    </row>
    <row r="7" spans="1:17" ht="21" customHeight="1">
      <c r="A7" s="19" t="s">
        <v>170</v>
      </c>
      <c r="B7" s="20">
        <v>42616</v>
      </c>
      <c r="C7" s="20">
        <v>46569</v>
      </c>
      <c r="D7" s="21">
        <f>SUM(B7:C7)</f>
        <v>89185</v>
      </c>
      <c r="E7" s="20">
        <v>33136</v>
      </c>
      <c r="F7" s="19" t="s">
        <v>169</v>
      </c>
      <c r="G7" s="20">
        <v>2778</v>
      </c>
      <c r="H7" s="20">
        <v>2895</v>
      </c>
      <c r="I7" s="21">
        <f>SUM(G7:H7)</f>
        <v>5673</v>
      </c>
      <c r="J7" s="20">
        <v>1702</v>
      </c>
      <c r="K7" s="19" t="s">
        <v>168</v>
      </c>
      <c r="L7" s="20">
        <v>1504</v>
      </c>
      <c r="M7" s="20">
        <v>1665</v>
      </c>
      <c r="N7" s="21">
        <f>SUM(L7:M7)</f>
        <v>3169</v>
      </c>
      <c r="O7" s="22">
        <v>955</v>
      </c>
      <c r="P7" s="2"/>
      <c r="Q7" s="2"/>
    </row>
    <row r="8" spans="1:17" ht="21" customHeight="1">
      <c r="A8" s="19" t="s">
        <v>167</v>
      </c>
      <c r="B8" s="20">
        <v>34835</v>
      </c>
      <c r="C8" s="20">
        <v>37128</v>
      </c>
      <c r="D8" s="21">
        <f>SUM(B8:C8)</f>
        <v>71963</v>
      </c>
      <c r="E8" s="20">
        <v>26276</v>
      </c>
      <c r="F8" s="29" t="s">
        <v>166</v>
      </c>
      <c r="G8" s="30">
        <v>3866</v>
      </c>
      <c r="H8" s="30">
        <v>4016</v>
      </c>
      <c r="I8" s="31">
        <f>SUM(G8:H8)</f>
        <v>7882</v>
      </c>
      <c r="J8" s="30">
        <v>2298</v>
      </c>
      <c r="K8" s="19" t="s">
        <v>165</v>
      </c>
      <c r="L8" s="20">
        <v>440</v>
      </c>
      <c r="M8" s="20">
        <v>447</v>
      </c>
      <c r="N8" s="21">
        <f>SUM(L8:M8)</f>
        <v>887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28820</v>
      </c>
      <c r="C9" s="20">
        <v>31745</v>
      </c>
      <c r="D9" s="21">
        <f>SUM(B9:C9)</f>
        <v>60565</v>
      </c>
      <c r="E9" s="20">
        <v>21749</v>
      </c>
      <c r="F9" s="19" t="s">
        <v>163</v>
      </c>
      <c r="G9" s="20">
        <v>5930</v>
      </c>
      <c r="H9" s="20">
        <v>6466</v>
      </c>
      <c r="I9" s="21">
        <f>SUM(G9:H9)</f>
        <v>12396</v>
      </c>
      <c r="J9" s="20">
        <v>3975</v>
      </c>
      <c r="K9" s="19" t="s">
        <v>162</v>
      </c>
      <c r="L9" s="20">
        <v>2758</v>
      </c>
      <c r="M9" s="20">
        <v>3052</v>
      </c>
      <c r="N9" s="21">
        <f>SUM(L9:M9)</f>
        <v>5810</v>
      </c>
      <c r="O9" s="22">
        <v>1831</v>
      </c>
      <c r="P9" s="2"/>
      <c r="Q9" s="2"/>
    </row>
    <row r="10" spans="1:17" ht="21" customHeight="1">
      <c r="A10" s="19" t="s">
        <v>161</v>
      </c>
      <c r="B10" s="20">
        <v>17245</v>
      </c>
      <c r="C10" s="20">
        <v>18637</v>
      </c>
      <c r="D10" s="21">
        <f>SUM(B10:C10)</f>
        <v>35882</v>
      </c>
      <c r="E10" s="20">
        <v>11443</v>
      </c>
      <c r="F10" s="19" t="s">
        <v>160</v>
      </c>
      <c r="G10" s="20">
        <v>9549</v>
      </c>
      <c r="H10" s="20">
        <v>10137</v>
      </c>
      <c r="I10" s="21">
        <f>SUM(G10:H10)</f>
        <v>19686</v>
      </c>
      <c r="J10" s="20">
        <v>6196</v>
      </c>
      <c r="K10" s="29" t="s">
        <v>159</v>
      </c>
      <c r="L10" s="30">
        <v>456</v>
      </c>
      <c r="M10" s="30">
        <v>507</v>
      </c>
      <c r="N10" s="31">
        <f>SUM(L10:M10)</f>
        <v>963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27317</v>
      </c>
      <c r="C11" s="30">
        <v>29103</v>
      </c>
      <c r="D11" s="31">
        <f>SUM(B11:C11)</f>
        <v>56420</v>
      </c>
      <c r="E11" s="30">
        <v>18015</v>
      </c>
      <c r="F11" s="29" t="s">
        <v>157</v>
      </c>
      <c r="G11" s="30">
        <v>3257</v>
      </c>
      <c r="H11" s="30">
        <v>3702</v>
      </c>
      <c r="I11" s="31">
        <f>SUM(G11:H11)</f>
        <v>6959</v>
      </c>
      <c r="J11" s="30">
        <v>2287</v>
      </c>
      <c r="K11" s="19" t="s">
        <v>156</v>
      </c>
      <c r="L11" s="20">
        <v>923</v>
      </c>
      <c r="M11" s="20">
        <v>1041</v>
      </c>
      <c r="N11" s="21">
        <f>SUM(L11:M11)</f>
        <v>1964</v>
      </c>
      <c r="O11" s="22">
        <v>682</v>
      </c>
      <c r="P11" s="2"/>
      <c r="Q11" s="2"/>
    </row>
    <row r="12" spans="1:17" ht="21" customHeight="1">
      <c r="A12" s="19" t="s">
        <v>155</v>
      </c>
      <c r="B12" s="20">
        <v>11391</v>
      </c>
      <c r="C12" s="20">
        <v>12658</v>
      </c>
      <c r="D12" s="21">
        <f>SUM(B12:C12)</f>
        <v>24049</v>
      </c>
      <c r="E12" s="20">
        <v>8747</v>
      </c>
      <c r="F12" s="19" t="s">
        <v>154</v>
      </c>
      <c r="G12" s="20">
        <v>5264</v>
      </c>
      <c r="H12" s="20">
        <v>5634</v>
      </c>
      <c r="I12" s="21">
        <f>SUM(G12:H12)</f>
        <v>10898</v>
      </c>
      <c r="J12" s="20">
        <v>3469</v>
      </c>
      <c r="K12" s="19" t="s">
        <v>153</v>
      </c>
      <c r="L12" s="20">
        <v>464</v>
      </c>
      <c r="M12" s="20">
        <v>502</v>
      </c>
      <c r="N12" s="21">
        <f>SUM(L12:M12)</f>
        <v>966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11864</v>
      </c>
      <c r="C13" s="20">
        <v>12933</v>
      </c>
      <c r="D13" s="21">
        <f>SUM(B13:C13)</f>
        <v>24797</v>
      </c>
      <c r="E13" s="20">
        <v>8275</v>
      </c>
      <c r="F13" s="19" t="s">
        <v>151</v>
      </c>
      <c r="G13" s="20">
        <v>8134</v>
      </c>
      <c r="H13" s="20">
        <v>8843</v>
      </c>
      <c r="I13" s="21">
        <f>SUM(G13:H13)</f>
        <v>16977</v>
      </c>
      <c r="J13" s="20">
        <v>4991</v>
      </c>
      <c r="K13" s="29" t="s">
        <v>150</v>
      </c>
      <c r="L13" s="30">
        <v>340</v>
      </c>
      <c r="M13" s="30">
        <v>381</v>
      </c>
      <c r="N13" s="31">
        <f>SUM(L13:M13)</f>
        <v>721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14290</v>
      </c>
      <c r="C14" s="24">
        <v>15424</v>
      </c>
      <c r="D14" s="25">
        <f>SUM(B14:C14)</f>
        <v>29714</v>
      </c>
      <c r="E14" s="24">
        <v>10787</v>
      </c>
      <c r="F14" s="19" t="s">
        <v>148</v>
      </c>
      <c r="G14" s="20">
        <v>2904</v>
      </c>
      <c r="H14" s="20">
        <v>3115</v>
      </c>
      <c r="I14" s="21">
        <f>SUM(G14:H14)</f>
        <v>6019</v>
      </c>
      <c r="J14" s="20">
        <v>1792</v>
      </c>
      <c r="K14" s="19" t="s">
        <v>147</v>
      </c>
      <c r="L14" s="20">
        <v>5761</v>
      </c>
      <c r="M14" s="20">
        <v>6254</v>
      </c>
      <c r="N14" s="21">
        <f>SUM(L14:M14)</f>
        <v>12015</v>
      </c>
      <c r="O14" s="22">
        <v>4004</v>
      </c>
      <c r="P14" s="2"/>
      <c r="Q14" s="2"/>
    </row>
    <row r="15" spans="1:17" ht="21" customHeight="1" thickBot="1">
      <c r="A15" s="23" t="s">
        <v>40</v>
      </c>
      <c r="B15" s="25">
        <f>SUM(B5:B14)</f>
        <v>696278</v>
      </c>
      <c r="C15" s="25">
        <f>SUM(C5:C14)</f>
        <v>743297</v>
      </c>
      <c r="D15" s="25">
        <f>SUM(D5:D14)</f>
        <v>1439575</v>
      </c>
      <c r="E15" s="25">
        <f>SUM(E5:E14)</f>
        <v>534810</v>
      </c>
      <c r="F15" s="19" t="s">
        <v>146</v>
      </c>
      <c r="G15" s="20">
        <v>3053</v>
      </c>
      <c r="H15" s="20">
        <v>3387</v>
      </c>
      <c r="I15" s="21">
        <f>SUM(G15:H15)</f>
        <v>6440</v>
      </c>
      <c r="J15" s="20">
        <v>2010</v>
      </c>
      <c r="K15" s="19" t="s">
        <v>145</v>
      </c>
      <c r="L15" s="20">
        <v>1948</v>
      </c>
      <c r="M15" s="20">
        <v>2172</v>
      </c>
      <c r="N15" s="21">
        <f>SUM(L15:M15)</f>
        <v>4120</v>
      </c>
      <c r="O15" s="22">
        <v>1442</v>
      </c>
      <c r="P15" s="2"/>
      <c r="Q15" s="2"/>
    </row>
    <row r="16" spans="1:17" ht="21" customHeight="1">
      <c r="A16" s="19" t="s">
        <v>144</v>
      </c>
      <c r="B16" s="20">
        <v>5032</v>
      </c>
      <c r="C16" s="20">
        <v>5603</v>
      </c>
      <c r="D16" s="21">
        <f>SUM(B16:C16)</f>
        <v>10635</v>
      </c>
      <c r="E16" s="20">
        <v>3557</v>
      </c>
      <c r="F16" s="19" t="s">
        <v>143</v>
      </c>
      <c r="G16" s="20">
        <v>11413</v>
      </c>
      <c r="H16" s="20">
        <v>11988</v>
      </c>
      <c r="I16" s="21">
        <f>SUM(G16:H16)</f>
        <v>23401</v>
      </c>
      <c r="J16" s="20">
        <v>6960</v>
      </c>
      <c r="K16" s="19" t="s">
        <v>142</v>
      </c>
      <c r="L16" s="20">
        <v>5651</v>
      </c>
      <c r="M16" s="20">
        <v>6072</v>
      </c>
      <c r="N16" s="21">
        <f>SUM(L16:M16)</f>
        <v>11723</v>
      </c>
      <c r="O16" s="22">
        <v>3687</v>
      </c>
      <c r="P16" s="2"/>
      <c r="Q16" s="2"/>
    </row>
    <row r="17" spans="1:17" ht="21" customHeight="1">
      <c r="A17" s="19" t="s">
        <v>141</v>
      </c>
      <c r="B17" s="20">
        <v>3460</v>
      </c>
      <c r="C17" s="20">
        <v>3830</v>
      </c>
      <c r="D17" s="21">
        <f>SUM(B17:C17)</f>
        <v>7290</v>
      </c>
      <c r="E17" s="20">
        <v>2467</v>
      </c>
      <c r="F17" s="19" t="s">
        <v>140</v>
      </c>
      <c r="G17" s="20">
        <v>1396</v>
      </c>
      <c r="H17" s="20">
        <v>1493</v>
      </c>
      <c r="I17" s="21">
        <f>SUM(G17:H17)</f>
        <v>2889</v>
      </c>
      <c r="J17" s="20">
        <v>888</v>
      </c>
      <c r="K17" s="19" t="s">
        <v>139</v>
      </c>
      <c r="L17" s="20">
        <v>3503</v>
      </c>
      <c r="M17" s="20">
        <v>3501</v>
      </c>
      <c r="N17" s="21">
        <f>SUM(L17:M17)</f>
        <v>7004</v>
      </c>
      <c r="O17" s="22">
        <v>2419</v>
      </c>
      <c r="P17" s="2"/>
      <c r="Q17" s="2"/>
    </row>
    <row r="18" spans="1:17" ht="21" customHeight="1">
      <c r="A18" s="19" t="s">
        <v>138</v>
      </c>
      <c r="B18" s="20">
        <v>3187</v>
      </c>
      <c r="C18" s="20">
        <v>3402</v>
      </c>
      <c r="D18" s="21">
        <f>SUM(B18:C18)</f>
        <v>6589</v>
      </c>
      <c r="E18" s="20">
        <v>2605</v>
      </c>
      <c r="F18" s="19" t="s">
        <v>137</v>
      </c>
      <c r="G18" s="20">
        <v>3209</v>
      </c>
      <c r="H18" s="20">
        <v>3523</v>
      </c>
      <c r="I18" s="21">
        <f>SUM(G18:H18)</f>
        <v>6732</v>
      </c>
      <c r="J18" s="20">
        <v>1875</v>
      </c>
      <c r="K18" s="19" t="s">
        <v>136</v>
      </c>
      <c r="L18" s="20">
        <v>3594</v>
      </c>
      <c r="M18" s="20">
        <v>3997</v>
      </c>
      <c r="N18" s="21">
        <f>SUM(L18:M18)</f>
        <v>7591</v>
      </c>
      <c r="O18" s="22">
        <v>2530</v>
      </c>
      <c r="P18" s="2"/>
      <c r="Q18" s="2"/>
    </row>
    <row r="19" spans="1:17" ht="21" customHeight="1">
      <c r="A19" s="19" t="s">
        <v>135</v>
      </c>
      <c r="B19" s="20">
        <v>7037</v>
      </c>
      <c r="C19" s="20">
        <v>7884</v>
      </c>
      <c r="D19" s="21">
        <f>SUM(B19:C19)</f>
        <v>14921</v>
      </c>
      <c r="E19" s="20">
        <v>5166</v>
      </c>
      <c r="F19" s="19" t="s">
        <v>134</v>
      </c>
      <c r="G19" s="20">
        <v>4242</v>
      </c>
      <c r="H19" s="20">
        <v>4423</v>
      </c>
      <c r="I19" s="21">
        <f>SUM(G19:H19)</f>
        <v>8665</v>
      </c>
      <c r="J19" s="20">
        <v>2657</v>
      </c>
      <c r="K19" s="19" t="s">
        <v>133</v>
      </c>
      <c r="L19" s="20">
        <v>2446</v>
      </c>
      <c r="M19" s="20">
        <v>2605</v>
      </c>
      <c r="N19" s="21">
        <f>SUM(L19:M19)</f>
        <v>5051</v>
      </c>
      <c r="O19" s="22">
        <v>1706</v>
      </c>
      <c r="P19" s="2"/>
      <c r="Q19" s="2"/>
    </row>
    <row r="20" spans="1:17" ht="21" customHeight="1">
      <c r="A20" s="19" t="s">
        <v>132</v>
      </c>
      <c r="B20" s="20">
        <v>12123</v>
      </c>
      <c r="C20" s="20">
        <v>13193</v>
      </c>
      <c r="D20" s="21">
        <f>SUM(B20:C20)</f>
        <v>25316</v>
      </c>
      <c r="E20" s="20">
        <v>8150</v>
      </c>
      <c r="F20" s="19" t="s">
        <v>131</v>
      </c>
      <c r="G20" s="20">
        <v>2866</v>
      </c>
      <c r="H20" s="20">
        <v>3216</v>
      </c>
      <c r="I20" s="21">
        <f>SUM(G20:H20)</f>
        <v>6082</v>
      </c>
      <c r="J20" s="20">
        <v>2190</v>
      </c>
      <c r="K20" s="19" t="s">
        <v>130</v>
      </c>
      <c r="L20" s="20">
        <v>718</v>
      </c>
      <c r="M20" s="20">
        <v>790</v>
      </c>
      <c r="N20" s="21">
        <f>SUM(L20:M20)</f>
        <v>1508</v>
      </c>
      <c r="O20" s="22">
        <v>452</v>
      </c>
      <c r="P20" s="2"/>
      <c r="Q20" s="2"/>
    </row>
    <row r="21" spans="1:17" ht="21" customHeight="1">
      <c r="A21" s="19" t="s">
        <v>129</v>
      </c>
      <c r="B21" s="20">
        <v>2531</v>
      </c>
      <c r="C21" s="20">
        <v>2789</v>
      </c>
      <c r="D21" s="21">
        <f>SUM(B21:C21)</f>
        <v>5320</v>
      </c>
      <c r="E21" s="20">
        <v>1646</v>
      </c>
      <c r="F21" s="19" t="s">
        <v>128</v>
      </c>
      <c r="G21" s="20">
        <v>2071</v>
      </c>
      <c r="H21" s="20">
        <v>2226</v>
      </c>
      <c r="I21" s="21">
        <f>SUM(G21:H21)</f>
        <v>4297</v>
      </c>
      <c r="J21" s="20">
        <v>1392</v>
      </c>
      <c r="K21" s="19" t="s">
        <v>127</v>
      </c>
      <c r="L21" s="20">
        <v>902</v>
      </c>
      <c r="M21" s="20">
        <v>961</v>
      </c>
      <c r="N21" s="21">
        <f>SUM(L21:M21)</f>
        <v>1863</v>
      </c>
      <c r="O21" s="22">
        <v>539</v>
      </c>
      <c r="P21" s="2"/>
      <c r="Q21" s="2"/>
    </row>
    <row r="22" spans="1:17" ht="21" customHeight="1">
      <c r="A22" s="19" t="s">
        <v>126</v>
      </c>
      <c r="B22" s="20">
        <v>3945</v>
      </c>
      <c r="C22" s="20">
        <v>4209</v>
      </c>
      <c r="D22" s="21">
        <f>SUM(B22:C22)</f>
        <v>8154</v>
      </c>
      <c r="E22" s="20">
        <v>2554</v>
      </c>
      <c r="F22" s="19" t="s">
        <v>125</v>
      </c>
      <c r="G22" s="20">
        <v>1548</v>
      </c>
      <c r="H22" s="20">
        <v>1680</v>
      </c>
      <c r="I22" s="21">
        <f>SUM(G22:H22)</f>
        <v>3228</v>
      </c>
      <c r="J22" s="20">
        <v>1182</v>
      </c>
      <c r="K22" s="19" t="s">
        <v>124</v>
      </c>
      <c r="L22" s="20">
        <v>6373</v>
      </c>
      <c r="M22" s="20">
        <v>7040</v>
      </c>
      <c r="N22" s="21">
        <f>SUM(L22:M22)</f>
        <v>13413</v>
      </c>
      <c r="O22" s="22">
        <v>4679</v>
      </c>
      <c r="P22" s="2"/>
      <c r="Q22" s="2"/>
    </row>
    <row r="23" spans="1:17" ht="21" customHeight="1">
      <c r="A23" s="29" t="s">
        <v>123</v>
      </c>
      <c r="B23" s="30">
        <v>2748</v>
      </c>
      <c r="C23" s="30">
        <v>3106</v>
      </c>
      <c r="D23" s="31">
        <f>SUM(B23:C23)</f>
        <v>5854</v>
      </c>
      <c r="E23" s="30">
        <v>1925</v>
      </c>
      <c r="F23" s="19" t="s">
        <v>122</v>
      </c>
      <c r="G23" s="20">
        <v>1954</v>
      </c>
      <c r="H23" s="20">
        <v>2133</v>
      </c>
      <c r="I23" s="21">
        <f>SUM(G23:H23)</f>
        <v>4087</v>
      </c>
      <c r="J23" s="20">
        <v>1198</v>
      </c>
      <c r="K23" s="19" t="s">
        <v>121</v>
      </c>
      <c r="L23" s="20">
        <v>3898</v>
      </c>
      <c r="M23" s="20">
        <v>4218</v>
      </c>
      <c r="N23" s="21">
        <f>SUM(L23:M23)</f>
        <v>8116</v>
      </c>
      <c r="O23" s="22">
        <v>2699</v>
      </c>
      <c r="P23" s="2"/>
      <c r="Q23" s="2"/>
    </row>
    <row r="24" spans="1:17" ht="21" customHeight="1">
      <c r="A24" s="19" t="s">
        <v>120</v>
      </c>
      <c r="B24" s="20">
        <v>4323</v>
      </c>
      <c r="C24" s="20">
        <v>4790</v>
      </c>
      <c r="D24" s="21">
        <f>SUM(B24:C24)</f>
        <v>9113</v>
      </c>
      <c r="E24" s="20">
        <v>3092</v>
      </c>
      <c r="F24" s="19" t="s">
        <v>119</v>
      </c>
      <c r="G24" s="20">
        <v>1291</v>
      </c>
      <c r="H24" s="20">
        <v>1427</v>
      </c>
      <c r="I24" s="21">
        <f>SUM(G24:H24)</f>
        <v>2718</v>
      </c>
      <c r="J24" s="20">
        <v>836</v>
      </c>
      <c r="K24" s="19" t="s">
        <v>118</v>
      </c>
      <c r="L24" s="20">
        <v>1794</v>
      </c>
      <c r="M24" s="20">
        <v>1909</v>
      </c>
      <c r="N24" s="21">
        <f>SUM(L24:M24)</f>
        <v>3703</v>
      </c>
      <c r="O24" s="22">
        <v>1248</v>
      </c>
      <c r="P24" s="2"/>
      <c r="Q24" s="2"/>
    </row>
    <row r="25" spans="1:17" ht="21" customHeight="1">
      <c r="A25" s="19" t="s">
        <v>117</v>
      </c>
      <c r="B25" s="20">
        <v>2585</v>
      </c>
      <c r="C25" s="20">
        <v>2826</v>
      </c>
      <c r="D25" s="21">
        <f>SUM(B25:C25)</f>
        <v>5411</v>
      </c>
      <c r="E25" s="20">
        <v>1745</v>
      </c>
      <c r="F25" s="19" t="s">
        <v>116</v>
      </c>
      <c r="G25" s="20">
        <v>2021</v>
      </c>
      <c r="H25" s="20">
        <v>2103</v>
      </c>
      <c r="I25" s="21">
        <f>SUM(G25:H25)</f>
        <v>4124</v>
      </c>
      <c r="J25" s="20">
        <v>1196</v>
      </c>
      <c r="K25" s="19" t="s">
        <v>115</v>
      </c>
      <c r="L25" s="20">
        <v>3561</v>
      </c>
      <c r="M25" s="20">
        <v>3861</v>
      </c>
      <c r="N25" s="21">
        <f>SUM(L25:M25)</f>
        <v>7422</v>
      </c>
      <c r="O25" s="22">
        <v>2536</v>
      </c>
      <c r="P25" s="2"/>
      <c r="Q25" s="2"/>
    </row>
    <row r="26" spans="1:17" ht="21" customHeight="1">
      <c r="A26" s="19" t="s">
        <v>114</v>
      </c>
      <c r="B26" s="20">
        <v>2046</v>
      </c>
      <c r="C26" s="20">
        <v>2291</v>
      </c>
      <c r="D26" s="21">
        <f>SUM(B26:C26)</f>
        <v>4337</v>
      </c>
      <c r="E26" s="20">
        <v>1391</v>
      </c>
      <c r="F26" s="19" t="s">
        <v>113</v>
      </c>
      <c r="G26" s="20">
        <v>1590</v>
      </c>
      <c r="H26" s="20">
        <v>1808</v>
      </c>
      <c r="I26" s="21">
        <f>SUM(G26:H26)</f>
        <v>3398</v>
      </c>
      <c r="J26" s="20">
        <v>1083</v>
      </c>
      <c r="K26" s="19" t="s">
        <v>112</v>
      </c>
      <c r="L26" s="20">
        <v>1778</v>
      </c>
      <c r="M26" s="20">
        <v>1884</v>
      </c>
      <c r="N26" s="21">
        <f>SUM(L26:M26)</f>
        <v>3662</v>
      </c>
      <c r="O26" s="22">
        <v>1185</v>
      </c>
      <c r="P26" s="2"/>
      <c r="Q26" s="2"/>
    </row>
    <row r="27" spans="1:17" ht="21" customHeight="1">
      <c r="A27" s="19" t="s">
        <v>111</v>
      </c>
      <c r="B27" s="20">
        <v>6181</v>
      </c>
      <c r="C27" s="20">
        <v>6824</v>
      </c>
      <c r="D27" s="21">
        <f>SUM(B27:C27)</f>
        <v>13005</v>
      </c>
      <c r="E27" s="20">
        <v>4480</v>
      </c>
      <c r="F27" s="19" t="s">
        <v>110</v>
      </c>
      <c r="G27" s="20">
        <v>4582</v>
      </c>
      <c r="H27" s="20">
        <v>5050</v>
      </c>
      <c r="I27" s="21">
        <f>SUM(G27:H27)</f>
        <v>9632</v>
      </c>
      <c r="J27" s="20">
        <v>2957</v>
      </c>
      <c r="K27" s="19" t="s">
        <v>109</v>
      </c>
      <c r="L27" s="20">
        <v>3060</v>
      </c>
      <c r="M27" s="20">
        <v>3367</v>
      </c>
      <c r="N27" s="21">
        <f>SUM(L27:M27)</f>
        <v>6427</v>
      </c>
      <c r="O27" s="22">
        <v>2274</v>
      </c>
      <c r="P27" s="2"/>
      <c r="Q27" s="2"/>
    </row>
    <row r="28" spans="1:17" ht="21" customHeight="1">
      <c r="A28" s="19" t="s">
        <v>108</v>
      </c>
      <c r="B28" s="20">
        <v>3733</v>
      </c>
      <c r="C28" s="20">
        <v>4260</v>
      </c>
      <c r="D28" s="21">
        <f>SUM(B28:C28)</f>
        <v>7993</v>
      </c>
      <c r="E28" s="20">
        <v>2747</v>
      </c>
      <c r="F28" s="19" t="s">
        <v>107</v>
      </c>
      <c r="G28" s="20">
        <v>7786</v>
      </c>
      <c r="H28" s="20">
        <v>8456</v>
      </c>
      <c r="I28" s="21">
        <f>SUM(G28:H28)</f>
        <v>16242</v>
      </c>
      <c r="J28" s="20">
        <v>4719</v>
      </c>
      <c r="K28" s="19" t="s">
        <v>106</v>
      </c>
      <c r="L28" s="20">
        <v>3899</v>
      </c>
      <c r="M28" s="20">
        <v>4265</v>
      </c>
      <c r="N28" s="21">
        <f>SUM(L28:M28)</f>
        <v>8164</v>
      </c>
      <c r="O28" s="22">
        <v>2561</v>
      </c>
      <c r="P28" s="2"/>
      <c r="Q28" s="2"/>
    </row>
    <row r="29" spans="1:17" ht="21" customHeight="1" thickBot="1">
      <c r="A29" s="19" t="s">
        <v>105</v>
      </c>
      <c r="B29" s="20">
        <v>9477</v>
      </c>
      <c r="C29" s="20">
        <v>10406</v>
      </c>
      <c r="D29" s="21">
        <f>SUM(B29:C29)</f>
        <v>19883</v>
      </c>
      <c r="E29" s="20">
        <v>6024</v>
      </c>
      <c r="F29" s="29" t="s">
        <v>104</v>
      </c>
      <c r="G29" s="30">
        <v>1756</v>
      </c>
      <c r="H29" s="30">
        <v>2005</v>
      </c>
      <c r="I29" s="31">
        <f>SUM(G29:H29)</f>
        <v>3761</v>
      </c>
      <c r="J29" s="30">
        <v>1256</v>
      </c>
      <c r="K29" s="23" t="s">
        <v>103</v>
      </c>
      <c r="L29" s="24">
        <v>3387</v>
      </c>
      <c r="M29" s="24">
        <v>3690</v>
      </c>
      <c r="N29" s="25">
        <f>SUM(L29:M29)</f>
        <v>7077</v>
      </c>
      <c r="O29" s="26">
        <v>2447</v>
      </c>
      <c r="P29" s="2"/>
      <c r="Q29" s="2"/>
    </row>
    <row r="30" spans="1:17" ht="21" customHeight="1" thickBot="1">
      <c r="A30" s="19" t="s">
        <v>102</v>
      </c>
      <c r="B30" s="20">
        <v>6052</v>
      </c>
      <c r="C30" s="20">
        <v>6371</v>
      </c>
      <c r="D30" s="21">
        <f>SUM(B30:C30)</f>
        <v>12423</v>
      </c>
      <c r="E30" s="20">
        <v>3883</v>
      </c>
      <c r="F30" s="19" t="s">
        <v>101</v>
      </c>
      <c r="G30" s="20">
        <v>5661</v>
      </c>
      <c r="H30" s="20">
        <v>6203</v>
      </c>
      <c r="I30" s="21">
        <f>SUM(G30:H30)</f>
        <v>11864</v>
      </c>
      <c r="J30" s="20">
        <v>3807</v>
      </c>
      <c r="K30" s="27" t="s">
        <v>97</v>
      </c>
      <c r="L30" s="25">
        <f>SUM(L5:L29)</f>
        <v>60983</v>
      </c>
      <c r="M30" s="25">
        <f>SUM(M5:M29)</f>
        <v>66130</v>
      </c>
      <c r="N30" s="25">
        <f>SUM(N5:N29)</f>
        <v>127113</v>
      </c>
      <c r="O30" s="28">
        <f>SUM(O5:O29)</f>
        <v>42254</v>
      </c>
      <c r="P30" s="2"/>
      <c r="Q30" s="2"/>
    </row>
    <row r="31" spans="1:17" ht="21" customHeight="1" thickBot="1">
      <c r="A31" s="23" t="s">
        <v>100</v>
      </c>
      <c r="B31" s="24">
        <v>7847</v>
      </c>
      <c r="C31" s="24">
        <v>8360</v>
      </c>
      <c r="D31" s="25">
        <f>SUM(B31:C31)</f>
        <v>16207</v>
      </c>
      <c r="E31" s="24">
        <v>4746</v>
      </c>
      <c r="F31" s="23" t="s">
        <v>99</v>
      </c>
      <c r="G31" s="24">
        <v>925</v>
      </c>
      <c r="H31" s="24">
        <v>967</v>
      </c>
      <c r="I31" s="25">
        <f>SUM(G31:H31)</f>
        <v>1892</v>
      </c>
      <c r="J31" s="24">
        <v>558</v>
      </c>
      <c r="K31" s="27" t="s">
        <v>98</v>
      </c>
      <c r="L31" s="25">
        <f>SUM(B32,G32,L30)</f>
        <v>249974</v>
      </c>
      <c r="M31" s="25">
        <f>SUM(C32,H32,M30)</f>
        <v>271497</v>
      </c>
      <c r="N31" s="25">
        <f>SUM(D32,I32,N30)</f>
        <v>521471</v>
      </c>
      <c r="O31" s="28">
        <f>SUM(E32,J32,O30)</f>
        <v>166876</v>
      </c>
      <c r="P31" s="2"/>
      <c r="Q31" s="2"/>
    </row>
    <row r="32" spans="1:17" ht="21" customHeight="1" thickBot="1">
      <c r="A32" s="23" t="s">
        <v>97</v>
      </c>
      <c r="B32" s="25">
        <f>SUM(B16:B31)</f>
        <v>82307</v>
      </c>
      <c r="C32" s="25">
        <f>SUM(C16:C31)</f>
        <v>90144</v>
      </c>
      <c r="D32" s="25">
        <f>SUM(D16:D31)</f>
        <v>172451</v>
      </c>
      <c r="E32" s="25">
        <f>SUM(E16:E31)</f>
        <v>56178</v>
      </c>
      <c r="F32" s="27" t="s">
        <v>8</v>
      </c>
      <c r="G32" s="25">
        <f>SUM(G5:G31)</f>
        <v>106684</v>
      </c>
      <c r="H32" s="25">
        <f>SUM(H5:H31)</f>
        <v>115223</v>
      </c>
      <c r="I32" s="25">
        <f>SUM(I5:I31)</f>
        <v>221907</v>
      </c>
      <c r="J32" s="25">
        <f>SUM(J5:J31)</f>
        <v>68444</v>
      </c>
      <c r="K32" s="27" t="s">
        <v>96</v>
      </c>
      <c r="L32" s="25">
        <f>SUM(B15,L31)</f>
        <v>946252</v>
      </c>
      <c r="M32" s="25">
        <f>SUM(C15,M31)</f>
        <v>1014794</v>
      </c>
      <c r="N32" s="25">
        <f>SUM(D15,N31)</f>
        <v>1961046</v>
      </c>
      <c r="O32" s="28">
        <f>SUM(E15,O31)</f>
        <v>701686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5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5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298528</v>
      </c>
      <c r="C5" s="20">
        <v>319390</v>
      </c>
      <c r="D5" s="21">
        <f>SUM(B5:C5)</f>
        <v>617918</v>
      </c>
      <c r="E5" s="20">
        <v>242316</v>
      </c>
      <c r="F5" s="19" t="s">
        <v>175</v>
      </c>
      <c r="G5" s="20">
        <v>5597</v>
      </c>
      <c r="H5" s="20">
        <v>6194</v>
      </c>
      <c r="I5" s="21">
        <f>SUM(G5:H5)</f>
        <v>11791</v>
      </c>
      <c r="J5" s="20">
        <v>3880</v>
      </c>
      <c r="K5" s="19" t="s">
        <v>174</v>
      </c>
      <c r="L5" s="20">
        <v>549</v>
      </c>
      <c r="M5" s="20">
        <v>610</v>
      </c>
      <c r="N5" s="21">
        <f>SUM(L5:M5)</f>
        <v>1159</v>
      </c>
      <c r="O5" s="22">
        <v>378</v>
      </c>
      <c r="P5" s="2"/>
      <c r="Q5" s="2"/>
    </row>
    <row r="6" spans="1:17" ht="21" customHeight="1">
      <c r="A6" s="19" t="s">
        <v>173</v>
      </c>
      <c r="B6" s="20">
        <v>209843</v>
      </c>
      <c r="C6" s="20">
        <v>220153</v>
      </c>
      <c r="D6" s="21">
        <f>SUM(B6:C6)</f>
        <v>429996</v>
      </c>
      <c r="E6" s="20">
        <v>154799</v>
      </c>
      <c r="F6" s="19" t="s">
        <v>172</v>
      </c>
      <c r="G6" s="20">
        <v>2035</v>
      </c>
      <c r="H6" s="20">
        <v>2136</v>
      </c>
      <c r="I6" s="21">
        <f>SUM(G6:H6)</f>
        <v>4171</v>
      </c>
      <c r="J6" s="20">
        <v>1094</v>
      </c>
      <c r="K6" s="19" t="s">
        <v>171</v>
      </c>
      <c r="L6" s="20">
        <v>1273</v>
      </c>
      <c r="M6" s="20">
        <v>1336</v>
      </c>
      <c r="N6" s="21">
        <f>SUM(L6:M6)</f>
        <v>2609</v>
      </c>
      <c r="O6" s="22">
        <v>820</v>
      </c>
      <c r="P6" s="2"/>
      <c r="Q6" s="2"/>
    </row>
    <row r="7" spans="1:17" ht="21" customHeight="1">
      <c r="A7" s="19" t="s">
        <v>170</v>
      </c>
      <c r="B7" s="20">
        <v>42653</v>
      </c>
      <c r="C7" s="20">
        <v>46579</v>
      </c>
      <c r="D7" s="21">
        <f>SUM(B7:C7)</f>
        <v>89232</v>
      </c>
      <c r="E7" s="20">
        <v>33202</v>
      </c>
      <c r="F7" s="19" t="s">
        <v>169</v>
      </c>
      <c r="G7" s="20">
        <v>2772</v>
      </c>
      <c r="H7" s="20">
        <v>2887</v>
      </c>
      <c r="I7" s="21">
        <f>SUM(G7:H7)</f>
        <v>5659</v>
      </c>
      <c r="J7" s="20">
        <v>1701</v>
      </c>
      <c r="K7" s="19" t="s">
        <v>168</v>
      </c>
      <c r="L7" s="20">
        <v>1500</v>
      </c>
      <c r="M7" s="20">
        <v>1662</v>
      </c>
      <c r="N7" s="21">
        <f>SUM(L7:M7)</f>
        <v>3162</v>
      </c>
      <c r="O7" s="22">
        <v>956</v>
      </c>
      <c r="P7" s="2"/>
      <c r="Q7" s="2"/>
    </row>
    <row r="8" spans="1:17" ht="21" customHeight="1">
      <c r="A8" s="19" t="s">
        <v>167</v>
      </c>
      <c r="B8" s="20">
        <v>34829</v>
      </c>
      <c r="C8" s="20">
        <v>37125</v>
      </c>
      <c r="D8" s="21">
        <f>SUM(B8:C8)</f>
        <v>71954</v>
      </c>
      <c r="E8" s="20">
        <v>26298</v>
      </c>
      <c r="F8" s="29" t="s">
        <v>166</v>
      </c>
      <c r="G8" s="30">
        <v>3853</v>
      </c>
      <c r="H8" s="30">
        <v>4013</v>
      </c>
      <c r="I8" s="31">
        <f>SUM(G8:H8)</f>
        <v>7866</v>
      </c>
      <c r="J8" s="30">
        <v>2295</v>
      </c>
      <c r="K8" s="19" t="s">
        <v>165</v>
      </c>
      <c r="L8" s="20">
        <v>435</v>
      </c>
      <c r="M8" s="20">
        <v>445</v>
      </c>
      <c r="N8" s="21">
        <f>SUM(L8:M8)</f>
        <v>880</v>
      </c>
      <c r="O8" s="22">
        <v>285</v>
      </c>
      <c r="P8" s="2"/>
      <c r="Q8" s="2"/>
    </row>
    <row r="9" spans="1:17" ht="21" customHeight="1">
      <c r="A9" s="19" t="s">
        <v>164</v>
      </c>
      <c r="B9" s="20">
        <v>28817</v>
      </c>
      <c r="C9" s="20">
        <v>31739</v>
      </c>
      <c r="D9" s="21">
        <f>SUM(B9:C9)</f>
        <v>60556</v>
      </c>
      <c r="E9" s="20">
        <v>21756</v>
      </c>
      <c r="F9" s="19" t="s">
        <v>163</v>
      </c>
      <c r="G9" s="20">
        <v>5928</v>
      </c>
      <c r="H9" s="20">
        <v>6464</v>
      </c>
      <c r="I9" s="21">
        <f>SUM(G9:H9)</f>
        <v>12392</v>
      </c>
      <c r="J9" s="20">
        <v>3984</v>
      </c>
      <c r="K9" s="19" t="s">
        <v>162</v>
      </c>
      <c r="L9" s="20">
        <v>2755</v>
      </c>
      <c r="M9" s="20">
        <v>3049</v>
      </c>
      <c r="N9" s="21">
        <f>SUM(L9:M9)</f>
        <v>5804</v>
      </c>
      <c r="O9" s="22">
        <v>1832</v>
      </c>
      <c r="P9" s="2"/>
      <c r="Q9" s="2"/>
    </row>
    <row r="10" spans="1:17" ht="21" customHeight="1">
      <c r="A10" s="19" t="s">
        <v>161</v>
      </c>
      <c r="B10" s="20">
        <v>17244</v>
      </c>
      <c r="C10" s="20">
        <v>18635</v>
      </c>
      <c r="D10" s="21">
        <f>SUM(B10:C10)</f>
        <v>35879</v>
      </c>
      <c r="E10" s="20">
        <v>11445</v>
      </c>
      <c r="F10" s="19" t="s">
        <v>160</v>
      </c>
      <c r="G10" s="20">
        <v>9540</v>
      </c>
      <c r="H10" s="20">
        <v>10128</v>
      </c>
      <c r="I10" s="21">
        <f>SUM(G10:H10)</f>
        <v>19668</v>
      </c>
      <c r="J10" s="20">
        <v>6200</v>
      </c>
      <c r="K10" s="29" t="s">
        <v>159</v>
      </c>
      <c r="L10" s="30">
        <v>454</v>
      </c>
      <c r="M10" s="30">
        <v>505</v>
      </c>
      <c r="N10" s="31">
        <f>SUM(L10:M10)</f>
        <v>959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27308</v>
      </c>
      <c r="C11" s="30">
        <v>29102</v>
      </c>
      <c r="D11" s="31">
        <f>SUM(B11:C11)</f>
        <v>56410</v>
      </c>
      <c r="E11" s="30">
        <v>18033</v>
      </c>
      <c r="F11" s="29" t="s">
        <v>157</v>
      </c>
      <c r="G11" s="30">
        <v>3251</v>
      </c>
      <c r="H11" s="30">
        <v>3700</v>
      </c>
      <c r="I11" s="31">
        <f>SUM(G11:H11)</f>
        <v>6951</v>
      </c>
      <c r="J11" s="30">
        <v>2288</v>
      </c>
      <c r="K11" s="19" t="s">
        <v>156</v>
      </c>
      <c r="L11" s="20">
        <v>926</v>
      </c>
      <c r="M11" s="20">
        <v>1041</v>
      </c>
      <c r="N11" s="21">
        <f>SUM(L11:M11)</f>
        <v>1967</v>
      </c>
      <c r="O11" s="22">
        <v>684</v>
      </c>
      <c r="P11" s="2"/>
      <c r="Q11" s="2"/>
    </row>
    <row r="12" spans="1:17" ht="21" customHeight="1">
      <c r="A12" s="19" t="s">
        <v>155</v>
      </c>
      <c r="B12" s="20">
        <v>11388</v>
      </c>
      <c r="C12" s="20">
        <v>12659</v>
      </c>
      <c r="D12" s="21">
        <f>SUM(B12:C12)</f>
        <v>24047</v>
      </c>
      <c r="E12" s="20">
        <v>8760</v>
      </c>
      <c r="F12" s="19" t="s">
        <v>154</v>
      </c>
      <c r="G12" s="20">
        <v>5267</v>
      </c>
      <c r="H12" s="20">
        <v>5646</v>
      </c>
      <c r="I12" s="21">
        <f>SUM(G12:H12)</f>
        <v>10913</v>
      </c>
      <c r="J12" s="20">
        <v>3474</v>
      </c>
      <c r="K12" s="19" t="s">
        <v>153</v>
      </c>
      <c r="L12" s="20">
        <v>461</v>
      </c>
      <c r="M12" s="20">
        <v>503</v>
      </c>
      <c r="N12" s="21">
        <f>SUM(L12:M12)</f>
        <v>964</v>
      </c>
      <c r="O12" s="22">
        <v>322</v>
      </c>
      <c r="P12" s="2"/>
      <c r="Q12" s="2"/>
    </row>
    <row r="13" spans="1:17" ht="21" customHeight="1">
      <c r="A13" s="19" t="s">
        <v>152</v>
      </c>
      <c r="B13" s="20">
        <v>11853</v>
      </c>
      <c r="C13" s="20">
        <v>12937</v>
      </c>
      <c r="D13" s="21">
        <f>SUM(B13:C13)</f>
        <v>24790</v>
      </c>
      <c r="E13" s="20">
        <v>8290</v>
      </c>
      <c r="F13" s="19" t="s">
        <v>151</v>
      </c>
      <c r="G13" s="20">
        <v>8134</v>
      </c>
      <c r="H13" s="20">
        <v>8845</v>
      </c>
      <c r="I13" s="21">
        <f>SUM(G13:H13)</f>
        <v>16979</v>
      </c>
      <c r="J13" s="20">
        <v>4994</v>
      </c>
      <c r="K13" s="29" t="s">
        <v>150</v>
      </c>
      <c r="L13" s="30">
        <v>338</v>
      </c>
      <c r="M13" s="30">
        <v>380</v>
      </c>
      <c r="N13" s="31">
        <f>SUM(L13:M13)</f>
        <v>718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14272</v>
      </c>
      <c r="C14" s="24">
        <v>15420</v>
      </c>
      <c r="D14" s="25">
        <f>SUM(B14:C14)</f>
        <v>29692</v>
      </c>
      <c r="E14" s="24">
        <v>10786</v>
      </c>
      <c r="F14" s="19" t="s">
        <v>148</v>
      </c>
      <c r="G14" s="20">
        <v>2894</v>
      </c>
      <c r="H14" s="20">
        <v>3107</v>
      </c>
      <c r="I14" s="21">
        <f>SUM(G14:H14)</f>
        <v>6001</v>
      </c>
      <c r="J14" s="20">
        <v>1789</v>
      </c>
      <c r="K14" s="19" t="s">
        <v>147</v>
      </c>
      <c r="L14" s="20">
        <v>5763</v>
      </c>
      <c r="M14" s="20">
        <v>6239</v>
      </c>
      <c r="N14" s="21">
        <f>SUM(L14:M14)</f>
        <v>12002</v>
      </c>
      <c r="O14" s="22">
        <v>3999</v>
      </c>
      <c r="P14" s="2"/>
      <c r="Q14" s="2"/>
    </row>
    <row r="15" spans="1:17" ht="21" customHeight="1" thickBot="1">
      <c r="A15" s="23" t="s">
        <v>40</v>
      </c>
      <c r="B15" s="25">
        <f>SUM(B5:B14)</f>
        <v>696735</v>
      </c>
      <c r="C15" s="25">
        <f>SUM(C5:C14)</f>
        <v>743739</v>
      </c>
      <c r="D15" s="25">
        <f>SUM(D5:D14)</f>
        <v>1440474</v>
      </c>
      <c r="E15" s="25">
        <f>SUM(E5:E14)</f>
        <v>535685</v>
      </c>
      <c r="F15" s="19" t="s">
        <v>146</v>
      </c>
      <c r="G15" s="20">
        <v>3046</v>
      </c>
      <c r="H15" s="20">
        <v>3384</v>
      </c>
      <c r="I15" s="21">
        <f>SUM(G15:H15)</f>
        <v>6430</v>
      </c>
      <c r="J15" s="20">
        <v>2009</v>
      </c>
      <c r="K15" s="19" t="s">
        <v>145</v>
      </c>
      <c r="L15" s="20">
        <v>1945</v>
      </c>
      <c r="M15" s="20">
        <v>2173</v>
      </c>
      <c r="N15" s="21">
        <f>SUM(L15:M15)</f>
        <v>4118</v>
      </c>
      <c r="O15" s="22">
        <v>1440</v>
      </c>
      <c r="P15" s="2"/>
      <c r="Q15" s="2"/>
    </row>
    <row r="16" spans="1:17" ht="21" customHeight="1">
      <c r="A16" s="19" t="s">
        <v>144</v>
      </c>
      <c r="B16" s="20">
        <v>5031</v>
      </c>
      <c r="C16" s="20">
        <v>5599</v>
      </c>
      <c r="D16" s="21">
        <f>SUM(B16:C16)</f>
        <v>10630</v>
      </c>
      <c r="E16" s="20">
        <v>3557</v>
      </c>
      <c r="F16" s="19" t="s">
        <v>143</v>
      </c>
      <c r="G16" s="20">
        <v>11412</v>
      </c>
      <c r="H16" s="20">
        <v>11980</v>
      </c>
      <c r="I16" s="21">
        <f>SUM(G16:H16)</f>
        <v>23392</v>
      </c>
      <c r="J16" s="20">
        <v>6968</v>
      </c>
      <c r="K16" s="19" t="s">
        <v>142</v>
      </c>
      <c r="L16" s="20">
        <v>5652</v>
      </c>
      <c r="M16" s="20">
        <v>6079</v>
      </c>
      <c r="N16" s="21">
        <f>SUM(L16:M16)</f>
        <v>11731</v>
      </c>
      <c r="O16" s="22">
        <v>3697</v>
      </c>
      <c r="P16" s="2"/>
      <c r="Q16" s="2"/>
    </row>
    <row r="17" spans="1:17" ht="21" customHeight="1">
      <c r="A17" s="19" t="s">
        <v>141</v>
      </c>
      <c r="B17" s="20">
        <v>3458</v>
      </c>
      <c r="C17" s="20">
        <v>3831</v>
      </c>
      <c r="D17" s="21">
        <f>SUM(B17:C17)</f>
        <v>7289</v>
      </c>
      <c r="E17" s="20">
        <v>2470</v>
      </c>
      <c r="F17" s="19" t="s">
        <v>140</v>
      </c>
      <c r="G17" s="20">
        <v>1394</v>
      </c>
      <c r="H17" s="20">
        <v>1492</v>
      </c>
      <c r="I17" s="21">
        <f>SUM(G17:H17)</f>
        <v>2886</v>
      </c>
      <c r="J17" s="20">
        <v>887</v>
      </c>
      <c r="K17" s="19" t="s">
        <v>139</v>
      </c>
      <c r="L17" s="20">
        <v>3509</v>
      </c>
      <c r="M17" s="20">
        <v>3503</v>
      </c>
      <c r="N17" s="21">
        <f>SUM(L17:M17)</f>
        <v>7012</v>
      </c>
      <c r="O17" s="22">
        <v>2418</v>
      </c>
      <c r="P17" s="2"/>
      <c r="Q17" s="2"/>
    </row>
    <row r="18" spans="1:17" ht="21" customHeight="1">
      <c r="A18" s="19" t="s">
        <v>138</v>
      </c>
      <c r="B18" s="20">
        <v>3186</v>
      </c>
      <c r="C18" s="20">
        <v>3402</v>
      </c>
      <c r="D18" s="21">
        <f>SUM(B18:C18)</f>
        <v>6588</v>
      </c>
      <c r="E18" s="20">
        <v>2606</v>
      </c>
      <c r="F18" s="19" t="s">
        <v>137</v>
      </c>
      <c r="G18" s="20">
        <v>3204</v>
      </c>
      <c r="H18" s="20">
        <v>3519</v>
      </c>
      <c r="I18" s="21">
        <f>SUM(G18:H18)</f>
        <v>6723</v>
      </c>
      <c r="J18" s="20">
        <v>1872</v>
      </c>
      <c r="K18" s="19" t="s">
        <v>136</v>
      </c>
      <c r="L18" s="20">
        <v>3597</v>
      </c>
      <c r="M18" s="20">
        <v>3997</v>
      </c>
      <c r="N18" s="21">
        <f>SUM(L18:M18)</f>
        <v>7594</v>
      </c>
      <c r="O18" s="22">
        <v>2528</v>
      </c>
      <c r="P18" s="2"/>
      <c r="Q18" s="2"/>
    </row>
    <row r="19" spans="1:17" ht="21" customHeight="1">
      <c r="A19" s="19" t="s">
        <v>135</v>
      </c>
      <c r="B19" s="20">
        <v>7026</v>
      </c>
      <c r="C19" s="20">
        <v>7873</v>
      </c>
      <c r="D19" s="21">
        <f>SUM(B19:C19)</f>
        <v>14899</v>
      </c>
      <c r="E19" s="20">
        <v>5161</v>
      </c>
      <c r="F19" s="19" t="s">
        <v>134</v>
      </c>
      <c r="G19" s="20">
        <v>4237</v>
      </c>
      <c r="H19" s="20">
        <v>4415</v>
      </c>
      <c r="I19" s="21">
        <f>SUM(G19:H19)</f>
        <v>8652</v>
      </c>
      <c r="J19" s="20">
        <v>2652</v>
      </c>
      <c r="K19" s="19" t="s">
        <v>133</v>
      </c>
      <c r="L19" s="20">
        <v>2449</v>
      </c>
      <c r="M19" s="20">
        <v>2596</v>
      </c>
      <c r="N19" s="21">
        <f>SUM(L19:M19)</f>
        <v>5045</v>
      </c>
      <c r="O19" s="22">
        <v>1706</v>
      </c>
      <c r="P19" s="2"/>
      <c r="Q19" s="2"/>
    </row>
    <row r="20" spans="1:17" ht="21" customHeight="1">
      <c r="A20" s="19" t="s">
        <v>132</v>
      </c>
      <c r="B20" s="20">
        <v>12119</v>
      </c>
      <c r="C20" s="20">
        <v>13204</v>
      </c>
      <c r="D20" s="21">
        <f>SUM(B20:C20)</f>
        <v>25323</v>
      </c>
      <c r="E20" s="20">
        <v>8155</v>
      </c>
      <c r="F20" s="19" t="s">
        <v>131</v>
      </c>
      <c r="G20" s="20">
        <v>2856</v>
      </c>
      <c r="H20" s="20">
        <v>3215</v>
      </c>
      <c r="I20" s="21">
        <f>SUM(G20:H20)</f>
        <v>6071</v>
      </c>
      <c r="J20" s="20">
        <v>2191</v>
      </c>
      <c r="K20" s="19" t="s">
        <v>130</v>
      </c>
      <c r="L20" s="20">
        <v>711</v>
      </c>
      <c r="M20" s="20">
        <v>785</v>
      </c>
      <c r="N20" s="21">
        <f>SUM(L20:M20)</f>
        <v>1496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2532</v>
      </c>
      <c r="C21" s="20">
        <v>2784</v>
      </c>
      <c r="D21" s="21">
        <f>SUM(B21:C21)</f>
        <v>5316</v>
      </c>
      <c r="E21" s="20">
        <v>1648</v>
      </c>
      <c r="F21" s="19" t="s">
        <v>128</v>
      </c>
      <c r="G21" s="20">
        <v>2066</v>
      </c>
      <c r="H21" s="20">
        <v>2220</v>
      </c>
      <c r="I21" s="21">
        <f>SUM(G21:H21)</f>
        <v>4286</v>
      </c>
      <c r="J21" s="20">
        <v>1391</v>
      </c>
      <c r="K21" s="19" t="s">
        <v>127</v>
      </c>
      <c r="L21" s="20">
        <v>902</v>
      </c>
      <c r="M21" s="20">
        <v>962</v>
      </c>
      <c r="N21" s="21">
        <f>SUM(L21:M21)</f>
        <v>1864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3946</v>
      </c>
      <c r="C22" s="20">
        <v>4210</v>
      </c>
      <c r="D22" s="21">
        <f>SUM(B22:C22)</f>
        <v>8156</v>
      </c>
      <c r="E22" s="20">
        <v>2554</v>
      </c>
      <c r="F22" s="19" t="s">
        <v>125</v>
      </c>
      <c r="G22" s="20">
        <v>1544</v>
      </c>
      <c r="H22" s="20">
        <v>1681</v>
      </c>
      <c r="I22" s="21">
        <f>SUM(G22:H22)</f>
        <v>3225</v>
      </c>
      <c r="J22" s="20">
        <v>1182</v>
      </c>
      <c r="K22" s="19" t="s">
        <v>124</v>
      </c>
      <c r="L22" s="20">
        <v>6371</v>
      </c>
      <c r="M22" s="20">
        <v>7037</v>
      </c>
      <c r="N22" s="21">
        <f>SUM(L22:M22)</f>
        <v>13408</v>
      </c>
      <c r="O22" s="22">
        <v>4685</v>
      </c>
      <c r="P22" s="2"/>
      <c r="Q22" s="2"/>
    </row>
    <row r="23" spans="1:17" ht="21" customHeight="1">
      <c r="A23" s="29" t="s">
        <v>123</v>
      </c>
      <c r="B23" s="30">
        <v>2747</v>
      </c>
      <c r="C23" s="30">
        <v>3104</v>
      </c>
      <c r="D23" s="31">
        <f>SUM(B23:C23)</f>
        <v>5851</v>
      </c>
      <c r="E23" s="30">
        <v>1924</v>
      </c>
      <c r="F23" s="19" t="s">
        <v>122</v>
      </c>
      <c r="G23" s="20">
        <v>1954</v>
      </c>
      <c r="H23" s="20">
        <v>2130</v>
      </c>
      <c r="I23" s="21">
        <f>SUM(G23:H23)</f>
        <v>4084</v>
      </c>
      <c r="J23" s="20">
        <v>1199</v>
      </c>
      <c r="K23" s="19" t="s">
        <v>121</v>
      </c>
      <c r="L23" s="20">
        <v>3905</v>
      </c>
      <c r="M23" s="20">
        <v>4209</v>
      </c>
      <c r="N23" s="21">
        <f>SUM(L23:M23)</f>
        <v>8114</v>
      </c>
      <c r="O23" s="22">
        <v>2700</v>
      </c>
      <c r="P23" s="2"/>
      <c r="Q23" s="2"/>
    </row>
    <row r="24" spans="1:17" ht="21" customHeight="1">
      <c r="A24" s="19" t="s">
        <v>120</v>
      </c>
      <c r="B24" s="20">
        <v>4317</v>
      </c>
      <c r="C24" s="20">
        <v>4782</v>
      </c>
      <c r="D24" s="21">
        <f>SUM(B24:C24)</f>
        <v>9099</v>
      </c>
      <c r="E24" s="20">
        <v>3086</v>
      </c>
      <c r="F24" s="19" t="s">
        <v>119</v>
      </c>
      <c r="G24" s="20">
        <v>1294</v>
      </c>
      <c r="H24" s="20">
        <v>1426</v>
      </c>
      <c r="I24" s="21">
        <f>SUM(G24:H24)</f>
        <v>2720</v>
      </c>
      <c r="J24" s="20">
        <v>837</v>
      </c>
      <c r="K24" s="19" t="s">
        <v>118</v>
      </c>
      <c r="L24" s="20">
        <v>1796</v>
      </c>
      <c r="M24" s="20">
        <v>1909</v>
      </c>
      <c r="N24" s="21">
        <f>SUM(L24:M24)</f>
        <v>3705</v>
      </c>
      <c r="O24" s="22">
        <v>1249</v>
      </c>
      <c r="P24" s="2"/>
      <c r="Q24" s="2"/>
    </row>
    <row r="25" spans="1:17" ht="21" customHeight="1">
      <c r="A25" s="19" t="s">
        <v>117</v>
      </c>
      <c r="B25" s="20">
        <v>2587</v>
      </c>
      <c r="C25" s="20">
        <v>2829</v>
      </c>
      <c r="D25" s="21">
        <f>SUM(B25:C25)</f>
        <v>5416</v>
      </c>
      <c r="E25" s="20">
        <v>1746</v>
      </c>
      <c r="F25" s="19" t="s">
        <v>116</v>
      </c>
      <c r="G25" s="20">
        <v>2014</v>
      </c>
      <c r="H25" s="20">
        <v>2102</v>
      </c>
      <c r="I25" s="21">
        <f>SUM(G25:H25)</f>
        <v>4116</v>
      </c>
      <c r="J25" s="20">
        <v>1196</v>
      </c>
      <c r="K25" s="19" t="s">
        <v>115</v>
      </c>
      <c r="L25" s="20">
        <v>3559</v>
      </c>
      <c r="M25" s="20">
        <v>3854</v>
      </c>
      <c r="N25" s="21">
        <f>SUM(L25:M25)</f>
        <v>7413</v>
      </c>
      <c r="O25" s="22">
        <v>2537</v>
      </c>
      <c r="P25" s="2"/>
      <c r="Q25" s="2"/>
    </row>
    <row r="26" spans="1:17" ht="21" customHeight="1">
      <c r="A26" s="19" t="s">
        <v>114</v>
      </c>
      <c r="B26" s="20">
        <v>2045</v>
      </c>
      <c r="C26" s="20">
        <v>2287</v>
      </c>
      <c r="D26" s="21">
        <f>SUM(B26:C26)</f>
        <v>4332</v>
      </c>
      <c r="E26" s="20">
        <v>1390</v>
      </c>
      <c r="F26" s="19" t="s">
        <v>113</v>
      </c>
      <c r="G26" s="20">
        <v>1589</v>
      </c>
      <c r="H26" s="20">
        <v>1818</v>
      </c>
      <c r="I26" s="21">
        <f>SUM(G26:H26)</f>
        <v>3407</v>
      </c>
      <c r="J26" s="20">
        <v>1084</v>
      </c>
      <c r="K26" s="19" t="s">
        <v>112</v>
      </c>
      <c r="L26" s="20">
        <v>1777</v>
      </c>
      <c r="M26" s="20">
        <v>1875</v>
      </c>
      <c r="N26" s="21">
        <f>SUM(L26:M26)</f>
        <v>3652</v>
      </c>
      <c r="O26" s="22">
        <v>1185</v>
      </c>
      <c r="P26" s="2"/>
      <c r="Q26" s="2"/>
    </row>
    <row r="27" spans="1:17" ht="21" customHeight="1">
      <c r="A27" s="19" t="s">
        <v>111</v>
      </c>
      <c r="B27" s="20">
        <v>6186</v>
      </c>
      <c r="C27" s="20">
        <v>6821</v>
      </c>
      <c r="D27" s="21">
        <f>SUM(B27:C27)</f>
        <v>13007</v>
      </c>
      <c r="E27" s="20">
        <v>4490</v>
      </c>
      <c r="F27" s="19" t="s">
        <v>110</v>
      </c>
      <c r="G27" s="20">
        <v>4586</v>
      </c>
      <c r="H27" s="20">
        <v>5045</v>
      </c>
      <c r="I27" s="21">
        <f>SUM(G27:H27)</f>
        <v>9631</v>
      </c>
      <c r="J27" s="20">
        <v>2958</v>
      </c>
      <c r="K27" s="19" t="s">
        <v>109</v>
      </c>
      <c r="L27" s="20">
        <v>3053</v>
      </c>
      <c r="M27" s="20">
        <v>3365</v>
      </c>
      <c r="N27" s="21">
        <f>SUM(L27:M27)</f>
        <v>6418</v>
      </c>
      <c r="O27" s="22">
        <v>2275</v>
      </c>
      <c r="P27" s="2"/>
      <c r="Q27" s="2"/>
    </row>
    <row r="28" spans="1:17" ht="21" customHeight="1">
      <c r="A28" s="19" t="s">
        <v>108</v>
      </c>
      <c r="B28" s="20">
        <v>3734</v>
      </c>
      <c r="C28" s="20">
        <v>4250</v>
      </c>
      <c r="D28" s="21">
        <f>SUM(B28:C28)</f>
        <v>7984</v>
      </c>
      <c r="E28" s="20">
        <v>2748</v>
      </c>
      <c r="F28" s="19" t="s">
        <v>107</v>
      </c>
      <c r="G28" s="20">
        <v>7784</v>
      </c>
      <c r="H28" s="20">
        <v>8452</v>
      </c>
      <c r="I28" s="21">
        <f>SUM(G28:H28)</f>
        <v>16236</v>
      </c>
      <c r="J28" s="20">
        <v>4719</v>
      </c>
      <c r="K28" s="19" t="s">
        <v>106</v>
      </c>
      <c r="L28" s="20">
        <v>3897</v>
      </c>
      <c r="M28" s="20">
        <v>4257</v>
      </c>
      <c r="N28" s="21">
        <f>SUM(L28:M28)</f>
        <v>8154</v>
      </c>
      <c r="O28" s="22">
        <v>2555</v>
      </c>
      <c r="P28" s="2"/>
      <c r="Q28" s="2"/>
    </row>
    <row r="29" spans="1:17" ht="21" customHeight="1" thickBot="1">
      <c r="A29" s="19" t="s">
        <v>105</v>
      </c>
      <c r="B29" s="20">
        <v>9494</v>
      </c>
      <c r="C29" s="20">
        <v>10420</v>
      </c>
      <c r="D29" s="21">
        <f>SUM(B29:C29)</f>
        <v>19914</v>
      </c>
      <c r="E29" s="20">
        <v>6034</v>
      </c>
      <c r="F29" s="29" t="s">
        <v>104</v>
      </c>
      <c r="G29" s="30">
        <v>1752</v>
      </c>
      <c r="H29" s="30">
        <v>2008</v>
      </c>
      <c r="I29" s="31">
        <f>SUM(G29:H29)</f>
        <v>3760</v>
      </c>
      <c r="J29" s="30">
        <v>1254</v>
      </c>
      <c r="K29" s="23" t="s">
        <v>103</v>
      </c>
      <c r="L29" s="24">
        <v>3385</v>
      </c>
      <c r="M29" s="24">
        <v>3696</v>
      </c>
      <c r="N29" s="25">
        <f>SUM(L29:M29)</f>
        <v>7081</v>
      </c>
      <c r="O29" s="26">
        <v>2445</v>
      </c>
      <c r="P29" s="2"/>
      <c r="Q29" s="2"/>
    </row>
    <row r="30" spans="1:17" ht="21" customHeight="1" thickBot="1">
      <c r="A30" s="19" t="s">
        <v>102</v>
      </c>
      <c r="B30" s="20">
        <v>6044</v>
      </c>
      <c r="C30" s="20">
        <v>6376</v>
      </c>
      <c r="D30" s="21">
        <f>SUM(B30:C30)</f>
        <v>12420</v>
      </c>
      <c r="E30" s="20">
        <v>3886</v>
      </c>
      <c r="F30" s="19" t="s">
        <v>101</v>
      </c>
      <c r="G30" s="20">
        <v>5659</v>
      </c>
      <c r="H30" s="20">
        <v>6214</v>
      </c>
      <c r="I30" s="21">
        <f>SUM(G30:H30)</f>
        <v>11873</v>
      </c>
      <c r="J30" s="20">
        <v>3816</v>
      </c>
      <c r="K30" s="27" t="s">
        <v>97</v>
      </c>
      <c r="L30" s="25">
        <f>SUM(L5:L29)</f>
        <v>60962</v>
      </c>
      <c r="M30" s="25">
        <f>SUM(M5:M29)</f>
        <v>66067</v>
      </c>
      <c r="N30" s="25">
        <f>SUM(N5:N29)</f>
        <v>127029</v>
      </c>
      <c r="O30" s="28">
        <f>SUM(O5:O29)</f>
        <v>42257</v>
      </c>
      <c r="P30" s="2"/>
      <c r="Q30" s="2"/>
    </row>
    <row r="31" spans="1:17" ht="21" customHeight="1" thickBot="1">
      <c r="A31" s="23" t="s">
        <v>100</v>
      </c>
      <c r="B31" s="24">
        <v>7859</v>
      </c>
      <c r="C31" s="24">
        <v>8356</v>
      </c>
      <c r="D31" s="25">
        <f>SUM(B31:C31)</f>
        <v>16215</v>
      </c>
      <c r="E31" s="24">
        <v>4748</v>
      </c>
      <c r="F31" s="23" t="s">
        <v>99</v>
      </c>
      <c r="G31" s="24">
        <v>922</v>
      </c>
      <c r="H31" s="24">
        <v>963</v>
      </c>
      <c r="I31" s="25">
        <f>SUM(G31:H31)</f>
        <v>1885</v>
      </c>
      <c r="J31" s="24">
        <v>559</v>
      </c>
      <c r="K31" s="27" t="s">
        <v>98</v>
      </c>
      <c r="L31" s="25">
        <f>SUM(B32,G32,L30)</f>
        <v>249857</v>
      </c>
      <c r="M31" s="25">
        <f>SUM(C32,H32,M30)</f>
        <v>271379</v>
      </c>
      <c r="N31" s="25">
        <f>SUM(D32,I32,N30)</f>
        <v>521236</v>
      </c>
      <c r="O31" s="28">
        <f>SUM(E32,J32,O30)</f>
        <v>166933</v>
      </c>
      <c r="P31" s="2"/>
      <c r="Q31" s="2"/>
    </row>
    <row r="32" spans="1:17" ht="21" customHeight="1" thickBot="1">
      <c r="A32" s="23" t="s">
        <v>97</v>
      </c>
      <c r="B32" s="25">
        <f>SUM(B16:B31)</f>
        <v>82311</v>
      </c>
      <c r="C32" s="25">
        <f>SUM(C16:C31)</f>
        <v>90128</v>
      </c>
      <c r="D32" s="25">
        <f>SUM(D16:D31)</f>
        <v>172439</v>
      </c>
      <c r="E32" s="25">
        <f>SUM(E16:E31)</f>
        <v>56203</v>
      </c>
      <c r="F32" s="27" t="s">
        <v>8</v>
      </c>
      <c r="G32" s="25">
        <f>SUM(G5:G31)</f>
        <v>106584</v>
      </c>
      <c r="H32" s="25">
        <f>SUM(H5:H31)</f>
        <v>115184</v>
      </c>
      <c r="I32" s="25">
        <f>SUM(I5:I31)</f>
        <v>221768</v>
      </c>
      <c r="J32" s="25">
        <f>SUM(J5:J31)</f>
        <v>68473</v>
      </c>
      <c r="K32" s="27" t="s">
        <v>96</v>
      </c>
      <c r="L32" s="25">
        <f>SUM(B15,L31)</f>
        <v>946592</v>
      </c>
      <c r="M32" s="25">
        <f>SUM(C15,M31)</f>
        <v>1015118</v>
      </c>
      <c r="N32" s="25">
        <f>SUM(D15,N31)</f>
        <v>1961710</v>
      </c>
      <c r="O32" s="28">
        <f>SUM(E15,O31)</f>
        <v>702618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6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6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298698</v>
      </c>
      <c r="C5" s="20">
        <v>319474</v>
      </c>
      <c r="D5" s="21">
        <f>SUM(B5:C5)</f>
        <v>618172</v>
      </c>
      <c r="E5" s="20">
        <v>242621</v>
      </c>
      <c r="F5" s="19" t="s">
        <v>175</v>
      </c>
      <c r="G5" s="20">
        <v>5601</v>
      </c>
      <c r="H5" s="20">
        <v>6199</v>
      </c>
      <c r="I5" s="21">
        <f>SUM(G5:H5)</f>
        <v>11800</v>
      </c>
      <c r="J5" s="20">
        <v>3888</v>
      </c>
      <c r="K5" s="19" t="s">
        <v>174</v>
      </c>
      <c r="L5" s="20">
        <v>544</v>
      </c>
      <c r="M5" s="20">
        <v>613</v>
      </c>
      <c r="N5" s="21">
        <f>SUM(L5:M5)</f>
        <v>1157</v>
      </c>
      <c r="O5" s="22">
        <v>377</v>
      </c>
      <c r="P5" s="2"/>
      <c r="Q5" s="2"/>
    </row>
    <row r="6" spans="1:17" ht="21" customHeight="1">
      <c r="A6" s="19" t="s">
        <v>173</v>
      </c>
      <c r="B6" s="20">
        <v>209860</v>
      </c>
      <c r="C6" s="20">
        <v>220221</v>
      </c>
      <c r="D6" s="21">
        <f>SUM(B6:C6)</f>
        <v>430081</v>
      </c>
      <c r="E6" s="20">
        <v>154953</v>
      </c>
      <c r="F6" s="19" t="s">
        <v>172</v>
      </c>
      <c r="G6" s="20">
        <v>2035</v>
      </c>
      <c r="H6" s="20">
        <v>2138</v>
      </c>
      <c r="I6" s="21">
        <f>SUM(G6:H6)</f>
        <v>4173</v>
      </c>
      <c r="J6" s="20">
        <v>1095</v>
      </c>
      <c r="K6" s="19" t="s">
        <v>171</v>
      </c>
      <c r="L6" s="20">
        <v>1275</v>
      </c>
      <c r="M6" s="20">
        <v>1333</v>
      </c>
      <c r="N6" s="21">
        <f>SUM(L6:M6)</f>
        <v>2608</v>
      </c>
      <c r="O6" s="22">
        <v>821</v>
      </c>
      <c r="P6" s="2"/>
      <c r="Q6" s="2"/>
    </row>
    <row r="7" spans="1:17" ht="21" customHeight="1">
      <c r="A7" s="19" t="s">
        <v>170</v>
      </c>
      <c r="B7" s="20">
        <v>42683</v>
      </c>
      <c r="C7" s="20">
        <v>46593</v>
      </c>
      <c r="D7" s="21">
        <f>SUM(B7:C7)</f>
        <v>89276</v>
      </c>
      <c r="E7" s="20">
        <v>33248</v>
      </c>
      <c r="F7" s="19" t="s">
        <v>169</v>
      </c>
      <c r="G7" s="20">
        <v>2780</v>
      </c>
      <c r="H7" s="20">
        <v>2892</v>
      </c>
      <c r="I7" s="21">
        <f>SUM(G7:H7)</f>
        <v>5672</v>
      </c>
      <c r="J7" s="20">
        <v>1706</v>
      </c>
      <c r="K7" s="19" t="s">
        <v>168</v>
      </c>
      <c r="L7" s="20">
        <v>1500</v>
      </c>
      <c r="M7" s="20">
        <v>1664</v>
      </c>
      <c r="N7" s="21">
        <f>SUM(L7:M7)</f>
        <v>3164</v>
      </c>
      <c r="O7" s="22">
        <v>959</v>
      </c>
      <c r="P7" s="2"/>
      <c r="Q7" s="2"/>
    </row>
    <row r="8" spans="1:17" ht="21" customHeight="1">
      <c r="A8" s="19" t="s">
        <v>167</v>
      </c>
      <c r="B8" s="20">
        <v>34806</v>
      </c>
      <c r="C8" s="20">
        <v>37097</v>
      </c>
      <c r="D8" s="21">
        <f>SUM(B8:C8)</f>
        <v>71903</v>
      </c>
      <c r="E8" s="20">
        <v>26297</v>
      </c>
      <c r="F8" s="29" t="s">
        <v>166</v>
      </c>
      <c r="G8" s="30">
        <v>3852</v>
      </c>
      <c r="H8" s="30">
        <v>4005</v>
      </c>
      <c r="I8" s="31">
        <f>SUM(G8:H8)</f>
        <v>7857</v>
      </c>
      <c r="J8" s="30">
        <v>2294</v>
      </c>
      <c r="K8" s="19" t="s">
        <v>165</v>
      </c>
      <c r="L8" s="20">
        <v>435</v>
      </c>
      <c r="M8" s="20">
        <v>443</v>
      </c>
      <c r="N8" s="21">
        <f>SUM(L8:M8)</f>
        <v>878</v>
      </c>
      <c r="O8" s="22">
        <v>285</v>
      </c>
      <c r="P8" s="2"/>
      <c r="Q8" s="2"/>
    </row>
    <row r="9" spans="1:17" ht="21" customHeight="1">
      <c r="A9" s="19" t="s">
        <v>164</v>
      </c>
      <c r="B9" s="20">
        <v>28809</v>
      </c>
      <c r="C9" s="20">
        <v>31731</v>
      </c>
      <c r="D9" s="21">
        <f>SUM(B9:C9)</f>
        <v>60540</v>
      </c>
      <c r="E9" s="20">
        <v>21773</v>
      </c>
      <c r="F9" s="19" t="s">
        <v>163</v>
      </c>
      <c r="G9" s="20">
        <v>5922</v>
      </c>
      <c r="H9" s="20">
        <v>6458</v>
      </c>
      <c r="I9" s="21">
        <f>SUM(G9:H9)</f>
        <v>12380</v>
      </c>
      <c r="J9" s="20">
        <v>3989</v>
      </c>
      <c r="K9" s="19" t="s">
        <v>162</v>
      </c>
      <c r="L9" s="20">
        <v>2762</v>
      </c>
      <c r="M9" s="20">
        <v>3047</v>
      </c>
      <c r="N9" s="21">
        <f>SUM(L9:M9)</f>
        <v>5809</v>
      </c>
      <c r="O9" s="22">
        <v>1835</v>
      </c>
      <c r="P9" s="2"/>
      <c r="Q9" s="2"/>
    </row>
    <row r="10" spans="1:17" ht="21" customHeight="1">
      <c r="A10" s="19" t="s">
        <v>161</v>
      </c>
      <c r="B10" s="20">
        <v>17234</v>
      </c>
      <c r="C10" s="20">
        <v>18631</v>
      </c>
      <c r="D10" s="21">
        <f>SUM(B10:C10)</f>
        <v>35865</v>
      </c>
      <c r="E10" s="20">
        <v>11446</v>
      </c>
      <c r="F10" s="19" t="s">
        <v>160</v>
      </c>
      <c r="G10" s="20">
        <v>9526</v>
      </c>
      <c r="H10" s="20">
        <v>10119</v>
      </c>
      <c r="I10" s="21">
        <f>SUM(G10:H10)</f>
        <v>19645</v>
      </c>
      <c r="J10" s="20">
        <v>6200</v>
      </c>
      <c r="K10" s="29" t="s">
        <v>159</v>
      </c>
      <c r="L10" s="30">
        <v>452</v>
      </c>
      <c r="M10" s="30">
        <v>505</v>
      </c>
      <c r="N10" s="31">
        <f>SUM(L10:M10)</f>
        <v>957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27335</v>
      </c>
      <c r="C11" s="30">
        <v>29107</v>
      </c>
      <c r="D11" s="31">
        <f>SUM(B11:C11)</f>
        <v>56442</v>
      </c>
      <c r="E11" s="30">
        <v>18059</v>
      </c>
      <c r="F11" s="29" t="s">
        <v>157</v>
      </c>
      <c r="G11" s="30">
        <v>3248</v>
      </c>
      <c r="H11" s="30">
        <v>3700</v>
      </c>
      <c r="I11" s="31">
        <f>SUM(G11:H11)</f>
        <v>6948</v>
      </c>
      <c r="J11" s="30">
        <v>2294</v>
      </c>
      <c r="K11" s="19" t="s">
        <v>156</v>
      </c>
      <c r="L11" s="20">
        <v>926</v>
      </c>
      <c r="M11" s="20">
        <v>1039</v>
      </c>
      <c r="N11" s="21">
        <f>SUM(L11:M11)</f>
        <v>1965</v>
      </c>
      <c r="O11" s="22">
        <v>686</v>
      </c>
      <c r="P11" s="2"/>
      <c r="Q11" s="2"/>
    </row>
    <row r="12" spans="1:17" ht="21" customHeight="1">
      <c r="A12" s="19" t="s">
        <v>155</v>
      </c>
      <c r="B12" s="20">
        <v>11387</v>
      </c>
      <c r="C12" s="20">
        <v>12666</v>
      </c>
      <c r="D12" s="21">
        <f>SUM(B12:C12)</f>
        <v>24053</v>
      </c>
      <c r="E12" s="20">
        <v>8774</v>
      </c>
      <c r="F12" s="19" t="s">
        <v>154</v>
      </c>
      <c r="G12" s="20">
        <v>5272</v>
      </c>
      <c r="H12" s="20">
        <v>5657</v>
      </c>
      <c r="I12" s="21">
        <f>SUM(G12:H12)</f>
        <v>10929</v>
      </c>
      <c r="J12" s="20">
        <v>3483</v>
      </c>
      <c r="K12" s="19" t="s">
        <v>153</v>
      </c>
      <c r="L12" s="20">
        <v>464</v>
      </c>
      <c r="M12" s="20">
        <v>501</v>
      </c>
      <c r="N12" s="21">
        <f>SUM(L12:M12)</f>
        <v>965</v>
      </c>
      <c r="O12" s="22">
        <v>323</v>
      </c>
      <c r="P12" s="2"/>
      <c r="Q12" s="2"/>
    </row>
    <row r="13" spans="1:17" ht="21" customHeight="1">
      <c r="A13" s="19" t="s">
        <v>152</v>
      </c>
      <c r="B13" s="20">
        <v>11845</v>
      </c>
      <c r="C13" s="20">
        <v>12925</v>
      </c>
      <c r="D13" s="21">
        <f>SUM(B13:C13)</f>
        <v>24770</v>
      </c>
      <c r="E13" s="20">
        <v>8291</v>
      </c>
      <c r="F13" s="19" t="s">
        <v>151</v>
      </c>
      <c r="G13" s="20">
        <v>8127</v>
      </c>
      <c r="H13" s="20">
        <v>8839</v>
      </c>
      <c r="I13" s="21">
        <f>SUM(G13:H13)</f>
        <v>16966</v>
      </c>
      <c r="J13" s="20">
        <v>4997</v>
      </c>
      <c r="K13" s="29" t="s">
        <v>150</v>
      </c>
      <c r="L13" s="30">
        <v>338</v>
      </c>
      <c r="M13" s="30">
        <v>382</v>
      </c>
      <c r="N13" s="31">
        <f>SUM(L13:M13)</f>
        <v>720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14258</v>
      </c>
      <c r="C14" s="24">
        <v>15403</v>
      </c>
      <c r="D14" s="25">
        <f>SUM(B14:C14)</f>
        <v>29661</v>
      </c>
      <c r="E14" s="24">
        <v>10772</v>
      </c>
      <c r="F14" s="19" t="s">
        <v>148</v>
      </c>
      <c r="G14" s="20">
        <v>2901</v>
      </c>
      <c r="H14" s="20">
        <v>3108</v>
      </c>
      <c r="I14" s="21">
        <f>SUM(G14:H14)</f>
        <v>6009</v>
      </c>
      <c r="J14" s="20">
        <v>1791</v>
      </c>
      <c r="K14" s="19" t="s">
        <v>147</v>
      </c>
      <c r="L14" s="20">
        <v>5748</v>
      </c>
      <c r="M14" s="20">
        <v>6244</v>
      </c>
      <c r="N14" s="21">
        <f>SUM(L14:M14)</f>
        <v>11992</v>
      </c>
      <c r="O14" s="22">
        <v>4001</v>
      </c>
      <c r="P14" s="2"/>
      <c r="Q14" s="2"/>
    </row>
    <row r="15" spans="1:17" ht="21" customHeight="1" thickBot="1">
      <c r="A15" s="23" t="s">
        <v>40</v>
      </c>
      <c r="B15" s="25">
        <f>SUM(B5:B14)</f>
        <v>696915</v>
      </c>
      <c r="C15" s="25">
        <f>SUM(C5:C14)</f>
        <v>743848</v>
      </c>
      <c r="D15" s="25">
        <f>SUM(D5:D14)</f>
        <v>1440763</v>
      </c>
      <c r="E15" s="25">
        <f>SUM(E5:E14)</f>
        <v>536234</v>
      </c>
      <c r="F15" s="19" t="s">
        <v>146</v>
      </c>
      <c r="G15" s="20">
        <v>3034</v>
      </c>
      <c r="H15" s="20">
        <v>3379</v>
      </c>
      <c r="I15" s="21">
        <f>SUM(G15:H15)</f>
        <v>6413</v>
      </c>
      <c r="J15" s="20">
        <v>2004</v>
      </c>
      <c r="K15" s="19" t="s">
        <v>145</v>
      </c>
      <c r="L15" s="20">
        <v>1941</v>
      </c>
      <c r="M15" s="20">
        <v>2174</v>
      </c>
      <c r="N15" s="21">
        <f>SUM(L15:M15)</f>
        <v>4115</v>
      </c>
      <c r="O15" s="22">
        <v>1438</v>
      </c>
      <c r="P15" s="2"/>
      <c r="Q15" s="2"/>
    </row>
    <row r="16" spans="1:17" ht="21" customHeight="1">
      <c r="A16" s="19" t="s">
        <v>144</v>
      </c>
      <c r="B16" s="20">
        <v>5027</v>
      </c>
      <c r="C16" s="20">
        <v>5603</v>
      </c>
      <c r="D16" s="21">
        <f>SUM(B16:C16)</f>
        <v>10630</v>
      </c>
      <c r="E16" s="20">
        <v>3561</v>
      </c>
      <c r="F16" s="19" t="s">
        <v>143</v>
      </c>
      <c r="G16" s="20">
        <v>11411</v>
      </c>
      <c r="H16" s="20">
        <v>11981</v>
      </c>
      <c r="I16" s="21">
        <f>SUM(G16:H16)</f>
        <v>23392</v>
      </c>
      <c r="J16" s="20">
        <v>6976</v>
      </c>
      <c r="K16" s="19" t="s">
        <v>142</v>
      </c>
      <c r="L16" s="20">
        <v>5654</v>
      </c>
      <c r="M16" s="20">
        <v>6083</v>
      </c>
      <c r="N16" s="21">
        <f>SUM(L16:M16)</f>
        <v>11737</v>
      </c>
      <c r="O16" s="22">
        <v>3699</v>
      </c>
      <c r="P16" s="2"/>
      <c r="Q16" s="2"/>
    </row>
    <row r="17" spans="1:17" ht="21" customHeight="1">
      <c r="A17" s="19" t="s">
        <v>141</v>
      </c>
      <c r="B17" s="20">
        <v>3456</v>
      </c>
      <c r="C17" s="20">
        <v>3834</v>
      </c>
      <c r="D17" s="21">
        <f>SUM(B17:C17)</f>
        <v>7290</v>
      </c>
      <c r="E17" s="20">
        <v>2469</v>
      </c>
      <c r="F17" s="19" t="s">
        <v>140</v>
      </c>
      <c r="G17" s="20">
        <v>1392</v>
      </c>
      <c r="H17" s="20">
        <v>1494</v>
      </c>
      <c r="I17" s="21">
        <f>SUM(G17:H17)</f>
        <v>2886</v>
      </c>
      <c r="J17" s="20">
        <v>886</v>
      </c>
      <c r="K17" s="19" t="s">
        <v>139</v>
      </c>
      <c r="L17" s="20">
        <v>3505</v>
      </c>
      <c r="M17" s="20">
        <v>3501</v>
      </c>
      <c r="N17" s="21">
        <f>SUM(L17:M17)</f>
        <v>7006</v>
      </c>
      <c r="O17" s="22">
        <v>2415</v>
      </c>
      <c r="P17" s="2"/>
      <c r="Q17" s="2"/>
    </row>
    <row r="18" spans="1:17" ht="21" customHeight="1">
      <c r="A18" s="19" t="s">
        <v>138</v>
      </c>
      <c r="B18" s="20">
        <v>3179</v>
      </c>
      <c r="C18" s="20">
        <v>3398</v>
      </c>
      <c r="D18" s="21">
        <f>SUM(B18:C18)</f>
        <v>6577</v>
      </c>
      <c r="E18" s="20">
        <v>2604</v>
      </c>
      <c r="F18" s="19" t="s">
        <v>137</v>
      </c>
      <c r="G18" s="20">
        <v>3195</v>
      </c>
      <c r="H18" s="20">
        <v>3515</v>
      </c>
      <c r="I18" s="21">
        <f>SUM(G18:H18)</f>
        <v>6710</v>
      </c>
      <c r="J18" s="20">
        <v>1871</v>
      </c>
      <c r="K18" s="19" t="s">
        <v>136</v>
      </c>
      <c r="L18" s="20">
        <v>3591</v>
      </c>
      <c r="M18" s="20">
        <v>3985</v>
      </c>
      <c r="N18" s="21">
        <f>SUM(L18:M18)</f>
        <v>7576</v>
      </c>
      <c r="O18" s="22">
        <v>2520</v>
      </c>
      <c r="P18" s="2"/>
      <c r="Q18" s="2"/>
    </row>
    <row r="19" spans="1:17" ht="21" customHeight="1">
      <c r="A19" s="19" t="s">
        <v>135</v>
      </c>
      <c r="B19" s="20">
        <v>7026</v>
      </c>
      <c r="C19" s="20">
        <v>7865</v>
      </c>
      <c r="D19" s="21">
        <f>SUM(B19:C19)</f>
        <v>14891</v>
      </c>
      <c r="E19" s="20">
        <v>5170</v>
      </c>
      <c r="F19" s="19" t="s">
        <v>134</v>
      </c>
      <c r="G19" s="20">
        <v>4248</v>
      </c>
      <c r="H19" s="20">
        <v>4416</v>
      </c>
      <c r="I19" s="21">
        <f>SUM(G19:H19)</f>
        <v>8664</v>
      </c>
      <c r="J19" s="20">
        <v>2658</v>
      </c>
      <c r="K19" s="19" t="s">
        <v>133</v>
      </c>
      <c r="L19" s="20">
        <v>2445</v>
      </c>
      <c r="M19" s="20">
        <v>2594</v>
      </c>
      <c r="N19" s="21">
        <f>SUM(L19:M19)</f>
        <v>5039</v>
      </c>
      <c r="O19" s="22">
        <v>1702</v>
      </c>
      <c r="P19" s="2"/>
      <c r="Q19" s="2"/>
    </row>
    <row r="20" spans="1:17" ht="21" customHeight="1">
      <c r="A20" s="19" t="s">
        <v>132</v>
      </c>
      <c r="B20" s="20">
        <v>12129</v>
      </c>
      <c r="C20" s="20">
        <v>13209</v>
      </c>
      <c r="D20" s="21">
        <f>SUM(B20:C20)</f>
        <v>25338</v>
      </c>
      <c r="E20" s="20">
        <v>8172</v>
      </c>
      <c r="F20" s="19" t="s">
        <v>131</v>
      </c>
      <c r="G20" s="20">
        <v>2852</v>
      </c>
      <c r="H20" s="20">
        <v>3226</v>
      </c>
      <c r="I20" s="21">
        <f>SUM(G20:H20)</f>
        <v>6078</v>
      </c>
      <c r="J20" s="20">
        <v>2191</v>
      </c>
      <c r="K20" s="19" t="s">
        <v>130</v>
      </c>
      <c r="L20" s="20">
        <v>712</v>
      </c>
      <c r="M20" s="20">
        <v>783</v>
      </c>
      <c r="N20" s="21">
        <f>SUM(L20:M20)</f>
        <v>1495</v>
      </c>
      <c r="O20" s="22">
        <v>449</v>
      </c>
      <c r="P20" s="2"/>
      <c r="Q20" s="2"/>
    </row>
    <row r="21" spans="1:17" ht="21" customHeight="1">
      <c r="A21" s="19" t="s">
        <v>129</v>
      </c>
      <c r="B21" s="20">
        <v>2527</v>
      </c>
      <c r="C21" s="20">
        <v>2779</v>
      </c>
      <c r="D21" s="21">
        <f>SUM(B21:C21)</f>
        <v>5306</v>
      </c>
      <c r="E21" s="20">
        <v>1648</v>
      </c>
      <c r="F21" s="19" t="s">
        <v>128</v>
      </c>
      <c r="G21" s="20">
        <v>2065</v>
      </c>
      <c r="H21" s="20">
        <v>2223</v>
      </c>
      <c r="I21" s="21">
        <f>SUM(G21:H21)</f>
        <v>4288</v>
      </c>
      <c r="J21" s="20">
        <v>1388</v>
      </c>
      <c r="K21" s="19" t="s">
        <v>127</v>
      </c>
      <c r="L21" s="20">
        <v>903</v>
      </c>
      <c r="M21" s="20">
        <v>964</v>
      </c>
      <c r="N21" s="21">
        <f>SUM(L21:M21)</f>
        <v>1867</v>
      </c>
      <c r="O21" s="22">
        <v>542</v>
      </c>
      <c r="P21" s="2"/>
      <c r="Q21" s="2"/>
    </row>
    <row r="22" spans="1:17" ht="21" customHeight="1">
      <c r="A22" s="19" t="s">
        <v>126</v>
      </c>
      <c r="B22" s="20">
        <v>3950</v>
      </c>
      <c r="C22" s="20">
        <v>4216</v>
      </c>
      <c r="D22" s="21">
        <f>SUM(B22:C22)</f>
        <v>8166</v>
      </c>
      <c r="E22" s="20">
        <v>2562</v>
      </c>
      <c r="F22" s="19" t="s">
        <v>125</v>
      </c>
      <c r="G22" s="20">
        <v>1536</v>
      </c>
      <c r="H22" s="20">
        <v>1678</v>
      </c>
      <c r="I22" s="21">
        <f>SUM(G22:H22)</f>
        <v>3214</v>
      </c>
      <c r="J22" s="20">
        <v>1179</v>
      </c>
      <c r="K22" s="19" t="s">
        <v>124</v>
      </c>
      <c r="L22" s="20">
        <v>6372</v>
      </c>
      <c r="M22" s="20">
        <v>7037</v>
      </c>
      <c r="N22" s="21">
        <f>SUM(L22:M22)</f>
        <v>13409</v>
      </c>
      <c r="O22" s="22">
        <v>4688</v>
      </c>
      <c r="P22" s="2"/>
      <c r="Q22" s="2"/>
    </row>
    <row r="23" spans="1:17" ht="21" customHeight="1">
      <c r="A23" s="29" t="s">
        <v>123</v>
      </c>
      <c r="B23" s="30">
        <v>2743</v>
      </c>
      <c r="C23" s="30">
        <v>3103</v>
      </c>
      <c r="D23" s="31">
        <f>SUM(B23:C23)</f>
        <v>5846</v>
      </c>
      <c r="E23" s="30">
        <v>1927</v>
      </c>
      <c r="F23" s="19" t="s">
        <v>122</v>
      </c>
      <c r="G23" s="20">
        <v>1956</v>
      </c>
      <c r="H23" s="20">
        <v>2129</v>
      </c>
      <c r="I23" s="21">
        <f>SUM(G23:H23)</f>
        <v>4085</v>
      </c>
      <c r="J23" s="20">
        <v>1198</v>
      </c>
      <c r="K23" s="19" t="s">
        <v>121</v>
      </c>
      <c r="L23" s="20">
        <v>3897</v>
      </c>
      <c r="M23" s="20">
        <v>4207</v>
      </c>
      <c r="N23" s="21">
        <f>SUM(L23:M23)</f>
        <v>8104</v>
      </c>
      <c r="O23" s="22">
        <v>2696</v>
      </c>
      <c r="P23" s="2"/>
      <c r="Q23" s="2"/>
    </row>
    <row r="24" spans="1:17" ht="21" customHeight="1">
      <c r="A24" s="19" t="s">
        <v>120</v>
      </c>
      <c r="B24" s="20">
        <v>4313</v>
      </c>
      <c r="C24" s="20">
        <v>4780</v>
      </c>
      <c r="D24" s="21">
        <f>SUM(B24:C24)</f>
        <v>9093</v>
      </c>
      <c r="E24" s="20">
        <v>3082</v>
      </c>
      <c r="F24" s="19" t="s">
        <v>119</v>
      </c>
      <c r="G24" s="20">
        <v>1290</v>
      </c>
      <c r="H24" s="20">
        <v>1424</v>
      </c>
      <c r="I24" s="21">
        <f>SUM(G24:H24)</f>
        <v>2714</v>
      </c>
      <c r="J24" s="20">
        <v>838</v>
      </c>
      <c r="K24" s="19" t="s">
        <v>118</v>
      </c>
      <c r="L24" s="20">
        <v>1794</v>
      </c>
      <c r="M24" s="20">
        <v>1907</v>
      </c>
      <c r="N24" s="21">
        <f>SUM(L24:M24)</f>
        <v>3701</v>
      </c>
      <c r="O24" s="22">
        <v>1245</v>
      </c>
      <c r="P24" s="2"/>
      <c r="Q24" s="2"/>
    </row>
    <row r="25" spans="1:17" ht="21" customHeight="1">
      <c r="A25" s="19" t="s">
        <v>117</v>
      </c>
      <c r="B25" s="20">
        <v>2589</v>
      </c>
      <c r="C25" s="20">
        <v>2832</v>
      </c>
      <c r="D25" s="21">
        <f>SUM(B25:C25)</f>
        <v>5421</v>
      </c>
      <c r="E25" s="20">
        <v>1751</v>
      </c>
      <c r="F25" s="19" t="s">
        <v>116</v>
      </c>
      <c r="G25" s="20">
        <v>2012</v>
      </c>
      <c r="H25" s="20">
        <v>2102</v>
      </c>
      <c r="I25" s="21">
        <f>SUM(G25:H25)</f>
        <v>4114</v>
      </c>
      <c r="J25" s="20">
        <v>1195</v>
      </c>
      <c r="K25" s="19" t="s">
        <v>115</v>
      </c>
      <c r="L25" s="20">
        <v>3565</v>
      </c>
      <c r="M25" s="20">
        <v>3868</v>
      </c>
      <c r="N25" s="21">
        <f>SUM(L25:M25)</f>
        <v>7433</v>
      </c>
      <c r="O25" s="22">
        <v>2541</v>
      </c>
      <c r="P25" s="2"/>
      <c r="Q25" s="2"/>
    </row>
    <row r="26" spans="1:17" ht="21" customHeight="1">
      <c r="A26" s="19" t="s">
        <v>114</v>
      </c>
      <c r="B26" s="20">
        <v>2040</v>
      </c>
      <c r="C26" s="20">
        <v>2290</v>
      </c>
      <c r="D26" s="21">
        <f>SUM(B26:C26)</f>
        <v>4330</v>
      </c>
      <c r="E26" s="20">
        <v>1388</v>
      </c>
      <c r="F26" s="19" t="s">
        <v>113</v>
      </c>
      <c r="G26" s="20">
        <v>1588</v>
      </c>
      <c r="H26" s="20">
        <v>1810</v>
      </c>
      <c r="I26" s="21">
        <f>SUM(G26:H26)</f>
        <v>3398</v>
      </c>
      <c r="J26" s="20">
        <v>1082</v>
      </c>
      <c r="K26" s="19" t="s">
        <v>112</v>
      </c>
      <c r="L26" s="20">
        <v>1779</v>
      </c>
      <c r="M26" s="20">
        <v>1871</v>
      </c>
      <c r="N26" s="21">
        <f>SUM(L26:M26)</f>
        <v>3650</v>
      </c>
      <c r="O26" s="22">
        <v>1186</v>
      </c>
      <c r="P26" s="2"/>
      <c r="Q26" s="2"/>
    </row>
    <row r="27" spans="1:17" ht="21" customHeight="1">
      <c r="A27" s="19" t="s">
        <v>111</v>
      </c>
      <c r="B27" s="20">
        <v>6180</v>
      </c>
      <c r="C27" s="20">
        <v>6821</v>
      </c>
      <c r="D27" s="21">
        <f>SUM(B27:C27)</f>
        <v>13001</v>
      </c>
      <c r="E27" s="20">
        <v>4490</v>
      </c>
      <c r="F27" s="19" t="s">
        <v>110</v>
      </c>
      <c r="G27" s="20">
        <v>4589</v>
      </c>
      <c r="H27" s="20">
        <v>5047</v>
      </c>
      <c r="I27" s="21">
        <f>SUM(G27:H27)</f>
        <v>9636</v>
      </c>
      <c r="J27" s="20">
        <v>2958</v>
      </c>
      <c r="K27" s="19" t="s">
        <v>109</v>
      </c>
      <c r="L27" s="20">
        <v>3047</v>
      </c>
      <c r="M27" s="20">
        <v>3353</v>
      </c>
      <c r="N27" s="21">
        <f>SUM(L27:M27)</f>
        <v>6400</v>
      </c>
      <c r="O27" s="22">
        <v>2274</v>
      </c>
      <c r="P27" s="2"/>
      <c r="Q27" s="2"/>
    </row>
    <row r="28" spans="1:17" ht="21" customHeight="1">
      <c r="A28" s="19" t="s">
        <v>108</v>
      </c>
      <c r="B28" s="20">
        <v>3737</v>
      </c>
      <c r="C28" s="20">
        <v>4250</v>
      </c>
      <c r="D28" s="21">
        <f>SUM(B28:C28)</f>
        <v>7987</v>
      </c>
      <c r="E28" s="20">
        <v>2753</v>
      </c>
      <c r="F28" s="19" t="s">
        <v>107</v>
      </c>
      <c r="G28" s="20">
        <v>7777</v>
      </c>
      <c r="H28" s="20">
        <v>8446</v>
      </c>
      <c r="I28" s="21">
        <f>SUM(G28:H28)</f>
        <v>16223</v>
      </c>
      <c r="J28" s="20">
        <v>4719</v>
      </c>
      <c r="K28" s="19" t="s">
        <v>106</v>
      </c>
      <c r="L28" s="20">
        <v>3889</v>
      </c>
      <c r="M28" s="20">
        <v>4247</v>
      </c>
      <c r="N28" s="21">
        <f>SUM(L28:M28)</f>
        <v>8136</v>
      </c>
      <c r="O28" s="22">
        <v>2557</v>
      </c>
      <c r="P28" s="2"/>
      <c r="Q28" s="2"/>
    </row>
    <row r="29" spans="1:17" ht="21" customHeight="1" thickBot="1">
      <c r="A29" s="19" t="s">
        <v>105</v>
      </c>
      <c r="B29" s="20">
        <v>9490</v>
      </c>
      <c r="C29" s="20">
        <v>10407</v>
      </c>
      <c r="D29" s="21">
        <f>SUM(B29:C29)</f>
        <v>19897</v>
      </c>
      <c r="E29" s="20">
        <v>6038</v>
      </c>
      <c r="F29" s="29" t="s">
        <v>104</v>
      </c>
      <c r="G29" s="30">
        <v>1748</v>
      </c>
      <c r="H29" s="30">
        <v>2009</v>
      </c>
      <c r="I29" s="31">
        <f>SUM(G29:H29)</f>
        <v>3757</v>
      </c>
      <c r="J29" s="30">
        <v>1252</v>
      </c>
      <c r="K29" s="23" t="s">
        <v>103</v>
      </c>
      <c r="L29" s="24">
        <v>3381</v>
      </c>
      <c r="M29" s="24">
        <v>3693</v>
      </c>
      <c r="N29" s="25">
        <f>SUM(L29:M29)</f>
        <v>7074</v>
      </c>
      <c r="O29" s="26">
        <v>2444</v>
      </c>
      <c r="P29" s="2"/>
      <c r="Q29" s="2"/>
    </row>
    <row r="30" spans="1:17" ht="21" customHeight="1" thickBot="1">
      <c r="A30" s="19" t="s">
        <v>102</v>
      </c>
      <c r="B30" s="20">
        <v>6047</v>
      </c>
      <c r="C30" s="20">
        <v>6378</v>
      </c>
      <c r="D30" s="21">
        <f>SUM(B30:C30)</f>
        <v>12425</v>
      </c>
      <c r="E30" s="20">
        <v>3897</v>
      </c>
      <c r="F30" s="19" t="s">
        <v>101</v>
      </c>
      <c r="G30" s="20">
        <v>5654</v>
      </c>
      <c r="H30" s="20">
        <v>6207</v>
      </c>
      <c r="I30" s="21">
        <f>SUM(G30:H30)</f>
        <v>11861</v>
      </c>
      <c r="J30" s="20">
        <v>3816</v>
      </c>
      <c r="K30" s="27" t="s">
        <v>97</v>
      </c>
      <c r="L30" s="25">
        <f>SUM(L5:L29)</f>
        <v>60919</v>
      </c>
      <c r="M30" s="25">
        <f>SUM(M5:M29)</f>
        <v>66038</v>
      </c>
      <c r="N30" s="25">
        <f>SUM(N5:N29)</f>
        <v>126957</v>
      </c>
      <c r="O30" s="28">
        <f>SUM(O5:O29)</f>
        <v>42254</v>
      </c>
      <c r="P30" s="2"/>
      <c r="Q30" s="2"/>
    </row>
    <row r="31" spans="1:17" ht="21" customHeight="1" thickBot="1">
      <c r="A31" s="23" t="s">
        <v>100</v>
      </c>
      <c r="B31" s="24">
        <v>7860</v>
      </c>
      <c r="C31" s="24">
        <v>8371</v>
      </c>
      <c r="D31" s="25">
        <f>SUM(B31:C31)</f>
        <v>16231</v>
      </c>
      <c r="E31" s="24">
        <v>4761</v>
      </c>
      <c r="F31" s="23" t="s">
        <v>99</v>
      </c>
      <c r="G31" s="24">
        <v>919</v>
      </c>
      <c r="H31" s="24">
        <v>959</v>
      </c>
      <c r="I31" s="25">
        <f>SUM(G31:H31)</f>
        <v>1878</v>
      </c>
      <c r="J31" s="24">
        <v>560</v>
      </c>
      <c r="K31" s="27" t="s">
        <v>98</v>
      </c>
      <c r="L31" s="25">
        <f>SUM(B32,G32,L30)</f>
        <v>249742</v>
      </c>
      <c r="M31" s="25">
        <f>SUM(C32,H32,M30)</f>
        <v>271334</v>
      </c>
      <c r="N31" s="25">
        <f>SUM(D32,I32,N30)</f>
        <v>521076</v>
      </c>
      <c r="O31" s="28">
        <f>SUM(E32,J32,O30)</f>
        <v>167035</v>
      </c>
      <c r="P31" s="2"/>
      <c r="Q31" s="2"/>
    </row>
    <row r="32" spans="1:17" ht="21" customHeight="1" thickBot="1">
      <c r="A32" s="23" t="s">
        <v>97</v>
      </c>
      <c r="B32" s="25">
        <f>SUM(B16:B31)</f>
        <v>82293</v>
      </c>
      <c r="C32" s="25">
        <f>SUM(C16:C31)</f>
        <v>90136</v>
      </c>
      <c r="D32" s="25">
        <f>SUM(D16:D31)</f>
        <v>172429</v>
      </c>
      <c r="E32" s="25">
        <f>SUM(E16:E31)</f>
        <v>56273</v>
      </c>
      <c r="F32" s="27" t="s">
        <v>8</v>
      </c>
      <c r="G32" s="25">
        <f>SUM(G5:G31)</f>
        <v>106530</v>
      </c>
      <c r="H32" s="25">
        <f>SUM(H5:H31)</f>
        <v>115160</v>
      </c>
      <c r="I32" s="25">
        <f>SUM(I5:I31)</f>
        <v>221690</v>
      </c>
      <c r="J32" s="25">
        <f>SUM(J5:J31)</f>
        <v>68508</v>
      </c>
      <c r="K32" s="27" t="s">
        <v>96</v>
      </c>
      <c r="L32" s="25">
        <f>SUM(B15,L31)</f>
        <v>946657</v>
      </c>
      <c r="M32" s="25">
        <f>SUM(C15,M31)</f>
        <v>1015182</v>
      </c>
      <c r="N32" s="25">
        <f>SUM(D15,N31)</f>
        <v>1961839</v>
      </c>
      <c r="O32" s="28">
        <f>SUM(E15,O31)</f>
        <v>703269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7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7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298831</v>
      </c>
      <c r="C5" s="20">
        <v>319512</v>
      </c>
      <c r="D5" s="21">
        <f>SUM(B5:C5)</f>
        <v>618343</v>
      </c>
      <c r="E5" s="20">
        <v>242770</v>
      </c>
      <c r="F5" s="19" t="s">
        <v>175</v>
      </c>
      <c r="G5" s="20">
        <v>5618</v>
      </c>
      <c r="H5" s="20">
        <v>6203</v>
      </c>
      <c r="I5" s="21">
        <f>SUM(G5:H5)</f>
        <v>11821</v>
      </c>
      <c r="J5" s="20">
        <v>3890</v>
      </c>
      <c r="K5" s="19" t="s">
        <v>174</v>
      </c>
      <c r="L5" s="20">
        <v>545</v>
      </c>
      <c r="M5" s="20">
        <v>614</v>
      </c>
      <c r="N5" s="21">
        <f>SUM(L5:M5)</f>
        <v>1159</v>
      </c>
      <c r="O5" s="22">
        <v>378</v>
      </c>
      <c r="P5" s="2"/>
      <c r="Q5" s="2"/>
    </row>
    <row r="6" spans="1:17" ht="21" customHeight="1">
      <c r="A6" s="19" t="s">
        <v>173</v>
      </c>
      <c r="B6" s="20">
        <v>209933</v>
      </c>
      <c r="C6" s="20">
        <v>220266</v>
      </c>
      <c r="D6" s="21">
        <f>SUM(B6:C6)</f>
        <v>430199</v>
      </c>
      <c r="E6" s="20">
        <v>155045</v>
      </c>
      <c r="F6" s="19" t="s">
        <v>172</v>
      </c>
      <c r="G6" s="20">
        <v>2039</v>
      </c>
      <c r="H6" s="20">
        <v>2142</v>
      </c>
      <c r="I6" s="21">
        <f>SUM(G6:H6)</f>
        <v>4181</v>
      </c>
      <c r="J6" s="20">
        <v>1096</v>
      </c>
      <c r="K6" s="19" t="s">
        <v>171</v>
      </c>
      <c r="L6" s="20">
        <v>1274</v>
      </c>
      <c r="M6" s="20">
        <v>1332</v>
      </c>
      <c r="N6" s="21">
        <f>SUM(L6:M6)</f>
        <v>2606</v>
      </c>
      <c r="O6" s="22">
        <v>818</v>
      </c>
      <c r="P6" s="2"/>
      <c r="Q6" s="2"/>
    </row>
    <row r="7" spans="1:17" ht="21" customHeight="1">
      <c r="A7" s="19" t="s">
        <v>170</v>
      </c>
      <c r="B7" s="20">
        <v>43047</v>
      </c>
      <c r="C7" s="20">
        <v>46934</v>
      </c>
      <c r="D7" s="21">
        <f>SUM(B7:C7)</f>
        <v>89981</v>
      </c>
      <c r="E7" s="20">
        <v>33620</v>
      </c>
      <c r="F7" s="19" t="s">
        <v>169</v>
      </c>
      <c r="G7" s="20">
        <v>2791</v>
      </c>
      <c r="H7" s="20">
        <v>2897</v>
      </c>
      <c r="I7" s="21">
        <f>SUM(G7:H7)</f>
        <v>5688</v>
      </c>
      <c r="J7" s="20">
        <v>1709</v>
      </c>
      <c r="K7" s="19" t="s">
        <v>168</v>
      </c>
      <c r="L7" s="20">
        <v>1496</v>
      </c>
      <c r="M7" s="20">
        <v>1661</v>
      </c>
      <c r="N7" s="21">
        <f>SUM(L7:M7)</f>
        <v>3157</v>
      </c>
      <c r="O7" s="22">
        <v>955</v>
      </c>
      <c r="P7" s="2"/>
      <c r="Q7" s="2"/>
    </row>
    <row r="8" spans="1:17" ht="21" customHeight="1">
      <c r="A8" s="19" t="s">
        <v>167</v>
      </c>
      <c r="B8" s="20">
        <v>34780</v>
      </c>
      <c r="C8" s="20">
        <v>37118</v>
      </c>
      <c r="D8" s="21">
        <f>SUM(B8:C8)</f>
        <v>71898</v>
      </c>
      <c r="E8" s="20">
        <v>26301</v>
      </c>
      <c r="F8" s="29" t="s">
        <v>166</v>
      </c>
      <c r="G8" s="30">
        <v>3852</v>
      </c>
      <c r="H8" s="30">
        <v>4013</v>
      </c>
      <c r="I8" s="31">
        <f>SUM(G8:H8)</f>
        <v>7865</v>
      </c>
      <c r="J8" s="30">
        <v>2297</v>
      </c>
      <c r="K8" s="19" t="s">
        <v>165</v>
      </c>
      <c r="L8" s="20">
        <v>438</v>
      </c>
      <c r="M8" s="20">
        <v>441</v>
      </c>
      <c r="N8" s="21">
        <f>SUM(L8:M8)</f>
        <v>879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28815</v>
      </c>
      <c r="C9" s="20">
        <v>31719</v>
      </c>
      <c r="D9" s="21">
        <f>SUM(B9:C9)</f>
        <v>60534</v>
      </c>
      <c r="E9" s="20">
        <v>21790</v>
      </c>
      <c r="F9" s="19" t="s">
        <v>163</v>
      </c>
      <c r="G9" s="20">
        <v>5919</v>
      </c>
      <c r="H9" s="20">
        <v>6455</v>
      </c>
      <c r="I9" s="21">
        <f>SUM(G9:H9)</f>
        <v>12374</v>
      </c>
      <c r="J9" s="20">
        <v>3987</v>
      </c>
      <c r="K9" s="19" t="s">
        <v>162</v>
      </c>
      <c r="L9" s="20">
        <v>2754</v>
      </c>
      <c r="M9" s="20">
        <v>3044</v>
      </c>
      <c r="N9" s="21">
        <f>SUM(L9:M9)</f>
        <v>5798</v>
      </c>
      <c r="O9" s="22">
        <v>1832</v>
      </c>
      <c r="P9" s="2"/>
      <c r="Q9" s="2"/>
    </row>
    <row r="10" spans="1:17" ht="21" customHeight="1">
      <c r="A10" s="19" t="s">
        <v>161</v>
      </c>
      <c r="B10" s="20">
        <v>17221</v>
      </c>
      <c r="C10" s="20">
        <v>18619</v>
      </c>
      <c r="D10" s="21">
        <f>SUM(B10:C10)</f>
        <v>35840</v>
      </c>
      <c r="E10" s="20">
        <v>11449</v>
      </c>
      <c r="F10" s="19" t="s">
        <v>160</v>
      </c>
      <c r="G10" s="20">
        <v>9525</v>
      </c>
      <c r="H10" s="20">
        <v>10119</v>
      </c>
      <c r="I10" s="21">
        <f>SUM(G10:H10)</f>
        <v>19644</v>
      </c>
      <c r="J10" s="20">
        <v>6204</v>
      </c>
      <c r="K10" s="29" t="s">
        <v>159</v>
      </c>
      <c r="L10" s="30">
        <v>449</v>
      </c>
      <c r="M10" s="30">
        <v>500</v>
      </c>
      <c r="N10" s="31">
        <f>SUM(L10:M10)</f>
        <v>949</v>
      </c>
      <c r="O10" s="32">
        <v>345</v>
      </c>
      <c r="P10" s="2"/>
      <c r="Q10" s="2"/>
    </row>
    <row r="11" spans="1:17" ht="21" customHeight="1">
      <c r="A11" s="29" t="s">
        <v>158</v>
      </c>
      <c r="B11" s="30">
        <v>27338</v>
      </c>
      <c r="C11" s="30">
        <v>29101</v>
      </c>
      <c r="D11" s="31">
        <f>SUM(B11:C11)</f>
        <v>56439</v>
      </c>
      <c r="E11" s="30">
        <v>18070</v>
      </c>
      <c r="F11" s="29" t="s">
        <v>157</v>
      </c>
      <c r="G11" s="30">
        <v>3247</v>
      </c>
      <c r="H11" s="30">
        <v>3703</v>
      </c>
      <c r="I11" s="31">
        <f>SUM(G11:H11)</f>
        <v>6950</v>
      </c>
      <c r="J11" s="30">
        <v>2299</v>
      </c>
      <c r="K11" s="19" t="s">
        <v>156</v>
      </c>
      <c r="L11" s="20">
        <v>920</v>
      </c>
      <c r="M11" s="20">
        <v>1035</v>
      </c>
      <c r="N11" s="21">
        <f>SUM(L11:M11)</f>
        <v>1955</v>
      </c>
      <c r="O11" s="22">
        <v>681</v>
      </c>
      <c r="P11" s="2"/>
      <c r="Q11" s="2"/>
    </row>
    <row r="12" spans="1:17" ht="21" customHeight="1">
      <c r="A12" s="19" t="s">
        <v>155</v>
      </c>
      <c r="B12" s="20">
        <v>11370</v>
      </c>
      <c r="C12" s="20">
        <v>12651</v>
      </c>
      <c r="D12" s="21">
        <f>SUM(B12:C12)</f>
        <v>24021</v>
      </c>
      <c r="E12" s="20">
        <v>8758</v>
      </c>
      <c r="F12" s="19" t="s">
        <v>154</v>
      </c>
      <c r="G12" s="20">
        <v>5272</v>
      </c>
      <c r="H12" s="20">
        <v>5654</v>
      </c>
      <c r="I12" s="21">
        <f>SUM(G12:H12)</f>
        <v>10926</v>
      </c>
      <c r="J12" s="20">
        <v>3488</v>
      </c>
      <c r="K12" s="19" t="s">
        <v>153</v>
      </c>
      <c r="L12" s="20">
        <v>461</v>
      </c>
      <c r="M12" s="20">
        <v>498</v>
      </c>
      <c r="N12" s="21">
        <f>SUM(L12:M12)</f>
        <v>959</v>
      </c>
      <c r="O12" s="22">
        <v>321</v>
      </c>
      <c r="P12" s="2"/>
      <c r="Q12" s="2"/>
    </row>
    <row r="13" spans="1:17" ht="21" customHeight="1">
      <c r="A13" s="19" t="s">
        <v>152</v>
      </c>
      <c r="B13" s="20">
        <v>11827</v>
      </c>
      <c r="C13" s="20">
        <v>12904</v>
      </c>
      <c r="D13" s="21">
        <f>SUM(B13:C13)</f>
        <v>24731</v>
      </c>
      <c r="E13" s="20">
        <v>8271</v>
      </c>
      <c r="F13" s="19" t="s">
        <v>151</v>
      </c>
      <c r="G13" s="20">
        <v>8133</v>
      </c>
      <c r="H13" s="20">
        <v>8851</v>
      </c>
      <c r="I13" s="21">
        <f>SUM(G13:H13)</f>
        <v>16984</v>
      </c>
      <c r="J13" s="20">
        <v>4999</v>
      </c>
      <c r="K13" s="29" t="s">
        <v>150</v>
      </c>
      <c r="L13" s="30">
        <v>338</v>
      </c>
      <c r="M13" s="30">
        <v>381</v>
      </c>
      <c r="N13" s="31">
        <f>SUM(L13:M13)</f>
        <v>719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14248</v>
      </c>
      <c r="C14" s="24">
        <v>15391</v>
      </c>
      <c r="D14" s="25">
        <f>SUM(B14:C14)</f>
        <v>29639</v>
      </c>
      <c r="E14" s="24">
        <v>10769</v>
      </c>
      <c r="F14" s="19" t="s">
        <v>148</v>
      </c>
      <c r="G14" s="20">
        <v>2897</v>
      </c>
      <c r="H14" s="20">
        <v>3103</v>
      </c>
      <c r="I14" s="21">
        <f>SUM(G14:H14)</f>
        <v>6000</v>
      </c>
      <c r="J14" s="20">
        <v>1791</v>
      </c>
      <c r="K14" s="19" t="s">
        <v>147</v>
      </c>
      <c r="L14" s="20">
        <v>5744</v>
      </c>
      <c r="M14" s="20">
        <v>6236</v>
      </c>
      <c r="N14" s="21">
        <f>SUM(L14:M14)</f>
        <v>11980</v>
      </c>
      <c r="O14" s="22">
        <v>4001</v>
      </c>
      <c r="P14" s="2"/>
      <c r="Q14" s="2"/>
    </row>
    <row r="15" spans="1:17" ht="21" customHeight="1" thickBot="1">
      <c r="A15" s="23" t="s">
        <v>40</v>
      </c>
      <c r="B15" s="25">
        <f>SUM(B5:B14)</f>
        <v>697410</v>
      </c>
      <c r="C15" s="25">
        <f>SUM(C5:C14)</f>
        <v>744215</v>
      </c>
      <c r="D15" s="25">
        <f>SUM(D5:D14)</f>
        <v>1441625</v>
      </c>
      <c r="E15" s="25">
        <f>SUM(E5:E14)</f>
        <v>536843</v>
      </c>
      <c r="F15" s="19" t="s">
        <v>146</v>
      </c>
      <c r="G15" s="20">
        <v>3035</v>
      </c>
      <c r="H15" s="20">
        <v>3380</v>
      </c>
      <c r="I15" s="21">
        <f>SUM(G15:H15)</f>
        <v>6415</v>
      </c>
      <c r="J15" s="20">
        <v>2004</v>
      </c>
      <c r="K15" s="19" t="s">
        <v>145</v>
      </c>
      <c r="L15" s="20">
        <v>1939</v>
      </c>
      <c r="M15" s="20">
        <v>2175</v>
      </c>
      <c r="N15" s="21">
        <f>SUM(L15:M15)</f>
        <v>4114</v>
      </c>
      <c r="O15" s="22">
        <v>1441</v>
      </c>
      <c r="P15" s="2"/>
      <c r="Q15" s="2"/>
    </row>
    <row r="16" spans="1:17" ht="21" customHeight="1">
      <c r="A16" s="19" t="s">
        <v>144</v>
      </c>
      <c r="B16" s="20">
        <v>5033</v>
      </c>
      <c r="C16" s="20">
        <v>5609</v>
      </c>
      <c r="D16" s="21">
        <f>SUM(B16:C16)</f>
        <v>10642</v>
      </c>
      <c r="E16" s="20">
        <v>3564</v>
      </c>
      <c r="F16" s="19" t="s">
        <v>143</v>
      </c>
      <c r="G16" s="20">
        <v>11410</v>
      </c>
      <c r="H16" s="20">
        <v>11993</v>
      </c>
      <c r="I16" s="21">
        <f>SUM(G16:H16)</f>
        <v>23403</v>
      </c>
      <c r="J16" s="20">
        <v>6983</v>
      </c>
      <c r="K16" s="19" t="s">
        <v>142</v>
      </c>
      <c r="L16" s="20">
        <v>5653</v>
      </c>
      <c r="M16" s="20">
        <v>6089</v>
      </c>
      <c r="N16" s="21">
        <f>SUM(L16:M16)</f>
        <v>11742</v>
      </c>
      <c r="O16" s="22">
        <v>3698</v>
      </c>
      <c r="P16" s="2"/>
      <c r="Q16" s="2"/>
    </row>
    <row r="17" spans="1:17" ht="21" customHeight="1">
      <c r="A17" s="19" t="s">
        <v>141</v>
      </c>
      <c r="B17" s="20">
        <v>3460</v>
      </c>
      <c r="C17" s="20">
        <v>3846</v>
      </c>
      <c r="D17" s="21">
        <f>SUM(B17:C17)</f>
        <v>7306</v>
      </c>
      <c r="E17" s="20">
        <v>2470</v>
      </c>
      <c r="F17" s="19" t="s">
        <v>140</v>
      </c>
      <c r="G17" s="20">
        <v>1393</v>
      </c>
      <c r="H17" s="20">
        <v>1499</v>
      </c>
      <c r="I17" s="21">
        <f>SUM(G17:H17)</f>
        <v>2892</v>
      </c>
      <c r="J17" s="20">
        <v>888</v>
      </c>
      <c r="K17" s="19" t="s">
        <v>139</v>
      </c>
      <c r="L17" s="20">
        <v>3527</v>
      </c>
      <c r="M17" s="20">
        <v>3497</v>
      </c>
      <c r="N17" s="21">
        <f>SUM(L17:M17)</f>
        <v>7024</v>
      </c>
      <c r="O17" s="22">
        <v>2440</v>
      </c>
      <c r="P17" s="2"/>
      <c r="Q17" s="2"/>
    </row>
    <row r="18" spans="1:17" ht="21" customHeight="1">
      <c r="A18" s="19" t="s">
        <v>138</v>
      </c>
      <c r="B18" s="20">
        <v>3177</v>
      </c>
      <c r="C18" s="20">
        <v>3401</v>
      </c>
      <c r="D18" s="21">
        <f>SUM(B18:C18)</f>
        <v>6578</v>
      </c>
      <c r="E18" s="20">
        <v>2602</v>
      </c>
      <c r="F18" s="19" t="s">
        <v>137</v>
      </c>
      <c r="G18" s="20">
        <v>3198</v>
      </c>
      <c r="H18" s="20">
        <v>3517</v>
      </c>
      <c r="I18" s="21">
        <f>SUM(G18:H18)</f>
        <v>6715</v>
      </c>
      <c r="J18" s="20">
        <v>1871</v>
      </c>
      <c r="K18" s="19" t="s">
        <v>136</v>
      </c>
      <c r="L18" s="20">
        <v>3587</v>
      </c>
      <c r="M18" s="20">
        <v>3983</v>
      </c>
      <c r="N18" s="21">
        <f>SUM(L18:M18)</f>
        <v>7570</v>
      </c>
      <c r="O18" s="22">
        <v>2521</v>
      </c>
      <c r="P18" s="2"/>
      <c r="Q18" s="2"/>
    </row>
    <row r="19" spans="1:17" ht="21" customHeight="1">
      <c r="A19" s="19" t="s">
        <v>135</v>
      </c>
      <c r="B19" s="20">
        <v>7025</v>
      </c>
      <c r="C19" s="20">
        <v>7867</v>
      </c>
      <c r="D19" s="21">
        <f>SUM(B19:C19)</f>
        <v>14892</v>
      </c>
      <c r="E19" s="20">
        <v>5175</v>
      </c>
      <c r="F19" s="19" t="s">
        <v>134</v>
      </c>
      <c r="G19" s="20">
        <v>4253</v>
      </c>
      <c r="H19" s="20">
        <v>4413</v>
      </c>
      <c r="I19" s="21">
        <f>SUM(G19:H19)</f>
        <v>8666</v>
      </c>
      <c r="J19" s="20">
        <v>2662</v>
      </c>
      <c r="K19" s="19" t="s">
        <v>133</v>
      </c>
      <c r="L19" s="20">
        <v>2438</v>
      </c>
      <c r="M19" s="20">
        <v>2589</v>
      </c>
      <c r="N19" s="21">
        <f>SUM(L19:M19)</f>
        <v>5027</v>
      </c>
      <c r="O19" s="22">
        <v>1698</v>
      </c>
      <c r="P19" s="2"/>
      <c r="Q19" s="2"/>
    </row>
    <row r="20" spans="1:17" ht="21" customHeight="1">
      <c r="A20" s="19" t="s">
        <v>132</v>
      </c>
      <c r="B20" s="20">
        <v>12124</v>
      </c>
      <c r="C20" s="20">
        <v>13209</v>
      </c>
      <c r="D20" s="21">
        <f>SUM(B20:C20)</f>
        <v>25333</v>
      </c>
      <c r="E20" s="20">
        <v>8174</v>
      </c>
      <c r="F20" s="19" t="s">
        <v>131</v>
      </c>
      <c r="G20" s="20">
        <v>2849</v>
      </c>
      <c r="H20" s="20">
        <v>3221</v>
      </c>
      <c r="I20" s="21">
        <f>SUM(G20:H20)</f>
        <v>6070</v>
      </c>
      <c r="J20" s="20">
        <v>2191</v>
      </c>
      <c r="K20" s="19" t="s">
        <v>130</v>
      </c>
      <c r="L20" s="20">
        <v>715</v>
      </c>
      <c r="M20" s="20">
        <v>782</v>
      </c>
      <c r="N20" s="21">
        <f>SUM(L20:M20)</f>
        <v>1497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2526</v>
      </c>
      <c r="C21" s="20">
        <v>2782</v>
      </c>
      <c r="D21" s="21">
        <f>SUM(B21:C21)</f>
        <v>5308</v>
      </c>
      <c r="E21" s="20">
        <v>1649</v>
      </c>
      <c r="F21" s="19" t="s">
        <v>128</v>
      </c>
      <c r="G21" s="20">
        <v>2067</v>
      </c>
      <c r="H21" s="20">
        <v>2217</v>
      </c>
      <c r="I21" s="21">
        <f>SUM(G21:H21)</f>
        <v>4284</v>
      </c>
      <c r="J21" s="20">
        <v>1386</v>
      </c>
      <c r="K21" s="19" t="s">
        <v>127</v>
      </c>
      <c r="L21" s="20">
        <v>901</v>
      </c>
      <c r="M21" s="20">
        <v>966</v>
      </c>
      <c r="N21" s="21">
        <f>SUM(L21:M21)</f>
        <v>1867</v>
      </c>
      <c r="O21" s="22">
        <v>543</v>
      </c>
      <c r="P21" s="2"/>
      <c r="Q21" s="2"/>
    </row>
    <row r="22" spans="1:17" ht="21" customHeight="1">
      <c r="A22" s="19" t="s">
        <v>126</v>
      </c>
      <c r="B22" s="20">
        <v>3971</v>
      </c>
      <c r="C22" s="20">
        <v>4224</v>
      </c>
      <c r="D22" s="21">
        <f>SUM(B22:C22)</f>
        <v>8195</v>
      </c>
      <c r="E22" s="20">
        <v>2571</v>
      </c>
      <c r="F22" s="19" t="s">
        <v>125</v>
      </c>
      <c r="G22" s="20">
        <v>1535</v>
      </c>
      <c r="H22" s="20">
        <v>1673</v>
      </c>
      <c r="I22" s="21">
        <f>SUM(G22:H22)</f>
        <v>3208</v>
      </c>
      <c r="J22" s="20">
        <v>1176</v>
      </c>
      <c r="K22" s="19" t="s">
        <v>124</v>
      </c>
      <c r="L22" s="20">
        <v>6370</v>
      </c>
      <c r="M22" s="20">
        <v>7029</v>
      </c>
      <c r="N22" s="21">
        <f>SUM(L22:M22)</f>
        <v>13399</v>
      </c>
      <c r="O22" s="22">
        <v>4688</v>
      </c>
      <c r="P22" s="2"/>
      <c r="Q22" s="2"/>
    </row>
    <row r="23" spans="1:17" ht="21" customHeight="1">
      <c r="A23" s="29" t="s">
        <v>123</v>
      </c>
      <c r="B23" s="30">
        <v>2737</v>
      </c>
      <c r="C23" s="30">
        <v>3101</v>
      </c>
      <c r="D23" s="31">
        <f>SUM(B23:C23)</f>
        <v>5838</v>
      </c>
      <c r="E23" s="30">
        <v>1927</v>
      </c>
      <c r="F23" s="19" t="s">
        <v>122</v>
      </c>
      <c r="G23" s="20">
        <v>1951</v>
      </c>
      <c r="H23" s="20">
        <v>2122</v>
      </c>
      <c r="I23" s="21">
        <f>SUM(G23:H23)</f>
        <v>4073</v>
      </c>
      <c r="J23" s="20">
        <v>1200</v>
      </c>
      <c r="K23" s="19" t="s">
        <v>121</v>
      </c>
      <c r="L23" s="20">
        <v>3892</v>
      </c>
      <c r="M23" s="20">
        <v>4195</v>
      </c>
      <c r="N23" s="21">
        <f>SUM(L23:M23)</f>
        <v>8087</v>
      </c>
      <c r="O23" s="22">
        <v>2699</v>
      </c>
      <c r="P23" s="2"/>
      <c r="Q23" s="2"/>
    </row>
    <row r="24" spans="1:17" ht="21" customHeight="1">
      <c r="A24" s="19" t="s">
        <v>120</v>
      </c>
      <c r="B24" s="20">
        <v>4308</v>
      </c>
      <c r="C24" s="20">
        <v>4777</v>
      </c>
      <c r="D24" s="21">
        <f>SUM(B24:C24)</f>
        <v>9085</v>
      </c>
      <c r="E24" s="20">
        <v>3079</v>
      </c>
      <c r="F24" s="19" t="s">
        <v>119</v>
      </c>
      <c r="G24" s="20">
        <v>1288</v>
      </c>
      <c r="H24" s="20">
        <v>1424</v>
      </c>
      <c r="I24" s="21">
        <f>SUM(G24:H24)</f>
        <v>2712</v>
      </c>
      <c r="J24" s="20">
        <v>838</v>
      </c>
      <c r="K24" s="19" t="s">
        <v>118</v>
      </c>
      <c r="L24" s="20">
        <v>1796</v>
      </c>
      <c r="M24" s="20">
        <v>1910</v>
      </c>
      <c r="N24" s="21">
        <f>SUM(L24:M24)</f>
        <v>3706</v>
      </c>
      <c r="O24" s="22">
        <v>1244</v>
      </c>
      <c r="P24" s="2"/>
      <c r="Q24" s="2"/>
    </row>
    <row r="25" spans="1:17" ht="21" customHeight="1">
      <c r="A25" s="19" t="s">
        <v>117</v>
      </c>
      <c r="B25" s="20">
        <v>2592</v>
      </c>
      <c r="C25" s="20">
        <v>2837</v>
      </c>
      <c r="D25" s="21">
        <f>SUM(B25:C25)</f>
        <v>5429</v>
      </c>
      <c r="E25" s="20">
        <v>1753</v>
      </c>
      <c r="F25" s="19" t="s">
        <v>116</v>
      </c>
      <c r="G25" s="20">
        <v>2014</v>
      </c>
      <c r="H25" s="20">
        <v>2106</v>
      </c>
      <c r="I25" s="21">
        <f>SUM(G25:H25)</f>
        <v>4120</v>
      </c>
      <c r="J25" s="20">
        <v>1196</v>
      </c>
      <c r="K25" s="19" t="s">
        <v>115</v>
      </c>
      <c r="L25" s="20">
        <v>3561</v>
      </c>
      <c r="M25" s="20">
        <v>3866</v>
      </c>
      <c r="N25" s="21">
        <f>SUM(L25:M25)</f>
        <v>7427</v>
      </c>
      <c r="O25" s="22">
        <v>2541</v>
      </c>
      <c r="P25" s="2"/>
      <c r="Q25" s="2"/>
    </row>
    <row r="26" spans="1:17" ht="21" customHeight="1">
      <c r="A26" s="19" t="s">
        <v>114</v>
      </c>
      <c r="B26" s="20">
        <v>2038</v>
      </c>
      <c r="C26" s="20">
        <v>2297</v>
      </c>
      <c r="D26" s="21">
        <f>SUM(B26:C26)</f>
        <v>4335</v>
      </c>
      <c r="E26" s="20">
        <v>1391</v>
      </c>
      <c r="F26" s="19" t="s">
        <v>113</v>
      </c>
      <c r="G26" s="20">
        <v>1581</v>
      </c>
      <c r="H26" s="20">
        <v>1804</v>
      </c>
      <c r="I26" s="21">
        <f>SUM(G26:H26)</f>
        <v>3385</v>
      </c>
      <c r="J26" s="20">
        <v>1079</v>
      </c>
      <c r="K26" s="19" t="s">
        <v>112</v>
      </c>
      <c r="L26" s="20">
        <v>1777</v>
      </c>
      <c r="M26" s="20">
        <v>1877</v>
      </c>
      <c r="N26" s="21">
        <f>SUM(L26:M26)</f>
        <v>3654</v>
      </c>
      <c r="O26" s="22">
        <v>1188</v>
      </c>
      <c r="P26" s="2"/>
      <c r="Q26" s="2"/>
    </row>
    <row r="27" spans="1:17" ht="21" customHeight="1">
      <c r="A27" s="19" t="s">
        <v>111</v>
      </c>
      <c r="B27" s="20">
        <v>6157</v>
      </c>
      <c r="C27" s="20">
        <v>6812</v>
      </c>
      <c r="D27" s="21">
        <f>SUM(B27:C27)</f>
        <v>12969</v>
      </c>
      <c r="E27" s="20">
        <v>4491</v>
      </c>
      <c r="F27" s="19" t="s">
        <v>110</v>
      </c>
      <c r="G27" s="20">
        <v>4589</v>
      </c>
      <c r="H27" s="20">
        <v>5050</v>
      </c>
      <c r="I27" s="21">
        <f>SUM(G27:H27)</f>
        <v>9639</v>
      </c>
      <c r="J27" s="20">
        <v>2956</v>
      </c>
      <c r="K27" s="19" t="s">
        <v>109</v>
      </c>
      <c r="L27" s="20">
        <v>3039</v>
      </c>
      <c r="M27" s="20">
        <v>3351</v>
      </c>
      <c r="N27" s="21">
        <f>SUM(L27:M27)</f>
        <v>6390</v>
      </c>
      <c r="O27" s="22">
        <v>2277</v>
      </c>
      <c r="P27" s="2"/>
      <c r="Q27" s="2"/>
    </row>
    <row r="28" spans="1:17" ht="21" customHeight="1">
      <c r="A28" s="19" t="s">
        <v>108</v>
      </c>
      <c r="B28" s="20">
        <v>3731</v>
      </c>
      <c r="C28" s="20">
        <v>4253</v>
      </c>
      <c r="D28" s="21">
        <f>SUM(B28:C28)</f>
        <v>7984</v>
      </c>
      <c r="E28" s="20">
        <v>2753</v>
      </c>
      <c r="F28" s="19" t="s">
        <v>107</v>
      </c>
      <c r="G28" s="20">
        <v>7774</v>
      </c>
      <c r="H28" s="20">
        <v>8440</v>
      </c>
      <c r="I28" s="21">
        <f>SUM(G28:H28)</f>
        <v>16214</v>
      </c>
      <c r="J28" s="20">
        <v>4713</v>
      </c>
      <c r="K28" s="19" t="s">
        <v>106</v>
      </c>
      <c r="L28" s="20">
        <v>3888</v>
      </c>
      <c r="M28" s="20">
        <v>4251</v>
      </c>
      <c r="N28" s="21">
        <f>SUM(L28:M28)</f>
        <v>8139</v>
      </c>
      <c r="O28" s="22">
        <v>2558</v>
      </c>
      <c r="P28" s="2"/>
      <c r="Q28" s="2"/>
    </row>
    <row r="29" spans="1:17" ht="21" customHeight="1" thickBot="1">
      <c r="A29" s="19" t="s">
        <v>105</v>
      </c>
      <c r="B29" s="20">
        <v>9492</v>
      </c>
      <c r="C29" s="20">
        <v>10407</v>
      </c>
      <c r="D29" s="21">
        <f>SUM(B29:C29)</f>
        <v>19899</v>
      </c>
      <c r="E29" s="20">
        <v>6045</v>
      </c>
      <c r="F29" s="29" t="s">
        <v>104</v>
      </c>
      <c r="G29" s="30">
        <v>1748</v>
      </c>
      <c r="H29" s="30">
        <v>2007</v>
      </c>
      <c r="I29" s="31">
        <f>SUM(G29:H29)</f>
        <v>3755</v>
      </c>
      <c r="J29" s="30">
        <v>1250</v>
      </c>
      <c r="K29" s="23" t="s">
        <v>103</v>
      </c>
      <c r="L29" s="24">
        <v>3378</v>
      </c>
      <c r="M29" s="24">
        <v>3687</v>
      </c>
      <c r="N29" s="25">
        <f>SUM(L29:M29)</f>
        <v>7065</v>
      </c>
      <c r="O29" s="26">
        <v>2438</v>
      </c>
      <c r="P29" s="2"/>
      <c r="Q29" s="2"/>
    </row>
    <row r="30" spans="1:17" ht="21" customHeight="1" thickBot="1">
      <c r="A30" s="19" t="s">
        <v>102</v>
      </c>
      <c r="B30" s="20">
        <v>6053</v>
      </c>
      <c r="C30" s="20">
        <v>6381</v>
      </c>
      <c r="D30" s="21">
        <f>SUM(B30:C30)</f>
        <v>12434</v>
      </c>
      <c r="E30" s="20">
        <v>3905</v>
      </c>
      <c r="F30" s="19" t="s">
        <v>101</v>
      </c>
      <c r="G30" s="20">
        <v>5657</v>
      </c>
      <c r="H30" s="20">
        <v>6217</v>
      </c>
      <c r="I30" s="21">
        <f>SUM(G30:H30)</f>
        <v>11874</v>
      </c>
      <c r="J30" s="20">
        <v>3824</v>
      </c>
      <c r="K30" s="27" t="s">
        <v>97</v>
      </c>
      <c r="L30" s="25">
        <f>SUM(L5:L29)</f>
        <v>60880</v>
      </c>
      <c r="M30" s="25">
        <f>SUM(M5:M29)</f>
        <v>65989</v>
      </c>
      <c r="N30" s="25">
        <f>SUM(N5:N29)</f>
        <v>126869</v>
      </c>
      <c r="O30" s="28">
        <f>SUM(O5:O29)</f>
        <v>42262</v>
      </c>
      <c r="P30" s="2"/>
      <c r="Q30" s="2"/>
    </row>
    <row r="31" spans="1:17" ht="21" customHeight="1" thickBot="1">
      <c r="A31" s="23" t="s">
        <v>100</v>
      </c>
      <c r="B31" s="24">
        <v>7862</v>
      </c>
      <c r="C31" s="24">
        <v>8371</v>
      </c>
      <c r="D31" s="25">
        <f>SUM(B31:C31)</f>
        <v>16233</v>
      </c>
      <c r="E31" s="24">
        <v>4773</v>
      </c>
      <c r="F31" s="23" t="s">
        <v>99</v>
      </c>
      <c r="G31" s="24">
        <v>919</v>
      </c>
      <c r="H31" s="24">
        <v>962</v>
      </c>
      <c r="I31" s="25">
        <f>SUM(G31:H31)</f>
        <v>1881</v>
      </c>
      <c r="J31" s="24">
        <v>560</v>
      </c>
      <c r="K31" s="27" t="s">
        <v>98</v>
      </c>
      <c r="L31" s="25">
        <f>SUM(B32,G32,L30)</f>
        <v>249720</v>
      </c>
      <c r="M31" s="25">
        <f>SUM(C32,H32,M30)</f>
        <v>271348</v>
      </c>
      <c r="N31" s="25">
        <f>SUM(D32,I32,N30)</f>
        <v>521068</v>
      </c>
      <c r="O31" s="28">
        <f>SUM(E32,J32,O30)</f>
        <v>167121</v>
      </c>
      <c r="P31" s="2"/>
      <c r="Q31" s="2"/>
    </row>
    <row r="32" spans="1:17" ht="21" customHeight="1" thickBot="1">
      <c r="A32" s="23" t="s">
        <v>97</v>
      </c>
      <c r="B32" s="25">
        <f>SUM(B16:B31)</f>
        <v>82286</v>
      </c>
      <c r="C32" s="25">
        <f>SUM(C16:C31)</f>
        <v>90174</v>
      </c>
      <c r="D32" s="25">
        <f>SUM(D16:D31)</f>
        <v>172460</v>
      </c>
      <c r="E32" s="25">
        <f>SUM(E16:E31)</f>
        <v>56322</v>
      </c>
      <c r="F32" s="27" t="s">
        <v>8</v>
      </c>
      <c r="G32" s="25">
        <f>SUM(G5:G31)</f>
        <v>106554</v>
      </c>
      <c r="H32" s="25">
        <f>SUM(H5:H31)</f>
        <v>115185</v>
      </c>
      <c r="I32" s="25">
        <f>SUM(I5:I31)</f>
        <v>221739</v>
      </c>
      <c r="J32" s="25">
        <f>SUM(J5:J31)</f>
        <v>68537</v>
      </c>
      <c r="K32" s="27" t="s">
        <v>96</v>
      </c>
      <c r="L32" s="25">
        <f>SUM(B15,L31)</f>
        <v>947130</v>
      </c>
      <c r="M32" s="25">
        <f>SUM(C15,M31)</f>
        <v>1015563</v>
      </c>
      <c r="N32" s="25">
        <f>SUM(D15,N31)</f>
        <v>1962693</v>
      </c>
      <c r="O32" s="28">
        <f>SUM(E15,O31)</f>
        <v>703964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8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8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298988</v>
      </c>
      <c r="C5" s="20">
        <v>319625</v>
      </c>
      <c r="D5" s="21">
        <f>SUM(B5:C5)</f>
        <v>618613</v>
      </c>
      <c r="E5" s="20">
        <v>242943</v>
      </c>
      <c r="F5" s="19" t="s">
        <v>175</v>
      </c>
      <c r="G5" s="20">
        <v>5615</v>
      </c>
      <c r="H5" s="20">
        <v>6197</v>
      </c>
      <c r="I5" s="21">
        <f>SUM(G5:H5)</f>
        <v>11812</v>
      </c>
      <c r="J5" s="20">
        <v>3890</v>
      </c>
      <c r="K5" s="19" t="s">
        <v>174</v>
      </c>
      <c r="L5" s="20">
        <v>546</v>
      </c>
      <c r="M5" s="20">
        <v>615</v>
      </c>
      <c r="N5" s="21">
        <f>SUM(L5:M5)</f>
        <v>1161</v>
      </c>
      <c r="O5" s="22">
        <v>378</v>
      </c>
      <c r="P5" s="2"/>
      <c r="Q5" s="2"/>
    </row>
    <row r="6" spans="1:17" ht="21" customHeight="1">
      <c r="A6" s="19" t="s">
        <v>173</v>
      </c>
      <c r="B6" s="20">
        <v>210092</v>
      </c>
      <c r="C6" s="20">
        <v>220464</v>
      </c>
      <c r="D6" s="21">
        <f>SUM(B6:C6)</f>
        <v>430556</v>
      </c>
      <c r="E6" s="20">
        <v>155215</v>
      </c>
      <c r="F6" s="19" t="s">
        <v>172</v>
      </c>
      <c r="G6" s="20">
        <v>2038</v>
      </c>
      <c r="H6" s="20">
        <v>2143</v>
      </c>
      <c r="I6" s="21">
        <f>SUM(G6:H6)</f>
        <v>4181</v>
      </c>
      <c r="J6" s="20">
        <v>1093</v>
      </c>
      <c r="K6" s="19" t="s">
        <v>171</v>
      </c>
      <c r="L6" s="20">
        <v>1272</v>
      </c>
      <c r="M6" s="20">
        <v>1331</v>
      </c>
      <c r="N6" s="21">
        <f>SUM(L6:M6)</f>
        <v>2603</v>
      </c>
      <c r="O6" s="22">
        <v>817</v>
      </c>
      <c r="P6" s="2"/>
      <c r="Q6" s="2"/>
    </row>
    <row r="7" spans="1:17" ht="21" customHeight="1">
      <c r="A7" s="19" t="s">
        <v>170</v>
      </c>
      <c r="B7" s="20">
        <v>42744</v>
      </c>
      <c r="C7" s="20">
        <v>46640</v>
      </c>
      <c r="D7" s="21">
        <f>SUM(B7:C7)</f>
        <v>89384</v>
      </c>
      <c r="E7" s="20">
        <v>33311</v>
      </c>
      <c r="F7" s="19" t="s">
        <v>169</v>
      </c>
      <c r="G7" s="20">
        <v>2793</v>
      </c>
      <c r="H7" s="20">
        <v>2902</v>
      </c>
      <c r="I7" s="21">
        <f>SUM(G7:H7)</f>
        <v>5695</v>
      </c>
      <c r="J7" s="20">
        <v>1710</v>
      </c>
      <c r="K7" s="19" t="s">
        <v>168</v>
      </c>
      <c r="L7" s="20">
        <v>1502</v>
      </c>
      <c r="M7" s="20">
        <v>1666</v>
      </c>
      <c r="N7" s="21">
        <f>SUM(L7:M7)</f>
        <v>3168</v>
      </c>
      <c r="O7" s="22">
        <v>957</v>
      </c>
      <c r="P7" s="2"/>
      <c r="Q7" s="2"/>
    </row>
    <row r="8" spans="1:17" ht="21" customHeight="1">
      <c r="A8" s="19" t="s">
        <v>167</v>
      </c>
      <c r="B8" s="20">
        <v>34784</v>
      </c>
      <c r="C8" s="20">
        <v>37126</v>
      </c>
      <c r="D8" s="21">
        <f>SUM(B8:C8)</f>
        <v>71910</v>
      </c>
      <c r="E8" s="20">
        <v>26304</v>
      </c>
      <c r="F8" s="29" t="s">
        <v>166</v>
      </c>
      <c r="G8" s="30">
        <v>3856</v>
      </c>
      <c r="H8" s="30">
        <v>4018</v>
      </c>
      <c r="I8" s="31">
        <f>SUM(G8:H8)</f>
        <v>7874</v>
      </c>
      <c r="J8" s="30">
        <v>2299</v>
      </c>
      <c r="K8" s="19" t="s">
        <v>165</v>
      </c>
      <c r="L8" s="20">
        <v>437</v>
      </c>
      <c r="M8" s="20">
        <v>440</v>
      </c>
      <c r="N8" s="21">
        <f>SUM(L8:M8)</f>
        <v>877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28813</v>
      </c>
      <c r="C9" s="20">
        <v>31725</v>
      </c>
      <c r="D9" s="21">
        <f>SUM(B9:C9)</f>
        <v>60538</v>
      </c>
      <c r="E9" s="20">
        <v>21798</v>
      </c>
      <c r="F9" s="19" t="s">
        <v>163</v>
      </c>
      <c r="G9" s="20">
        <v>5927</v>
      </c>
      <c r="H9" s="20">
        <v>6462</v>
      </c>
      <c r="I9" s="21">
        <f>SUM(G9:H9)</f>
        <v>12389</v>
      </c>
      <c r="J9" s="20">
        <v>3995</v>
      </c>
      <c r="K9" s="19" t="s">
        <v>162</v>
      </c>
      <c r="L9" s="20">
        <v>2746</v>
      </c>
      <c r="M9" s="20">
        <v>3039</v>
      </c>
      <c r="N9" s="21">
        <f>SUM(L9:M9)</f>
        <v>5785</v>
      </c>
      <c r="O9" s="22">
        <v>1831</v>
      </c>
      <c r="P9" s="2"/>
      <c r="Q9" s="2"/>
    </row>
    <row r="10" spans="1:17" ht="21" customHeight="1">
      <c r="A10" s="19" t="s">
        <v>161</v>
      </c>
      <c r="B10" s="20">
        <v>17226</v>
      </c>
      <c r="C10" s="20">
        <v>18644</v>
      </c>
      <c r="D10" s="21">
        <f>SUM(B10:C10)</f>
        <v>35870</v>
      </c>
      <c r="E10" s="20">
        <v>11456</v>
      </c>
      <c r="F10" s="19" t="s">
        <v>160</v>
      </c>
      <c r="G10" s="20">
        <v>9520</v>
      </c>
      <c r="H10" s="20">
        <v>10107</v>
      </c>
      <c r="I10" s="21">
        <f>SUM(G10:H10)</f>
        <v>19627</v>
      </c>
      <c r="J10" s="20">
        <v>6199</v>
      </c>
      <c r="K10" s="29" t="s">
        <v>159</v>
      </c>
      <c r="L10" s="30">
        <v>453</v>
      </c>
      <c r="M10" s="30">
        <v>500</v>
      </c>
      <c r="N10" s="31">
        <f>SUM(L10:M10)</f>
        <v>953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27358</v>
      </c>
      <c r="C11" s="30">
        <v>29104</v>
      </c>
      <c r="D11" s="31">
        <f>SUM(B11:C11)</f>
        <v>56462</v>
      </c>
      <c r="E11" s="30">
        <v>18090</v>
      </c>
      <c r="F11" s="29" t="s">
        <v>157</v>
      </c>
      <c r="G11" s="30">
        <v>3248</v>
      </c>
      <c r="H11" s="30">
        <v>3690</v>
      </c>
      <c r="I11" s="31">
        <f>SUM(G11:H11)</f>
        <v>6938</v>
      </c>
      <c r="J11" s="30">
        <v>2296</v>
      </c>
      <c r="K11" s="19" t="s">
        <v>156</v>
      </c>
      <c r="L11" s="20">
        <v>921</v>
      </c>
      <c r="M11" s="20">
        <v>1042</v>
      </c>
      <c r="N11" s="21">
        <f>SUM(L11:M11)</f>
        <v>1963</v>
      </c>
      <c r="O11" s="22">
        <v>682</v>
      </c>
      <c r="P11" s="2"/>
      <c r="Q11" s="2"/>
    </row>
    <row r="12" spans="1:17" ht="21" customHeight="1">
      <c r="A12" s="19" t="s">
        <v>155</v>
      </c>
      <c r="B12" s="20">
        <v>11365</v>
      </c>
      <c r="C12" s="20">
        <v>12646</v>
      </c>
      <c r="D12" s="21">
        <f>SUM(B12:C12)</f>
        <v>24011</v>
      </c>
      <c r="E12" s="20">
        <v>8750</v>
      </c>
      <c r="F12" s="19" t="s">
        <v>154</v>
      </c>
      <c r="G12" s="20">
        <v>5275</v>
      </c>
      <c r="H12" s="20">
        <v>5651</v>
      </c>
      <c r="I12" s="21">
        <f>SUM(G12:H12)</f>
        <v>10926</v>
      </c>
      <c r="J12" s="20">
        <v>3499</v>
      </c>
      <c r="K12" s="19" t="s">
        <v>153</v>
      </c>
      <c r="L12" s="20">
        <v>461</v>
      </c>
      <c r="M12" s="20">
        <v>497</v>
      </c>
      <c r="N12" s="21">
        <f>SUM(L12:M12)</f>
        <v>958</v>
      </c>
      <c r="O12" s="22">
        <v>321</v>
      </c>
      <c r="P12" s="2"/>
      <c r="Q12" s="2"/>
    </row>
    <row r="13" spans="1:17" ht="21" customHeight="1">
      <c r="A13" s="19" t="s">
        <v>152</v>
      </c>
      <c r="B13" s="20">
        <v>11837</v>
      </c>
      <c r="C13" s="20">
        <v>12907</v>
      </c>
      <c r="D13" s="21">
        <f>SUM(B13:C13)</f>
        <v>24744</v>
      </c>
      <c r="E13" s="20">
        <v>8278</v>
      </c>
      <c r="F13" s="19" t="s">
        <v>151</v>
      </c>
      <c r="G13" s="20">
        <v>8138</v>
      </c>
      <c r="H13" s="20">
        <v>8858</v>
      </c>
      <c r="I13" s="21">
        <f>SUM(G13:H13)</f>
        <v>16996</v>
      </c>
      <c r="J13" s="20">
        <v>5006</v>
      </c>
      <c r="K13" s="29" t="s">
        <v>150</v>
      </c>
      <c r="L13" s="30">
        <v>338</v>
      </c>
      <c r="M13" s="30">
        <v>381</v>
      </c>
      <c r="N13" s="31">
        <f>SUM(L13:M13)</f>
        <v>719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14251</v>
      </c>
      <c r="C14" s="24">
        <v>15398</v>
      </c>
      <c r="D14" s="25">
        <f>SUM(B14:C14)</f>
        <v>29649</v>
      </c>
      <c r="E14" s="24">
        <v>10777</v>
      </c>
      <c r="F14" s="19" t="s">
        <v>148</v>
      </c>
      <c r="G14" s="20">
        <v>2895</v>
      </c>
      <c r="H14" s="20">
        <v>3104</v>
      </c>
      <c r="I14" s="21">
        <f>SUM(G14:H14)</f>
        <v>5999</v>
      </c>
      <c r="J14" s="20">
        <v>1788</v>
      </c>
      <c r="K14" s="19" t="s">
        <v>147</v>
      </c>
      <c r="L14" s="20">
        <v>5752</v>
      </c>
      <c r="M14" s="20">
        <v>6233</v>
      </c>
      <c r="N14" s="21">
        <f>SUM(L14:M14)</f>
        <v>11985</v>
      </c>
      <c r="O14" s="22">
        <v>4008</v>
      </c>
      <c r="P14" s="2"/>
      <c r="Q14" s="2"/>
    </row>
    <row r="15" spans="1:17" ht="21" customHeight="1" thickBot="1">
      <c r="A15" s="23" t="s">
        <v>40</v>
      </c>
      <c r="B15" s="25">
        <f>SUM(B5:B14)</f>
        <v>697458</v>
      </c>
      <c r="C15" s="25">
        <f>SUM(C5:C14)</f>
        <v>744279</v>
      </c>
      <c r="D15" s="25">
        <f>SUM(D5:D14)</f>
        <v>1441737</v>
      </c>
      <c r="E15" s="25">
        <f>SUM(E5:E14)</f>
        <v>536922</v>
      </c>
      <c r="F15" s="19" t="s">
        <v>146</v>
      </c>
      <c r="G15" s="20">
        <v>3031</v>
      </c>
      <c r="H15" s="20">
        <v>3382</v>
      </c>
      <c r="I15" s="21">
        <f>SUM(G15:H15)</f>
        <v>6413</v>
      </c>
      <c r="J15" s="20">
        <v>2002</v>
      </c>
      <c r="K15" s="19" t="s">
        <v>145</v>
      </c>
      <c r="L15" s="20">
        <v>1931</v>
      </c>
      <c r="M15" s="20">
        <v>2174</v>
      </c>
      <c r="N15" s="21">
        <f>SUM(L15:M15)</f>
        <v>4105</v>
      </c>
      <c r="O15" s="22">
        <v>1441</v>
      </c>
      <c r="P15" s="2"/>
      <c r="Q15" s="2"/>
    </row>
    <row r="16" spans="1:17" ht="21" customHeight="1">
      <c r="A16" s="19" t="s">
        <v>144</v>
      </c>
      <c r="B16" s="20">
        <v>5030</v>
      </c>
      <c r="C16" s="20">
        <v>5607</v>
      </c>
      <c r="D16" s="21">
        <f>SUM(B16:C16)</f>
        <v>10637</v>
      </c>
      <c r="E16" s="20">
        <v>3573</v>
      </c>
      <c r="F16" s="19" t="s">
        <v>143</v>
      </c>
      <c r="G16" s="20">
        <v>11411</v>
      </c>
      <c r="H16" s="20">
        <v>11993</v>
      </c>
      <c r="I16" s="21">
        <f>SUM(G16:H16)</f>
        <v>23404</v>
      </c>
      <c r="J16" s="20">
        <v>6994</v>
      </c>
      <c r="K16" s="19" t="s">
        <v>142</v>
      </c>
      <c r="L16" s="20">
        <v>5646</v>
      </c>
      <c r="M16" s="20">
        <v>6078</v>
      </c>
      <c r="N16" s="21">
        <f>SUM(L16:M16)</f>
        <v>11724</v>
      </c>
      <c r="O16" s="22">
        <v>3692</v>
      </c>
      <c r="P16" s="2"/>
      <c r="Q16" s="2"/>
    </row>
    <row r="17" spans="1:17" ht="21" customHeight="1">
      <c r="A17" s="19" t="s">
        <v>141</v>
      </c>
      <c r="B17" s="20">
        <v>3462</v>
      </c>
      <c r="C17" s="20">
        <v>3849</v>
      </c>
      <c r="D17" s="21">
        <f>SUM(B17:C17)</f>
        <v>7311</v>
      </c>
      <c r="E17" s="20">
        <v>2471</v>
      </c>
      <c r="F17" s="19" t="s">
        <v>140</v>
      </c>
      <c r="G17" s="20">
        <v>1400</v>
      </c>
      <c r="H17" s="20">
        <v>1501</v>
      </c>
      <c r="I17" s="21">
        <f>SUM(G17:H17)</f>
        <v>2901</v>
      </c>
      <c r="J17" s="20">
        <v>889</v>
      </c>
      <c r="K17" s="19" t="s">
        <v>139</v>
      </c>
      <c r="L17" s="20">
        <v>3530</v>
      </c>
      <c r="M17" s="20">
        <v>3501</v>
      </c>
      <c r="N17" s="21">
        <f>SUM(L17:M17)</f>
        <v>7031</v>
      </c>
      <c r="O17" s="22">
        <v>2437</v>
      </c>
      <c r="P17" s="2"/>
      <c r="Q17" s="2"/>
    </row>
    <row r="18" spans="1:17" ht="21" customHeight="1">
      <c r="A18" s="19" t="s">
        <v>138</v>
      </c>
      <c r="B18" s="20">
        <v>3179</v>
      </c>
      <c r="C18" s="20">
        <v>3398</v>
      </c>
      <c r="D18" s="21">
        <f>SUM(B18:C18)</f>
        <v>6577</v>
      </c>
      <c r="E18" s="20">
        <v>2602</v>
      </c>
      <c r="F18" s="19" t="s">
        <v>137</v>
      </c>
      <c r="G18" s="20">
        <v>3195</v>
      </c>
      <c r="H18" s="20">
        <v>3522</v>
      </c>
      <c r="I18" s="21">
        <f>SUM(G18:H18)</f>
        <v>6717</v>
      </c>
      <c r="J18" s="20">
        <v>1872</v>
      </c>
      <c r="K18" s="19" t="s">
        <v>136</v>
      </c>
      <c r="L18" s="20">
        <v>3593</v>
      </c>
      <c r="M18" s="20">
        <v>3986</v>
      </c>
      <c r="N18" s="21">
        <f>SUM(L18:M18)</f>
        <v>7579</v>
      </c>
      <c r="O18" s="22">
        <v>2521</v>
      </c>
      <c r="P18" s="2"/>
      <c r="Q18" s="2"/>
    </row>
    <row r="19" spans="1:17" ht="21" customHeight="1">
      <c r="A19" s="19" t="s">
        <v>135</v>
      </c>
      <c r="B19" s="20">
        <v>7032</v>
      </c>
      <c r="C19" s="20">
        <v>7874</v>
      </c>
      <c r="D19" s="21">
        <f>SUM(B19:C19)</f>
        <v>14906</v>
      </c>
      <c r="E19" s="20">
        <v>5185</v>
      </c>
      <c r="F19" s="19" t="s">
        <v>134</v>
      </c>
      <c r="G19" s="20">
        <v>4253</v>
      </c>
      <c r="H19" s="20">
        <v>4425</v>
      </c>
      <c r="I19" s="21">
        <f>SUM(G19:H19)</f>
        <v>8678</v>
      </c>
      <c r="J19" s="20">
        <v>2668</v>
      </c>
      <c r="K19" s="19" t="s">
        <v>133</v>
      </c>
      <c r="L19" s="20">
        <v>2444</v>
      </c>
      <c r="M19" s="20">
        <v>2585</v>
      </c>
      <c r="N19" s="21">
        <f>SUM(L19:M19)</f>
        <v>5029</v>
      </c>
      <c r="O19" s="22">
        <v>1697</v>
      </c>
      <c r="P19" s="2"/>
      <c r="Q19" s="2"/>
    </row>
    <row r="20" spans="1:17" ht="21" customHeight="1">
      <c r="A20" s="19" t="s">
        <v>132</v>
      </c>
      <c r="B20" s="20">
        <v>12120</v>
      </c>
      <c r="C20" s="20">
        <v>13226</v>
      </c>
      <c r="D20" s="21">
        <f>SUM(B20:C20)</f>
        <v>25346</v>
      </c>
      <c r="E20" s="20">
        <v>8182</v>
      </c>
      <c r="F20" s="19" t="s">
        <v>131</v>
      </c>
      <c r="G20" s="20">
        <v>2839</v>
      </c>
      <c r="H20" s="20">
        <v>3215</v>
      </c>
      <c r="I20" s="21">
        <f>SUM(G20:H20)</f>
        <v>6054</v>
      </c>
      <c r="J20" s="20">
        <v>2186</v>
      </c>
      <c r="K20" s="19" t="s">
        <v>130</v>
      </c>
      <c r="L20" s="20">
        <v>719</v>
      </c>
      <c r="M20" s="20">
        <v>781</v>
      </c>
      <c r="N20" s="21">
        <f>SUM(L20:M20)</f>
        <v>1500</v>
      </c>
      <c r="O20" s="22">
        <v>449</v>
      </c>
      <c r="P20" s="2"/>
      <c r="Q20" s="2"/>
    </row>
    <row r="21" spans="1:17" ht="21" customHeight="1">
      <c r="A21" s="19" t="s">
        <v>129</v>
      </c>
      <c r="B21" s="20">
        <v>2532</v>
      </c>
      <c r="C21" s="20">
        <v>2780</v>
      </c>
      <c r="D21" s="21">
        <f>SUM(B21:C21)</f>
        <v>5312</v>
      </c>
      <c r="E21" s="20">
        <v>1651</v>
      </c>
      <c r="F21" s="19" t="s">
        <v>128</v>
      </c>
      <c r="G21" s="20">
        <v>2064</v>
      </c>
      <c r="H21" s="20">
        <v>2221</v>
      </c>
      <c r="I21" s="21">
        <f>SUM(G21:H21)</f>
        <v>4285</v>
      </c>
      <c r="J21" s="20">
        <v>1388</v>
      </c>
      <c r="K21" s="19" t="s">
        <v>127</v>
      </c>
      <c r="L21" s="20">
        <v>898</v>
      </c>
      <c r="M21" s="20">
        <v>966</v>
      </c>
      <c r="N21" s="21">
        <f>SUM(L21:M21)</f>
        <v>1864</v>
      </c>
      <c r="O21" s="22">
        <v>544</v>
      </c>
      <c r="P21" s="2"/>
      <c r="Q21" s="2"/>
    </row>
    <row r="22" spans="1:17" ht="21" customHeight="1">
      <c r="A22" s="19" t="s">
        <v>126</v>
      </c>
      <c r="B22" s="20">
        <v>3986</v>
      </c>
      <c r="C22" s="20">
        <v>4229</v>
      </c>
      <c r="D22" s="21">
        <f>SUM(B22:C22)</f>
        <v>8215</v>
      </c>
      <c r="E22" s="20">
        <v>2583</v>
      </c>
      <c r="F22" s="19" t="s">
        <v>125</v>
      </c>
      <c r="G22" s="20">
        <v>1534</v>
      </c>
      <c r="H22" s="20">
        <v>1669</v>
      </c>
      <c r="I22" s="21">
        <f>SUM(G22:H22)</f>
        <v>3203</v>
      </c>
      <c r="J22" s="20">
        <v>1176</v>
      </c>
      <c r="K22" s="19" t="s">
        <v>124</v>
      </c>
      <c r="L22" s="20">
        <v>6375</v>
      </c>
      <c r="M22" s="20">
        <v>7035</v>
      </c>
      <c r="N22" s="21">
        <f>SUM(L22:M22)</f>
        <v>13410</v>
      </c>
      <c r="O22" s="22">
        <v>4689</v>
      </c>
      <c r="P22" s="2"/>
      <c r="Q22" s="2"/>
    </row>
    <row r="23" spans="1:17" ht="21" customHeight="1">
      <c r="A23" s="29" t="s">
        <v>123</v>
      </c>
      <c r="B23" s="30">
        <v>2740</v>
      </c>
      <c r="C23" s="30">
        <v>3102</v>
      </c>
      <c r="D23" s="31">
        <f>SUM(B23:C23)</f>
        <v>5842</v>
      </c>
      <c r="E23" s="30">
        <v>1925</v>
      </c>
      <c r="F23" s="19" t="s">
        <v>122</v>
      </c>
      <c r="G23" s="20">
        <v>1948</v>
      </c>
      <c r="H23" s="20">
        <v>2124</v>
      </c>
      <c r="I23" s="21">
        <f>SUM(G23:H23)</f>
        <v>4072</v>
      </c>
      <c r="J23" s="20">
        <v>1198</v>
      </c>
      <c r="K23" s="19" t="s">
        <v>121</v>
      </c>
      <c r="L23" s="20">
        <v>3894</v>
      </c>
      <c r="M23" s="20">
        <v>4194</v>
      </c>
      <c r="N23" s="21">
        <f>SUM(L23:M23)</f>
        <v>8088</v>
      </c>
      <c r="O23" s="22">
        <v>2686</v>
      </c>
      <c r="P23" s="2"/>
      <c r="Q23" s="2"/>
    </row>
    <row r="24" spans="1:17" ht="21" customHeight="1">
      <c r="A24" s="19" t="s">
        <v>120</v>
      </c>
      <c r="B24" s="20">
        <v>4309</v>
      </c>
      <c r="C24" s="20">
        <v>4771</v>
      </c>
      <c r="D24" s="21">
        <f>SUM(B24:C24)</f>
        <v>9080</v>
      </c>
      <c r="E24" s="20">
        <v>3082</v>
      </c>
      <c r="F24" s="19" t="s">
        <v>119</v>
      </c>
      <c r="G24" s="20">
        <v>1287</v>
      </c>
      <c r="H24" s="20">
        <v>1424</v>
      </c>
      <c r="I24" s="21">
        <f>SUM(G24:H24)</f>
        <v>2711</v>
      </c>
      <c r="J24" s="20">
        <v>838</v>
      </c>
      <c r="K24" s="19" t="s">
        <v>118</v>
      </c>
      <c r="L24" s="20">
        <v>1794</v>
      </c>
      <c r="M24" s="20">
        <v>1921</v>
      </c>
      <c r="N24" s="21">
        <f>SUM(L24:M24)</f>
        <v>3715</v>
      </c>
      <c r="O24" s="22">
        <v>1249</v>
      </c>
      <c r="P24" s="2"/>
      <c r="Q24" s="2"/>
    </row>
    <row r="25" spans="1:17" ht="21" customHeight="1">
      <c r="A25" s="19" t="s">
        <v>117</v>
      </c>
      <c r="B25" s="20">
        <v>2584</v>
      </c>
      <c r="C25" s="20">
        <v>2840</v>
      </c>
      <c r="D25" s="21">
        <f>SUM(B25:C25)</f>
        <v>5424</v>
      </c>
      <c r="E25" s="20">
        <v>1753</v>
      </c>
      <c r="F25" s="19" t="s">
        <v>116</v>
      </c>
      <c r="G25" s="20">
        <v>2012</v>
      </c>
      <c r="H25" s="20">
        <v>2099</v>
      </c>
      <c r="I25" s="21">
        <f>SUM(G25:H25)</f>
        <v>4111</v>
      </c>
      <c r="J25" s="20">
        <v>1196</v>
      </c>
      <c r="K25" s="19" t="s">
        <v>115</v>
      </c>
      <c r="L25" s="20">
        <v>3561</v>
      </c>
      <c r="M25" s="20">
        <v>3871</v>
      </c>
      <c r="N25" s="21">
        <f>SUM(L25:M25)</f>
        <v>7432</v>
      </c>
      <c r="O25" s="22">
        <v>2540</v>
      </c>
      <c r="P25" s="2"/>
      <c r="Q25" s="2"/>
    </row>
    <row r="26" spans="1:17" ht="21" customHeight="1">
      <c r="A26" s="19" t="s">
        <v>114</v>
      </c>
      <c r="B26" s="20">
        <v>2042</v>
      </c>
      <c r="C26" s="20">
        <v>2303</v>
      </c>
      <c r="D26" s="21">
        <f>SUM(B26:C26)</f>
        <v>4345</v>
      </c>
      <c r="E26" s="20">
        <v>1396</v>
      </c>
      <c r="F26" s="19" t="s">
        <v>113</v>
      </c>
      <c r="G26" s="20">
        <v>1582</v>
      </c>
      <c r="H26" s="20">
        <v>1808</v>
      </c>
      <c r="I26" s="21">
        <f>SUM(G26:H26)</f>
        <v>3390</v>
      </c>
      <c r="J26" s="20">
        <v>1078</v>
      </c>
      <c r="K26" s="19" t="s">
        <v>112</v>
      </c>
      <c r="L26" s="20">
        <v>1778</v>
      </c>
      <c r="M26" s="20">
        <v>1879</v>
      </c>
      <c r="N26" s="21">
        <f>SUM(L26:M26)</f>
        <v>3657</v>
      </c>
      <c r="O26" s="22">
        <v>1190</v>
      </c>
      <c r="P26" s="2"/>
      <c r="Q26" s="2"/>
    </row>
    <row r="27" spans="1:17" ht="21" customHeight="1">
      <c r="A27" s="19" t="s">
        <v>111</v>
      </c>
      <c r="B27" s="20">
        <v>6160</v>
      </c>
      <c r="C27" s="20">
        <v>6811</v>
      </c>
      <c r="D27" s="21">
        <f>SUM(B27:C27)</f>
        <v>12971</v>
      </c>
      <c r="E27" s="20">
        <v>4492</v>
      </c>
      <c r="F27" s="19" t="s">
        <v>110</v>
      </c>
      <c r="G27" s="20">
        <v>4584</v>
      </c>
      <c r="H27" s="20">
        <v>5048</v>
      </c>
      <c r="I27" s="21">
        <f>SUM(G27:H27)</f>
        <v>9632</v>
      </c>
      <c r="J27" s="20">
        <v>2954</v>
      </c>
      <c r="K27" s="19" t="s">
        <v>109</v>
      </c>
      <c r="L27" s="20">
        <v>3041</v>
      </c>
      <c r="M27" s="20">
        <v>3350</v>
      </c>
      <c r="N27" s="21">
        <f>SUM(L27:M27)</f>
        <v>6391</v>
      </c>
      <c r="O27" s="22">
        <v>2274</v>
      </c>
      <c r="P27" s="2"/>
      <c r="Q27" s="2"/>
    </row>
    <row r="28" spans="1:17" ht="21" customHeight="1">
      <c r="A28" s="19" t="s">
        <v>108</v>
      </c>
      <c r="B28" s="20">
        <v>3725</v>
      </c>
      <c r="C28" s="20">
        <v>4242</v>
      </c>
      <c r="D28" s="21">
        <f>SUM(B28:C28)</f>
        <v>7967</v>
      </c>
      <c r="E28" s="20">
        <v>2753</v>
      </c>
      <c r="F28" s="19" t="s">
        <v>107</v>
      </c>
      <c r="G28" s="20">
        <v>7780</v>
      </c>
      <c r="H28" s="20">
        <v>8446</v>
      </c>
      <c r="I28" s="21">
        <f>SUM(G28:H28)</f>
        <v>16226</v>
      </c>
      <c r="J28" s="20">
        <v>4720</v>
      </c>
      <c r="K28" s="19" t="s">
        <v>106</v>
      </c>
      <c r="L28" s="20">
        <v>3884</v>
      </c>
      <c r="M28" s="20">
        <v>4251</v>
      </c>
      <c r="N28" s="21">
        <f>SUM(L28:M28)</f>
        <v>8135</v>
      </c>
      <c r="O28" s="22">
        <v>2561</v>
      </c>
      <c r="P28" s="2"/>
      <c r="Q28" s="2"/>
    </row>
    <row r="29" spans="1:17" ht="21" customHeight="1" thickBot="1">
      <c r="A29" s="19" t="s">
        <v>105</v>
      </c>
      <c r="B29" s="20">
        <v>9490</v>
      </c>
      <c r="C29" s="20">
        <v>10408</v>
      </c>
      <c r="D29" s="21">
        <f>SUM(B29:C29)</f>
        <v>19898</v>
      </c>
      <c r="E29" s="20">
        <v>6048</v>
      </c>
      <c r="F29" s="29" t="s">
        <v>104</v>
      </c>
      <c r="G29" s="30">
        <v>1745</v>
      </c>
      <c r="H29" s="30">
        <v>2006</v>
      </c>
      <c r="I29" s="31">
        <f>SUM(G29:H29)</f>
        <v>3751</v>
      </c>
      <c r="J29" s="30">
        <v>1249</v>
      </c>
      <c r="K29" s="23" t="s">
        <v>103</v>
      </c>
      <c r="L29" s="24">
        <v>3379</v>
      </c>
      <c r="M29" s="24">
        <v>3688</v>
      </c>
      <c r="N29" s="25">
        <f>SUM(L29:M29)</f>
        <v>7067</v>
      </c>
      <c r="O29" s="26">
        <v>2441</v>
      </c>
      <c r="P29" s="2"/>
      <c r="Q29" s="2"/>
    </row>
    <row r="30" spans="1:17" ht="21" customHeight="1" thickBot="1">
      <c r="A30" s="19" t="s">
        <v>102</v>
      </c>
      <c r="B30" s="20">
        <v>6047</v>
      </c>
      <c r="C30" s="20">
        <v>6382</v>
      </c>
      <c r="D30" s="21">
        <f>SUM(B30:C30)</f>
        <v>12429</v>
      </c>
      <c r="E30" s="20">
        <v>3902</v>
      </c>
      <c r="F30" s="19" t="s">
        <v>101</v>
      </c>
      <c r="G30" s="20">
        <v>5645</v>
      </c>
      <c r="H30" s="20">
        <v>6214</v>
      </c>
      <c r="I30" s="21">
        <f>SUM(G30:H30)</f>
        <v>11859</v>
      </c>
      <c r="J30" s="20">
        <v>3820</v>
      </c>
      <c r="K30" s="27" t="s">
        <v>97</v>
      </c>
      <c r="L30" s="25">
        <f>SUM(L5:L29)</f>
        <v>60895</v>
      </c>
      <c r="M30" s="25">
        <f>SUM(M5:M29)</f>
        <v>66004</v>
      </c>
      <c r="N30" s="25">
        <f>SUM(N5:N29)</f>
        <v>126899</v>
      </c>
      <c r="O30" s="28">
        <f>SUM(O5:O29)</f>
        <v>42262</v>
      </c>
      <c r="P30" s="2"/>
      <c r="Q30" s="2"/>
    </row>
    <row r="31" spans="1:17" ht="21" customHeight="1" thickBot="1">
      <c r="A31" s="23" t="s">
        <v>100</v>
      </c>
      <c r="B31" s="24">
        <v>7858</v>
      </c>
      <c r="C31" s="24">
        <v>8375</v>
      </c>
      <c r="D31" s="25">
        <f>SUM(B31:C31)</f>
        <v>16233</v>
      </c>
      <c r="E31" s="24">
        <v>4772</v>
      </c>
      <c r="F31" s="23" t="s">
        <v>99</v>
      </c>
      <c r="G31" s="24">
        <v>918</v>
      </c>
      <c r="H31" s="24">
        <v>964</v>
      </c>
      <c r="I31" s="25">
        <f>SUM(G31:H31)</f>
        <v>1882</v>
      </c>
      <c r="J31" s="24">
        <v>560</v>
      </c>
      <c r="K31" s="27" t="s">
        <v>98</v>
      </c>
      <c r="L31" s="25">
        <f>SUM(B32,G32,L30)</f>
        <v>249724</v>
      </c>
      <c r="M31" s="25">
        <f>SUM(C32,H32,M30)</f>
        <v>271394</v>
      </c>
      <c r="N31" s="25">
        <f>SUM(D32,I32,N30)</f>
        <v>521118</v>
      </c>
      <c r="O31" s="28">
        <f>SUM(E32,J32,O30)</f>
        <v>167195</v>
      </c>
      <c r="P31" s="2"/>
      <c r="Q31" s="2"/>
    </row>
    <row r="32" spans="1:17" ht="21" customHeight="1" thickBot="1">
      <c r="A32" s="23" t="s">
        <v>97</v>
      </c>
      <c r="B32" s="25">
        <f>SUM(B16:B31)</f>
        <v>82296</v>
      </c>
      <c r="C32" s="25">
        <f>SUM(C16:C31)</f>
        <v>90197</v>
      </c>
      <c r="D32" s="25">
        <f>SUM(D16:D31)</f>
        <v>172493</v>
      </c>
      <c r="E32" s="25">
        <f>SUM(E16:E31)</f>
        <v>56370</v>
      </c>
      <c r="F32" s="27" t="s">
        <v>8</v>
      </c>
      <c r="G32" s="25">
        <f>SUM(G5:G31)</f>
        <v>106533</v>
      </c>
      <c r="H32" s="25">
        <f>SUM(H5:H31)</f>
        <v>115193</v>
      </c>
      <c r="I32" s="25">
        <f>SUM(I5:I31)</f>
        <v>221726</v>
      </c>
      <c r="J32" s="25">
        <f>SUM(J5:J31)</f>
        <v>68563</v>
      </c>
      <c r="K32" s="27" t="s">
        <v>96</v>
      </c>
      <c r="L32" s="25">
        <f>SUM(B15,L31)</f>
        <v>947182</v>
      </c>
      <c r="M32" s="25">
        <f>SUM(C15,M31)</f>
        <v>1015673</v>
      </c>
      <c r="N32" s="25">
        <f>SUM(D15,N31)</f>
        <v>1962855</v>
      </c>
      <c r="O32" s="28">
        <f>SUM(E15,O31)</f>
        <v>704117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9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5" sqref="A5"/>
    </sheetView>
  </sheetViews>
  <sheetFormatPr defaultColWidth="11.75390625" defaultRowHeight="21" customHeight="1"/>
  <cols>
    <col min="1" max="15" width="11.75390625" style="1" customWidth="1"/>
    <col min="16" max="16" width="9.50390625" style="1" customWidth="1"/>
    <col min="17" max="16384" width="11.75390625" style="1" customWidth="1"/>
  </cols>
  <sheetData>
    <row r="1" spans="1:15" s="2" customFormat="1" ht="21" customHeight="1" thickBot="1">
      <c r="A1" s="6" t="s">
        <v>0</v>
      </c>
      <c r="B1" s="7"/>
      <c r="C1" s="8">
        <v>9</v>
      </c>
      <c r="D1" s="54">
        <v>11</v>
      </c>
      <c r="E1" s="54"/>
      <c r="F1" s="9"/>
      <c r="G1" s="9"/>
      <c r="H1" s="9"/>
      <c r="I1" s="9"/>
      <c r="J1" s="9"/>
      <c r="K1" s="9"/>
      <c r="L1" s="9"/>
      <c r="M1" s="9"/>
      <c r="N1" s="9">
        <f>C1</f>
        <v>9</v>
      </c>
      <c r="O1" s="9" t="s">
        <v>1</v>
      </c>
    </row>
    <row r="2" spans="1:15" s="2" customFormat="1" ht="21" customHeight="1">
      <c r="A2" s="10"/>
      <c r="B2" s="11"/>
      <c r="C2" s="12"/>
      <c r="D2" s="12"/>
      <c r="E2" s="13" t="s">
        <v>2</v>
      </c>
      <c r="F2" s="10"/>
      <c r="G2" s="11"/>
      <c r="H2" s="12"/>
      <c r="I2" s="12"/>
      <c r="J2" s="13" t="s">
        <v>2</v>
      </c>
      <c r="K2" s="10"/>
      <c r="L2" s="11"/>
      <c r="M2" s="12"/>
      <c r="N2" s="12"/>
      <c r="O2" s="13" t="s">
        <v>2</v>
      </c>
    </row>
    <row r="3" spans="1:15" s="2" customFormat="1" ht="21" customHeight="1">
      <c r="A3" s="14" t="s">
        <v>177</v>
      </c>
      <c r="B3" s="33" t="s">
        <v>37</v>
      </c>
      <c r="C3" s="34"/>
      <c r="D3" s="34"/>
      <c r="E3" s="13" t="s">
        <v>3</v>
      </c>
      <c r="F3" s="14" t="s">
        <v>177</v>
      </c>
      <c r="G3" s="33" t="s">
        <v>37</v>
      </c>
      <c r="H3" s="34"/>
      <c r="I3" s="34"/>
      <c r="J3" s="13" t="s">
        <v>3</v>
      </c>
      <c r="K3" s="14" t="s">
        <v>177</v>
      </c>
      <c r="L3" s="33" t="s">
        <v>37</v>
      </c>
      <c r="M3" s="34"/>
      <c r="N3" s="34"/>
      <c r="O3" s="13" t="s">
        <v>3</v>
      </c>
    </row>
    <row r="4" spans="1:15" s="2" customFormat="1" ht="21" customHeight="1" thickBot="1">
      <c r="A4" s="15"/>
      <c r="B4" s="16" t="s">
        <v>4</v>
      </c>
      <c r="C4" s="16" t="s">
        <v>5</v>
      </c>
      <c r="D4" s="16" t="s">
        <v>6</v>
      </c>
      <c r="E4" s="17" t="s">
        <v>7</v>
      </c>
      <c r="F4" s="15"/>
      <c r="G4" s="16" t="s">
        <v>4</v>
      </c>
      <c r="H4" s="16" t="s">
        <v>5</v>
      </c>
      <c r="I4" s="18" t="s">
        <v>6</v>
      </c>
      <c r="J4" s="17" t="s">
        <v>7</v>
      </c>
      <c r="K4" s="15"/>
      <c r="L4" s="16" t="s">
        <v>4</v>
      </c>
      <c r="M4" s="16" t="s">
        <v>5</v>
      </c>
      <c r="N4" s="16" t="s">
        <v>6</v>
      </c>
      <c r="O4" s="17" t="s">
        <v>7</v>
      </c>
    </row>
    <row r="5" spans="1:17" ht="21" customHeight="1">
      <c r="A5" s="19" t="s">
        <v>176</v>
      </c>
      <c r="B5" s="20">
        <v>298975</v>
      </c>
      <c r="C5" s="20">
        <v>319645</v>
      </c>
      <c r="D5" s="21">
        <f>SUM(B5:C5)</f>
        <v>618620</v>
      </c>
      <c r="E5" s="20">
        <v>243051</v>
      </c>
      <c r="F5" s="19" t="s">
        <v>175</v>
      </c>
      <c r="G5" s="20">
        <v>5624</v>
      </c>
      <c r="H5" s="20">
        <v>6212</v>
      </c>
      <c r="I5" s="21">
        <f>SUM(G5:H5)</f>
        <v>11836</v>
      </c>
      <c r="J5" s="20">
        <v>3907</v>
      </c>
      <c r="K5" s="19" t="s">
        <v>174</v>
      </c>
      <c r="L5" s="20">
        <v>545</v>
      </c>
      <c r="M5" s="20">
        <v>613</v>
      </c>
      <c r="N5" s="21">
        <f>SUM(L5:M5)</f>
        <v>1158</v>
      </c>
      <c r="O5" s="22">
        <v>377</v>
      </c>
      <c r="P5" s="2"/>
      <c r="Q5" s="2"/>
    </row>
    <row r="6" spans="1:17" ht="21" customHeight="1">
      <c r="A6" s="19" t="s">
        <v>173</v>
      </c>
      <c r="B6" s="20">
        <v>210163</v>
      </c>
      <c r="C6" s="20">
        <v>220576</v>
      </c>
      <c r="D6" s="21">
        <f>SUM(B6:C6)</f>
        <v>430739</v>
      </c>
      <c r="E6" s="20">
        <v>155300</v>
      </c>
      <c r="F6" s="19" t="s">
        <v>172</v>
      </c>
      <c r="G6" s="20">
        <v>2032</v>
      </c>
      <c r="H6" s="20">
        <v>2146</v>
      </c>
      <c r="I6" s="21">
        <f>SUM(G6:H6)</f>
        <v>4178</v>
      </c>
      <c r="J6" s="20">
        <v>1094</v>
      </c>
      <c r="K6" s="19" t="s">
        <v>171</v>
      </c>
      <c r="L6" s="20">
        <v>1274</v>
      </c>
      <c r="M6" s="20">
        <v>1331</v>
      </c>
      <c r="N6" s="21">
        <f>SUM(L6:M6)</f>
        <v>2605</v>
      </c>
      <c r="O6" s="22">
        <v>818</v>
      </c>
      <c r="P6" s="2"/>
      <c r="Q6" s="2"/>
    </row>
    <row r="7" spans="1:17" ht="21" customHeight="1">
      <c r="A7" s="19" t="s">
        <v>170</v>
      </c>
      <c r="B7" s="20">
        <v>42771</v>
      </c>
      <c r="C7" s="20">
        <v>46655</v>
      </c>
      <c r="D7" s="21">
        <f>SUM(B7:C7)</f>
        <v>89426</v>
      </c>
      <c r="E7" s="20">
        <v>33351</v>
      </c>
      <c r="F7" s="19" t="s">
        <v>169</v>
      </c>
      <c r="G7" s="20">
        <v>2793</v>
      </c>
      <c r="H7" s="20">
        <v>2902</v>
      </c>
      <c r="I7" s="21">
        <f>SUM(G7:H7)</f>
        <v>5695</v>
      </c>
      <c r="J7" s="20">
        <v>1712</v>
      </c>
      <c r="K7" s="19" t="s">
        <v>168</v>
      </c>
      <c r="L7" s="20">
        <v>1506</v>
      </c>
      <c r="M7" s="20">
        <v>1662</v>
      </c>
      <c r="N7" s="21">
        <f>SUM(L7:M7)</f>
        <v>3168</v>
      </c>
      <c r="O7" s="22">
        <v>957</v>
      </c>
      <c r="P7" s="2"/>
      <c r="Q7" s="2"/>
    </row>
    <row r="8" spans="1:17" ht="21" customHeight="1">
      <c r="A8" s="19" t="s">
        <v>167</v>
      </c>
      <c r="B8" s="20">
        <v>34781</v>
      </c>
      <c r="C8" s="20">
        <v>37096</v>
      </c>
      <c r="D8" s="21">
        <f>SUM(B8:C8)</f>
        <v>71877</v>
      </c>
      <c r="E8" s="20">
        <v>26315</v>
      </c>
      <c r="F8" s="29" t="s">
        <v>166</v>
      </c>
      <c r="G8" s="30">
        <v>3855</v>
      </c>
      <c r="H8" s="30">
        <v>4019</v>
      </c>
      <c r="I8" s="31">
        <f>SUM(G8:H8)</f>
        <v>7874</v>
      </c>
      <c r="J8" s="30">
        <v>2294</v>
      </c>
      <c r="K8" s="19" t="s">
        <v>165</v>
      </c>
      <c r="L8" s="20">
        <v>434</v>
      </c>
      <c r="M8" s="20">
        <v>438</v>
      </c>
      <c r="N8" s="21">
        <f>SUM(L8:M8)</f>
        <v>872</v>
      </c>
      <c r="O8" s="22">
        <v>286</v>
      </c>
      <c r="P8" s="2"/>
      <c r="Q8" s="2"/>
    </row>
    <row r="9" spans="1:17" ht="21" customHeight="1">
      <c r="A9" s="19" t="s">
        <v>164</v>
      </c>
      <c r="B9" s="20">
        <v>28816</v>
      </c>
      <c r="C9" s="20">
        <v>31736</v>
      </c>
      <c r="D9" s="21">
        <f>SUM(B9:C9)</f>
        <v>60552</v>
      </c>
      <c r="E9" s="20">
        <v>21808</v>
      </c>
      <c r="F9" s="19" t="s">
        <v>163</v>
      </c>
      <c r="G9" s="20">
        <v>5921</v>
      </c>
      <c r="H9" s="20">
        <v>6465</v>
      </c>
      <c r="I9" s="21">
        <f>SUM(G9:H9)</f>
        <v>12386</v>
      </c>
      <c r="J9" s="20">
        <v>3998</v>
      </c>
      <c r="K9" s="19" t="s">
        <v>162</v>
      </c>
      <c r="L9" s="20">
        <v>2742</v>
      </c>
      <c r="M9" s="20">
        <v>3033</v>
      </c>
      <c r="N9" s="21">
        <f>SUM(L9:M9)</f>
        <v>5775</v>
      </c>
      <c r="O9" s="22">
        <v>1830</v>
      </c>
      <c r="P9" s="2"/>
      <c r="Q9" s="2"/>
    </row>
    <row r="10" spans="1:17" ht="21" customHeight="1">
      <c r="A10" s="19" t="s">
        <v>161</v>
      </c>
      <c r="B10" s="20">
        <v>17217</v>
      </c>
      <c r="C10" s="20">
        <v>18631</v>
      </c>
      <c r="D10" s="21">
        <f>SUM(B10:C10)</f>
        <v>35848</v>
      </c>
      <c r="E10" s="20">
        <v>11467</v>
      </c>
      <c r="F10" s="19" t="s">
        <v>160</v>
      </c>
      <c r="G10" s="20">
        <v>9521</v>
      </c>
      <c r="H10" s="20">
        <v>10102</v>
      </c>
      <c r="I10" s="21">
        <f>SUM(G10:H10)</f>
        <v>19623</v>
      </c>
      <c r="J10" s="20">
        <v>6202</v>
      </c>
      <c r="K10" s="29" t="s">
        <v>159</v>
      </c>
      <c r="L10" s="30">
        <v>454</v>
      </c>
      <c r="M10" s="30">
        <v>500</v>
      </c>
      <c r="N10" s="31">
        <f>SUM(L10:M10)</f>
        <v>954</v>
      </c>
      <c r="O10" s="32">
        <v>348</v>
      </c>
      <c r="P10" s="2"/>
      <c r="Q10" s="2"/>
    </row>
    <row r="11" spans="1:17" ht="21" customHeight="1">
      <c r="A11" s="29" t="s">
        <v>158</v>
      </c>
      <c r="B11" s="30">
        <v>27364</v>
      </c>
      <c r="C11" s="30">
        <v>29139</v>
      </c>
      <c r="D11" s="31">
        <f>SUM(B11:C11)</f>
        <v>56503</v>
      </c>
      <c r="E11" s="30">
        <v>18107</v>
      </c>
      <c r="F11" s="29" t="s">
        <v>157</v>
      </c>
      <c r="G11" s="30">
        <v>3249</v>
      </c>
      <c r="H11" s="30">
        <v>3687</v>
      </c>
      <c r="I11" s="31">
        <f>SUM(G11:H11)</f>
        <v>6936</v>
      </c>
      <c r="J11" s="30">
        <v>2299</v>
      </c>
      <c r="K11" s="19" t="s">
        <v>156</v>
      </c>
      <c r="L11" s="20">
        <v>921</v>
      </c>
      <c r="M11" s="20">
        <v>1043</v>
      </c>
      <c r="N11" s="21">
        <f>SUM(L11:M11)</f>
        <v>1964</v>
      </c>
      <c r="O11" s="22">
        <v>688</v>
      </c>
      <c r="P11" s="2"/>
      <c r="Q11" s="2"/>
    </row>
    <row r="12" spans="1:17" ht="21" customHeight="1">
      <c r="A12" s="19" t="s">
        <v>155</v>
      </c>
      <c r="B12" s="20">
        <v>11367</v>
      </c>
      <c r="C12" s="20">
        <v>12650</v>
      </c>
      <c r="D12" s="21">
        <f>SUM(B12:C12)</f>
        <v>24017</v>
      </c>
      <c r="E12" s="20">
        <v>8753</v>
      </c>
      <c r="F12" s="19" t="s">
        <v>154</v>
      </c>
      <c r="G12" s="20">
        <v>5280</v>
      </c>
      <c r="H12" s="20">
        <v>5657</v>
      </c>
      <c r="I12" s="21">
        <f>SUM(G12:H12)</f>
        <v>10937</v>
      </c>
      <c r="J12" s="20">
        <v>3507</v>
      </c>
      <c r="K12" s="19" t="s">
        <v>153</v>
      </c>
      <c r="L12" s="20">
        <v>458</v>
      </c>
      <c r="M12" s="20">
        <v>498</v>
      </c>
      <c r="N12" s="21">
        <f>SUM(L12:M12)</f>
        <v>956</v>
      </c>
      <c r="O12" s="22">
        <v>321</v>
      </c>
      <c r="P12" s="2"/>
      <c r="Q12" s="2"/>
    </row>
    <row r="13" spans="1:17" ht="21" customHeight="1">
      <c r="A13" s="19" t="s">
        <v>152</v>
      </c>
      <c r="B13" s="20">
        <v>11845</v>
      </c>
      <c r="C13" s="20">
        <v>12899</v>
      </c>
      <c r="D13" s="21">
        <f>SUM(B13:C13)</f>
        <v>24744</v>
      </c>
      <c r="E13" s="20">
        <v>8281</v>
      </c>
      <c r="F13" s="19" t="s">
        <v>151</v>
      </c>
      <c r="G13" s="20">
        <v>8140</v>
      </c>
      <c r="H13" s="20">
        <v>8848</v>
      </c>
      <c r="I13" s="21">
        <f>SUM(G13:H13)</f>
        <v>16988</v>
      </c>
      <c r="J13" s="20">
        <v>5010</v>
      </c>
      <c r="K13" s="29" t="s">
        <v>150</v>
      </c>
      <c r="L13" s="30">
        <v>338</v>
      </c>
      <c r="M13" s="30">
        <v>380</v>
      </c>
      <c r="N13" s="31">
        <f>SUM(L13:M13)</f>
        <v>718</v>
      </c>
      <c r="O13" s="32">
        <v>223</v>
      </c>
      <c r="P13" s="2"/>
      <c r="Q13" s="2"/>
    </row>
    <row r="14" spans="1:17" ht="21" customHeight="1" thickBot="1">
      <c r="A14" s="23" t="s">
        <v>149</v>
      </c>
      <c r="B14" s="24">
        <v>14256</v>
      </c>
      <c r="C14" s="24">
        <v>15392</v>
      </c>
      <c r="D14" s="25">
        <f>SUM(B14:C14)</f>
        <v>29648</v>
      </c>
      <c r="E14" s="24">
        <v>10788</v>
      </c>
      <c r="F14" s="19" t="s">
        <v>148</v>
      </c>
      <c r="G14" s="20">
        <v>2894</v>
      </c>
      <c r="H14" s="20">
        <v>3100</v>
      </c>
      <c r="I14" s="21">
        <f>SUM(G14:H14)</f>
        <v>5994</v>
      </c>
      <c r="J14" s="20">
        <v>1790</v>
      </c>
      <c r="K14" s="19" t="s">
        <v>147</v>
      </c>
      <c r="L14" s="20">
        <v>5751</v>
      </c>
      <c r="M14" s="20">
        <v>6222</v>
      </c>
      <c r="N14" s="21">
        <f>SUM(L14:M14)</f>
        <v>11973</v>
      </c>
      <c r="O14" s="22">
        <v>4002</v>
      </c>
      <c r="P14" s="2"/>
      <c r="Q14" s="2"/>
    </row>
    <row r="15" spans="1:17" ht="21" customHeight="1" thickBot="1">
      <c r="A15" s="23" t="s">
        <v>40</v>
      </c>
      <c r="B15" s="25">
        <f>SUM(B5:B14)</f>
        <v>697555</v>
      </c>
      <c r="C15" s="25">
        <f>SUM(C5:C14)</f>
        <v>744419</v>
      </c>
      <c r="D15" s="25">
        <f>SUM(D5:D14)</f>
        <v>1441974</v>
      </c>
      <c r="E15" s="25">
        <f>SUM(E5:E14)</f>
        <v>537221</v>
      </c>
      <c r="F15" s="19" t="s">
        <v>146</v>
      </c>
      <c r="G15" s="20">
        <v>3028</v>
      </c>
      <c r="H15" s="20">
        <v>3380</v>
      </c>
      <c r="I15" s="21">
        <f>SUM(G15:H15)</f>
        <v>6408</v>
      </c>
      <c r="J15" s="20">
        <v>1999</v>
      </c>
      <c r="K15" s="19" t="s">
        <v>145</v>
      </c>
      <c r="L15" s="20">
        <v>1931</v>
      </c>
      <c r="M15" s="20">
        <v>2173</v>
      </c>
      <c r="N15" s="21">
        <f>SUM(L15:M15)</f>
        <v>4104</v>
      </c>
      <c r="O15" s="22">
        <v>1437</v>
      </c>
      <c r="P15" s="2"/>
      <c r="Q15" s="2"/>
    </row>
    <row r="16" spans="1:17" ht="21" customHeight="1">
      <c r="A16" s="19" t="s">
        <v>144</v>
      </c>
      <c r="B16" s="20">
        <v>5039</v>
      </c>
      <c r="C16" s="20">
        <v>5611</v>
      </c>
      <c r="D16" s="21">
        <f>SUM(B16:C16)</f>
        <v>10650</v>
      </c>
      <c r="E16" s="20">
        <v>3580</v>
      </c>
      <c r="F16" s="19" t="s">
        <v>143</v>
      </c>
      <c r="G16" s="20">
        <v>11411</v>
      </c>
      <c r="H16" s="20">
        <v>11984</v>
      </c>
      <c r="I16" s="21">
        <f>SUM(G16:H16)</f>
        <v>23395</v>
      </c>
      <c r="J16" s="20">
        <v>6998</v>
      </c>
      <c r="K16" s="19" t="s">
        <v>142</v>
      </c>
      <c r="L16" s="20">
        <v>5641</v>
      </c>
      <c r="M16" s="20">
        <v>6075</v>
      </c>
      <c r="N16" s="21">
        <f>SUM(L16:M16)</f>
        <v>11716</v>
      </c>
      <c r="O16" s="22">
        <v>3687</v>
      </c>
      <c r="P16" s="2"/>
      <c r="Q16" s="2"/>
    </row>
    <row r="17" spans="1:17" ht="21" customHeight="1">
      <c r="A17" s="19" t="s">
        <v>141</v>
      </c>
      <c r="B17" s="20">
        <v>3451</v>
      </c>
      <c r="C17" s="20">
        <v>3843</v>
      </c>
      <c r="D17" s="21">
        <f>SUM(B17:C17)</f>
        <v>7294</v>
      </c>
      <c r="E17" s="20">
        <v>2470</v>
      </c>
      <c r="F17" s="19" t="s">
        <v>140</v>
      </c>
      <c r="G17" s="20">
        <v>1400</v>
      </c>
      <c r="H17" s="20">
        <v>1495</v>
      </c>
      <c r="I17" s="21">
        <f>SUM(G17:H17)</f>
        <v>2895</v>
      </c>
      <c r="J17" s="20">
        <v>889</v>
      </c>
      <c r="K17" s="19" t="s">
        <v>139</v>
      </c>
      <c r="L17" s="20">
        <v>3536</v>
      </c>
      <c r="M17" s="20">
        <v>3513</v>
      </c>
      <c r="N17" s="21">
        <f>SUM(L17:M17)</f>
        <v>7049</v>
      </c>
      <c r="O17" s="22">
        <v>2448</v>
      </c>
      <c r="P17" s="2"/>
      <c r="Q17" s="2"/>
    </row>
    <row r="18" spans="1:17" ht="21" customHeight="1">
      <c r="A18" s="19" t="s">
        <v>138</v>
      </c>
      <c r="B18" s="20">
        <v>3173</v>
      </c>
      <c r="C18" s="20">
        <v>3395</v>
      </c>
      <c r="D18" s="21">
        <f>SUM(B18:C18)</f>
        <v>6568</v>
      </c>
      <c r="E18" s="20">
        <v>2593</v>
      </c>
      <c r="F18" s="19" t="s">
        <v>137</v>
      </c>
      <c r="G18" s="20">
        <v>3194</v>
      </c>
      <c r="H18" s="20">
        <v>3529</v>
      </c>
      <c r="I18" s="21">
        <f>SUM(G18:H18)</f>
        <v>6723</v>
      </c>
      <c r="J18" s="20">
        <v>1872</v>
      </c>
      <c r="K18" s="19" t="s">
        <v>136</v>
      </c>
      <c r="L18" s="20">
        <v>3588</v>
      </c>
      <c r="M18" s="20">
        <v>3980</v>
      </c>
      <c r="N18" s="21">
        <f>SUM(L18:M18)</f>
        <v>7568</v>
      </c>
      <c r="O18" s="22">
        <v>2517</v>
      </c>
      <c r="P18" s="2"/>
      <c r="Q18" s="2"/>
    </row>
    <row r="19" spans="1:17" ht="21" customHeight="1">
      <c r="A19" s="19" t="s">
        <v>135</v>
      </c>
      <c r="B19" s="20">
        <v>7035</v>
      </c>
      <c r="C19" s="20">
        <v>7875</v>
      </c>
      <c r="D19" s="21">
        <f>SUM(B19:C19)</f>
        <v>14910</v>
      </c>
      <c r="E19" s="20">
        <v>5187</v>
      </c>
      <c r="F19" s="19" t="s">
        <v>134</v>
      </c>
      <c r="G19" s="20">
        <v>4253</v>
      </c>
      <c r="H19" s="20">
        <v>4429</v>
      </c>
      <c r="I19" s="21">
        <f>SUM(G19:H19)</f>
        <v>8682</v>
      </c>
      <c r="J19" s="20">
        <v>2672</v>
      </c>
      <c r="K19" s="19" t="s">
        <v>133</v>
      </c>
      <c r="L19" s="20">
        <v>2442</v>
      </c>
      <c r="M19" s="20">
        <v>2589</v>
      </c>
      <c r="N19" s="21">
        <f>SUM(L19:M19)</f>
        <v>5031</v>
      </c>
      <c r="O19" s="22">
        <v>1701</v>
      </c>
      <c r="P19" s="2"/>
      <c r="Q19" s="2"/>
    </row>
    <row r="20" spans="1:17" ht="21" customHeight="1">
      <c r="A20" s="19" t="s">
        <v>132</v>
      </c>
      <c r="B20" s="20">
        <v>12132</v>
      </c>
      <c r="C20" s="20">
        <v>13238</v>
      </c>
      <c r="D20" s="21">
        <f>SUM(B20:C20)</f>
        <v>25370</v>
      </c>
      <c r="E20" s="20">
        <v>8207</v>
      </c>
      <c r="F20" s="19" t="s">
        <v>131</v>
      </c>
      <c r="G20" s="20">
        <v>2838</v>
      </c>
      <c r="H20" s="20">
        <v>3219</v>
      </c>
      <c r="I20" s="21">
        <f>SUM(G20:H20)</f>
        <v>6057</v>
      </c>
      <c r="J20" s="20">
        <v>2187</v>
      </c>
      <c r="K20" s="19" t="s">
        <v>130</v>
      </c>
      <c r="L20" s="20">
        <v>715</v>
      </c>
      <c r="M20" s="20">
        <v>780</v>
      </c>
      <c r="N20" s="21">
        <f>SUM(L20:M20)</f>
        <v>1495</v>
      </c>
      <c r="O20" s="22">
        <v>448</v>
      </c>
      <c r="P20" s="2"/>
      <c r="Q20" s="2"/>
    </row>
    <row r="21" spans="1:17" ht="21" customHeight="1">
      <c r="A21" s="19" t="s">
        <v>129</v>
      </c>
      <c r="B21" s="20">
        <v>2528</v>
      </c>
      <c r="C21" s="20">
        <v>2772</v>
      </c>
      <c r="D21" s="21">
        <f>SUM(B21:C21)</f>
        <v>5300</v>
      </c>
      <c r="E21" s="20">
        <v>1644</v>
      </c>
      <c r="F21" s="19" t="s">
        <v>128</v>
      </c>
      <c r="G21" s="20">
        <v>2058</v>
      </c>
      <c r="H21" s="20">
        <v>2218</v>
      </c>
      <c r="I21" s="21">
        <f>SUM(G21:H21)</f>
        <v>4276</v>
      </c>
      <c r="J21" s="20">
        <v>1385</v>
      </c>
      <c r="K21" s="19" t="s">
        <v>127</v>
      </c>
      <c r="L21" s="20">
        <v>892</v>
      </c>
      <c r="M21" s="20">
        <v>961</v>
      </c>
      <c r="N21" s="21">
        <f>SUM(L21:M21)</f>
        <v>1853</v>
      </c>
      <c r="O21" s="22">
        <v>543</v>
      </c>
      <c r="P21" s="2"/>
      <c r="Q21" s="2"/>
    </row>
    <row r="22" spans="1:17" ht="21" customHeight="1">
      <c r="A22" s="19" t="s">
        <v>126</v>
      </c>
      <c r="B22" s="20">
        <v>3994</v>
      </c>
      <c r="C22" s="20">
        <v>4235</v>
      </c>
      <c r="D22" s="21">
        <f>SUM(B22:C22)</f>
        <v>8229</v>
      </c>
      <c r="E22" s="20">
        <v>2588</v>
      </c>
      <c r="F22" s="19" t="s">
        <v>125</v>
      </c>
      <c r="G22" s="20">
        <v>1532</v>
      </c>
      <c r="H22" s="20">
        <v>1665</v>
      </c>
      <c r="I22" s="21">
        <f>SUM(G22:H22)</f>
        <v>3197</v>
      </c>
      <c r="J22" s="20">
        <v>1175</v>
      </c>
      <c r="K22" s="19" t="s">
        <v>124</v>
      </c>
      <c r="L22" s="20">
        <v>6381</v>
      </c>
      <c r="M22" s="20">
        <v>7026</v>
      </c>
      <c r="N22" s="21">
        <f>SUM(L22:M22)</f>
        <v>13407</v>
      </c>
      <c r="O22" s="22">
        <v>4693</v>
      </c>
      <c r="P22" s="2"/>
      <c r="Q22" s="2"/>
    </row>
    <row r="23" spans="1:17" ht="21" customHeight="1">
      <c r="A23" s="29" t="s">
        <v>123</v>
      </c>
      <c r="B23" s="30">
        <v>2736</v>
      </c>
      <c r="C23" s="30">
        <v>3095</v>
      </c>
      <c r="D23" s="31">
        <f>SUM(B23:C23)</f>
        <v>5831</v>
      </c>
      <c r="E23" s="30">
        <v>1924</v>
      </c>
      <c r="F23" s="19" t="s">
        <v>122</v>
      </c>
      <c r="G23" s="20">
        <v>1947</v>
      </c>
      <c r="H23" s="20">
        <v>2122</v>
      </c>
      <c r="I23" s="21">
        <f>SUM(G23:H23)</f>
        <v>4069</v>
      </c>
      <c r="J23" s="20">
        <v>1199</v>
      </c>
      <c r="K23" s="19" t="s">
        <v>121</v>
      </c>
      <c r="L23" s="20">
        <v>3887</v>
      </c>
      <c r="M23" s="20">
        <v>4197</v>
      </c>
      <c r="N23" s="21">
        <f>SUM(L23:M23)</f>
        <v>8084</v>
      </c>
      <c r="O23" s="22">
        <v>2690</v>
      </c>
      <c r="P23" s="2"/>
      <c r="Q23" s="2"/>
    </row>
    <row r="24" spans="1:17" ht="21" customHeight="1">
      <c r="A24" s="19" t="s">
        <v>120</v>
      </c>
      <c r="B24" s="20">
        <v>4303</v>
      </c>
      <c r="C24" s="20">
        <v>4760</v>
      </c>
      <c r="D24" s="21">
        <f>SUM(B24:C24)</f>
        <v>9063</v>
      </c>
      <c r="E24" s="20">
        <v>3085</v>
      </c>
      <c r="F24" s="19" t="s">
        <v>119</v>
      </c>
      <c r="G24" s="20">
        <v>1287</v>
      </c>
      <c r="H24" s="20">
        <v>1424</v>
      </c>
      <c r="I24" s="21">
        <f>SUM(G24:H24)</f>
        <v>2711</v>
      </c>
      <c r="J24" s="20">
        <v>839</v>
      </c>
      <c r="K24" s="19" t="s">
        <v>118</v>
      </c>
      <c r="L24" s="20">
        <v>1793</v>
      </c>
      <c r="M24" s="20">
        <v>1924</v>
      </c>
      <c r="N24" s="21">
        <f>SUM(L24:M24)</f>
        <v>3717</v>
      </c>
      <c r="O24" s="22">
        <v>1249</v>
      </c>
      <c r="P24" s="2"/>
      <c r="Q24" s="2"/>
    </row>
    <row r="25" spans="1:17" ht="21" customHeight="1">
      <c r="A25" s="19" t="s">
        <v>117</v>
      </c>
      <c r="B25" s="20">
        <v>2587</v>
      </c>
      <c r="C25" s="20">
        <v>2847</v>
      </c>
      <c r="D25" s="21">
        <f>SUM(B25:C25)</f>
        <v>5434</v>
      </c>
      <c r="E25" s="20">
        <v>1756</v>
      </c>
      <c r="F25" s="19" t="s">
        <v>116</v>
      </c>
      <c r="G25" s="20">
        <v>2012</v>
      </c>
      <c r="H25" s="20">
        <v>2101</v>
      </c>
      <c r="I25" s="21">
        <f>SUM(G25:H25)</f>
        <v>4113</v>
      </c>
      <c r="J25" s="20">
        <v>1199</v>
      </c>
      <c r="K25" s="19" t="s">
        <v>115</v>
      </c>
      <c r="L25" s="20">
        <v>3561</v>
      </c>
      <c r="M25" s="20">
        <v>3872</v>
      </c>
      <c r="N25" s="21">
        <f>SUM(L25:M25)</f>
        <v>7433</v>
      </c>
      <c r="O25" s="22">
        <v>2542</v>
      </c>
      <c r="P25" s="2"/>
      <c r="Q25" s="2"/>
    </row>
    <row r="26" spans="1:17" ht="21" customHeight="1">
      <c r="A26" s="19" t="s">
        <v>114</v>
      </c>
      <c r="B26" s="20">
        <v>2034</v>
      </c>
      <c r="C26" s="20">
        <v>2302</v>
      </c>
      <c r="D26" s="21">
        <f>SUM(B26:C26)</f>
        <v>4336</v>
      </c>
      <c r="E26" s="20">
        <v>1395</v>
      </c>
      <c r="F26" s="19" t="s">
        <v>113</v>
      </c>
      <c r="G26" s="20">
        <v>1580</v>
      </c>
      <c r="H26" s="20">
        <v>1807</v>
      </c>
      <c r="I26" s="21">
        <f>SUM(G26:H26)</f>
        <v>3387</v>
      </c>
      <c r="J26" s="20">
        <v>1077</v>
      </c>
      <c r="K26" s="19" t="s">
        <v>112</v>
      </c>
      <c r="L26" s="20">
        <v>1773</v>
      </c>
      <c r="M26" s="20">
        <v>1873</v>
      </c>
      <c r="N26" s="21">
        <f>SUM(L26:M26)</f>
        <v>3646</v>
      </c>
      <c r="O26" s="22">
        <v>1188</v>
      </c>
      <c r="P26" s="2"/>
      <c r="Q26" s="2"/>
    </row>
    <row r="27" spans="1:17" ht="21" customHeight="1">
      <c r="A27" s="19" t="s">
        <v>111</v>
      </c>
      <c r="B27" s="20">
        <v>6165</v>
      </c>
      <c r="C27" s="20">
        <v>6810</v>
      </c>
      <c r="D27" s="21">
        <f>SUM(B27:C27)</f>
        <v>12975</v>
      </c>
      <c r="E27" s="20">
        <v>4499</v>
      </c>
      <c r="F27" s="19" t="s">
        <v>110</v>
      </c>
      <c r="G27" s="20">
        <v>4580</v>
      </c>
      <c r="H27" s="20">
        <v>5044</v>
      </c>
      <c r="I27" s="21">
        <f>SUM(G27:H27)</f>
        <v>9624</v>
      </c>
      <c r="J27" s="20">
        <v>2951</v>
      </c>
      <c r="K27" s="19" t="s">
        <v>109</v>
      </c>
      <c r="L27" s="20">
        <v>3044</v>
      </c>
      <c r="M27" s="20">
        <v>3351</v>
      </c>
      <c r="N27" s="21">
        <f>SUM(L27:M27)</f>
        <v>6395</v>
      </c>
      <c r="O27" s="22">
        <v>2271</v>
      </c>
      <c r="P27" s="2"/>
      <c r="Q27" s="2"/>
    </row>
    <row r="28" spans="1:17" ht="21" customHeight="1">
      <c r="A28" s="19" t="s">
        <v>108</v>
      </c>
      <c r="B28" s="20">
        <v>3722</v>
      </c>
      <c r="C28" s="20">
        <v>4241</v>
      </c>
      <c r="D28" s="21">
        <f>SUM(B28:C28)</f>
        <v>7963</v>
      </c>
      <c r="E28" s="20">
        <v>2761</v>
      </c>
      <c r="F28" s="19" t="s">
        <v>107</v>
      </c>
      <c r="G28" s="20">
        <v>7775</v>
      </c>
      <c r="H28" s="20">
        <v>8449</v>
      </c>
      <c r="I28" s="21">
        <f>SUM(G28:H28)</f>
        <v>16224</v>
      </c>
      <c r="J28" s="20">
        <v>4718</v>
      </c>
      <c r="K28" s="19" t="s">
        <v>106</v>
      </c>
      <c r="L28" s="20">
        <v>3887</v>
      </c>
      <c r="M28" s="20">
        <v>4245</v>
      </c>
      <c r="N28" s="21">
        <f>SUM(L28:M28)</f>
        <v>8132</v>
      </c>
      <c r="O28" s="22">
        <v>2566</v>
      </c>
      <c r="P28" s="2"/>
      <c r="Q28" s="2"/>
    </row>
    <row r="29" spans="1:17" ht="21" customHeight="1" thickBot="1">
      <c r="A29" s="19" t="s">
        <v>105</v>
      </c>
      <c r="B29" s="20">
        <v>9482</v>
      </c>
      <c r="C29" s="20">
        <v>10400</v>
      </c>
      <c r="D29" s="21">
        <f>SUM(B29:C29)</f>
        <v>19882</v>
      </c>
      <c r="E29" s="20">
        <v>6051</v>
      </c>
      <c r="F29" s="29" t="s">
        <v>104</v>
      </c>
      <c r="G29" s="30">
        <v>1744</v>
      </c>
      <c r="H29" s="30">
        <v>2002</v>
      </c>
      <c r="I29" s="31">
        <f>SUM(G29:H29)</f>
        <v>3746</v>
      </c>
      <c r="J29" s="30">
        <v>1250</v>
      </c>
      <c r="K29" s="23" t="s">
        <v>103</v>
      </c>
      <c r="L29" s="24">
        <v>3372</v>
      </c>
      <c r="M29" s="24">
        <v>3684</v>
      </c>
      <c r="N29" s="25">
        <f>SUM(L29:M29)</f>
        <v>7056</v>
      </c>
      <c r="O29" s="26">
        <v>2445</v>
      </c>
      <c r="P29" s="2"/>
      <c r="Q29" s="2"/>
    </row>
    <row r="30" spans="1:17" ht="21" customHeight="1" thickBot="1">
      <c r="A30" s="19" t="s">
        <v>102</v>
      </c>
      <c r="B30" s="20">
        <v>6055</v>
      </c>
      <c r="C30" s="20">
        <v>6384</v>
      </c>
      <c r="D30" s="21">
        <f>SUM(B30:C30)</f>
        <v>12439</v>
      </c>
      <c r="E30" s="20">
        <v>3907</v>
      </c>
      <c r="F30" s="19" t="s">
        <v>101</v>
      </c>
      <c r="G30" s="20">
        <v>5646</v>
      </c>
      <c r="H30" s="20">
        <v>6215</v>
      </c>
      <c r="I30" s="21">
        <f>SUM(G30:H30)</f>
        <v>11861</v>
      </c>
      <c r="J30" s="20">
        <v>3819</v>
      </c>
      <c r="K30" s="27" t="s">
        <v>97</v>
      </c>
      <c r="L30" s="25">
        <f>SUM(L5:L29)</f>
        <v>60866</v>
      </c>
      <c r="M30" s="25">
        <f>SUM(M5:M29)</f>
        <v>65963</v>
      </c>
      <c r="N30" s="25">
        <f>SUM(N5:N29)</f>
        <v>126829</v>
      </c>
      <c r="O30" s="28">
        <f>SUM(O5:O29)</f>
        <v>42275</v>
      </c>
      <c r="P30" s="2"/>
      <c r="Q30" s="2"/>
    </row>
    <row r="31" spans="1:17" ht="21" customHeight="1" thickBot="1">
      <c r="A31" s="23" t="s">
        <v>100</v>
      </c>
      <c r="B31" s="24">
        <v>7856</v>
      </c>
      <c r="C31" s="24">
        <v>8371</v>
      </c>
      <c r="D31" s="25">
        <f>SUM(B31:C31)</f>
        <v>16227</v>
      </c>
      <c r="E31" s="24">
        <v>4776</v>
      </c>
      <c r="F31" s="23" t="s">
        <v>99</v>
      </c>
      <c r="G31" s="24">
        <v>916</v>
      </c>
      <c r="H31" s="24">
        <v>965</v>
      </c>
      <c r="I31" s="25">
        <f>SUM(G31:H31)</f>
        <v>1881</v>
      </c>
      <c r="J31" s="24">
        <v>560</v>
      </c>
      <c r="K31" s="27" t="s">
        <v>98</v>
      </c>
      <c r="L31" s="25">
        <f>SUM(B32,G32,L30)</f>
        <v>249668</v>
      </c>
      <c r="M31" s="25">
        <f>SUM(C32,H32,M30)</f>
        <v>271328</v>
      </c>
      <c r="N31" s="25">
        <f>SUM(D32,I32,N30)</f>
        <v>520996</v>
      </c>
      <c r="O31" s="28">
        <f>SUM(E32,J32,O30)</f>
        <v>167300</v>
      </c>
      <c r="P31" s="2"/>
      <c r="Q31" s="2"/>
    </row>
    <row r="32" spans="1:17" ht="21" customHeight="1" thickBot="1">
      <c r="A32" s="23" t="s">
        <v>97</v>
      </c>
      <c r="B32" s="25">
        <f>SUM(B16:B31)</f>
        <v>82292</v>
      </c>
      <c r="C32" s="25">
        <f>SUM(C16:C31)</f>
        <v>90179</v>
      </c>
      <c r="D32" s="25">
        <f>SUM(D16:D31)</f>
        <v>172471</v>
      </c>
      <c r="E32" s="25">
        <f>SUM(E16:E31)</f>
        <v>56423</v>
      </c>
      <c r="F32" s="27" t="s">
        <v>8</v>
      </c>
      <c r="G32" s="25">
        <f>SUM(G5:G31)</f>
        <v>106510</v>
      </c>
      <c r="H32" s="25">
        <f>SUM(H5:H31)</f>
        <v>115186</v>
      </c>
      <c r="I32" s="25">
        <f>SUM(I5:I31)</f>
        <v>221696</v>
      </c>
      <c r="J32" s="25">
        <f>SUM(J5:J31)</f>
        <v>68602</v>
      </c>
      <c r="K32" s="27" t="s">
        <v>96</v>
      </c>
      <c r="L32" s="25">
        <f>SUM(B15,L31)</f>
        <v>947223</v>
      </c>
      <c r="M32" s="25">
        <f>SUM(C15,M31)</f>
        <v>1015747</v>
      </c>
      <c r="N32" s="25">
        <f>SUM(D15,N31)</f>
        <v>1962970</v>
      </c>
      <c r="O32" s="28">
        <f>SUM(E15,O31)</f>
        <v>704521</v>
      </c>
      <c r="P32" s="2"/>
      <c r="Q32" s="2"/>
    </row>
    <row r="33" spans="1:15" ht="21" customHeight="1">
      <c r="A33" s="3"/>
      <c r="B33" s="4"/>
      <c r="C33" s="4"/>
      <c r="D33" s="4"/>
      <c r="E33" s="4"/>
      <c r="F33" s="5"/>
      <c r="G33" s="4"/>
      <c r="H33" s="4"/>
      <c r="I33" s="4"/>
      <c r="J33" s="4"/>
      <c r="K33" s="5"/>
      <c r="L33" s="4"/>
      <c r="M33" s="4"/>
      <c r="N33" s="4"/>
      <c r="O33" s="4"/>
    </row>
    <row r="34" spans="1:15" ht="21" customHeight="1">
      <c r="A34" s="38"/>
      <c r="B34" s="3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21" customHeight="1">
      <c r="A35" s="44"/>
      <c r="B35" s="2"/>
      <c r="C35" s="2"/>
      <c r="D35" s="2"/>
      <c r="E35" s="45"/>
      <c r="F35" s="2"/>
      <c r="G35" s="2"/>
      <c r="H35" s="2"/>
      <c r="I35" s="2"/>
      <c r="J35" s="45"/>
      <c r="K35" s="2"/>
      <c r="L35" s="2"/>
      <c r="M35" s="2"/>
      <c r="N35" s="2"/>
      <c r="O35" s="45"/>
    </row>
    <row r="36" spans="1:15" ht="21" customHeight="1">
      <c r="A36" s="46"/>
      <c r="B36" s="47"/>
      <c r="C36" s="47"/>
      <c r="D36" s="47"/>
      <c r="E36" s="45"/>
      <c r="F36" s="46"/>
      <c r="G36" s="47"/>
      <c r="H36" s="47"/>
      <c r="I36" s="47"/>
      <c r="J36" s="45"/>
      <c r="K36" s="46"/>
      <c r="L36" s="47"/>
      <c r="M36" s="47"/>
      <c r="N36" s="47"/>
      <c r="O36" s="45"/>
    </row>
    <row r="37" spans="1:15" ht="21" customHeight="1">
      <c r="A37" s="44"/>
      <c r="B37" s="38"/>
      <c r="C37" s="38"/>
      <c r="D37" s="38"/>
      <c r="E37" s="45"/>
      <c r="F37" s="2"/>
      <c r="G37" s="38"/>
      <c r="H37" s="38"/>
      <c r="I37" s="3"/>
      <c r="J37" s="45"/>
      <c r="K37" s="2"/>
      <c r="L37" s="38"/>
      <c r="M37" s="38"/>
      <c r="N37" s="38"/>
      <c r="O37" s="45"/>
    </row>
    <row r="38" spans="1:15" ht="21" customHeight="1">
      <c r="A38" s="35"/>
      <c r="B38" s="48"/>
      <c r="C38" s="48"/>
      <c r="D38" s="4"/>
      <c r="E38" s="48"/>
      <c r="F38" s="35"/>
      <c r="G38" s="48"/>
      <c r="H38" s="48"/>
      <c r="I38" s="4"/>
      <c r="J38" s="48"/>
      <c r="K38" s="35"/>
      <c r="L38" s="48"/>
      <c r="M38" s="48"/>
      <c r="N38" s="4"/>
      <c r="O38" s="48"/>
    </row>
    <row r="39" spans="1:15" ht="21" customHeight="1">
      <c r="A39" s="35"/>
      <c r="B39" s="48"/>
      <c r="C39" s="48"/>
      <c r="D39" s="4"/>
      <c r="E39" s="48"/>
      <c r="F39" s="35"/>
      <c r="G39" s="48"/>
      <c r="H39" s="48"/>
      <c r="I39" s="4"/>
      <c r="J39" s="48"/>
      <c r="K39" s="35"/>
      <c r="L39" s="48"/>
      <c r="M39" s="48"/>
      <c r="N39" s="4"/>
      <c r="O39" s="48"/>
    </row>
    <row r="40" spans="1:15" ht="21" customHeight="1">
      <c r="A40" s="35"/>
      <c r="B40" s="48"/>
      <c r="C40" s="48"/>
      <c r="D40" s="4"/>
      <c r="E40" s="48"/>
      <c r="F40" s="35"/>
      <c r="G40" s="48"/>
      <c r="H40" s="48"/>
      <c r="I40" s="4"/>
      <c r="J40" s="48"/>
      <c r="K40" s="35"/>
      <c r="L40" s="48"/>
      <c r="M40" s="48"/>
      <c r="N40" s="4"/>
      <c r="O40" s="48"/>
    </row>
    <row r="41" spans="1:15" ht="21" customHeight="1">
      <c r="A41" s="35"/>
      <c r="B41" s="48"/>
      <c r="C41" s="48"/>
      <c r="D41" s="4"/>
      <c r="E41" s="48"/>
      <c r="F41" s="36"/>
      <c r="G41" s="48"/>
      <c r="H41" s="48"/>
      <c r="I41" s="4"/>
      <c r="J41" s="48"/>
      <c r="K41" s="35"/>
      <c r="L41" s="48"/>
      <c r="M41" s="48"/>
      <c r="N41" s="4"/>
      <c r="O41" s="48"/>
    </row>
    <row r="42" spans="1:15" ht="21" customHeight="1">
      <c r="A42" s="35"/>
      <c r="B42" s="48"/>
      <c r="C42" s="48"/>
      <c r="D42" s="4"/>
      <c r="E42" s="48"/>
      <c r="F42" s="35"/>
      <c r="G42" s="48"/>
      <c r="H42" s="48"/>
      <c r="I42" s="4"/>
      <c r="J42" s="48"/>
      <c r="K42" s="35"/>
      <c r="L42" s="48"/>
      <c r="M42" s="48"/>
      <c r="N42" s="4"/>
      <c r="O42" s="48"/>
    </row>
    <row r="43" spans="1:15" ht="21" customHeight="1">
      <c r="A43" s="35"/>
      <c r="B43" s="48"/>
      <c r="C43" s="48"/>
      <c r="D43" s="4"/>
      <c r="E43" s="48"/>
      <c r="F43" s="35"/>
      <c r="G43" s="48"/>
      <c r="H43" s="48"/>
      <c r="I43" s="4"/>
      <c r="J43" s="48"/>
      <c r="K43" s="36"/>
      <c r="L43" s="48"/>
      <c r="M43" s="48"/>
      <c r="N43" s="4"/>
      <c r="O43" s="48"/>
    </row>
    <row r="44" spans="1:15" ht="21" customHeight="1">
      <c r="A44" s="36"/>
      <c r="B44" s="48"/>
      <c r="C44" s="48"/>
      <c r="D44" s="4"/>
      <c r="E44" s="48"/>
      <c r="F44" s="36"/>
      <c r="G44" s="48"/>
      <c r="H44" s="48"/>
      <c r="I44" s="4"/>
      <c r="J44" s="48"/>
      <c r="K44" s="35"/>
      <c r="L44" s="48"/>
      <c r="M44" s="48"/>
      <c r="N44" s="4"/>
      <c r="O44" s="48"/>
    </row>
    <row r="45" spans="1:15" ht="21" customHeight="1">
      <c r="A45" s="35"/>
      <c r="B45" s="48"/>
      <c r="C45" s="48"/>
      <c r="D45" s="4"/>
      <c r="E45" s="48"/>
      <c r="F45" s="35"/>
      <c r="G45" s="48"/>
      <c r="H45" s="48"/>
      <c r="I45" s="4"/>
      <c r="J45" s="48"/>
      <c r="K45" s="35"/>
      <c r="L45" s="48"/>
      <c r="M45" s="48"/>
      <c r="N45" s="4"/>
      <c r="O45" s="48"/>
    </row>
    <row r="46" spans="1:15" ht="21" customHeight="1">
      <c r="A46" s="35"/>
      <c r="B46" s="48"/>
      <c r="C46" s="48"/>
      <c r="D46" s="4"/>
      <c r="E46" s="48"/>
      <c r="F46" s="35"/>
      <c r="G46" s="48"/>
      <c r="H46" s="48"/>
      <c r="I46" s="4"/>
      <c r="J46" s="48"/>
      <c r="K46" s="36"/>
      <c r="L46" s="48"/>
      <c r="M46" s="48"/>
      <c r="N46" s="4"/>
      <c r="O46" s="48"/>
    </row>
    <row r="47" spans="1:15" ht="21" customHeight="1">
      <c r="A47" s="35"/>
      <c r="B47" s="48"/>
      <c r="C47" s="48"/>
      <c r="D47" s="4"/>
      <c r="E47" s="48"/>
      <c r="F47" s="35"/>
      <c r="G47" s="48"/>
      <c r="H47" s="48"/>
      <c r="I47" s="4"/>
      <c r="J47" s="48"/>
      <c r="K47" s="35"/>
      <c r="L47" s="48"/>
      <c r="M47" s="48"/>
      <c r="N47" s="4"/>
      <c r="O47" s="48"/>
    </row>
    <row r="48" spans="1:15" ht="21" customHeight="1">
      <c r="A48" s="35"/>
      <c r="B48" s="4"/>
      <c r="C48" s="4"/>
      <c r="D48" s="4"/>
      <c r="E48" s="4"/>
      <c r="F48" s="35"/>
      <c r="G48" s="48"/>
      <c r="H48" s="48"/>
      <c r="I48" s="4"/>
      <c r="J48" s="48"/>
      <c r="K48" s="35"/>
      <c r="L48" s="48"/>
      <c r="M48" s="48"/>
      <c r="N48" s="4"/>
      <c r="O48" s="48"/>
    </row>
    <row r="49" spans="1:15" ht="21" customHeight="1">
      <c r="A49" s="35"/>
      <c r="B49" s="48"/>
      <c r="C49" s="48"/>
      <c r="D49" s="4"/>
      <c r="E49" s="48"/>
      <c r="F49" s="35"/>
      <c r="G49" s="48"/>
      <c r="H49" s="48"/>
      <c r="I49" s="4"/>
      <c r="J49" s="48"/>
      <c r="K49" s="35"/>
      <c r="L49" s="48"/>
      <c r="M49" s="48"/>
      <c r="N49" s="4"/>
      <c r="O49" s="48"/>
    </row>
    <row r="50" spans="1:15" ht="21" customHeight="1">
      <c r="A50" s="35"/>
      <c r="B50" s="48"/>
      <c r="C50" s="48"/>
      <c r="D50" s="4"/>
      <c r="E50" s="48"/>
      <c r="F50" s="35"/>
      <c r="G50" s="48"/>
      <c r="H50" s="48"/>
      <c r="I50" s="4"/>
      <c r="J50" s="48"/>
      <c r="K50" s="35"/>
      <c r="L50" s="48"/>
      <c r="M50" s="48"/>
      <c r="N50" s="4"/>
      <c r="O50" s="48"/>
    </row>
    <row r="51" spans="1:15" ht="21" customHeight="1">
      <c r="A51" s="35"/>
      <c r="B51" s="48"/>
      <c r="C51" s="48"/>
      <c r="D51" s="4"/>
      <c r="E51" s="48"/>
      <c r="F51" s="35"/>
      <c r="G51" s="48"/>
      <c r="H51" s="48"/>
      <c r="I51" s="4"/>
      <c r="J51" s="48"/>
      <c r="K51" s="35"/>
      <c r="L51" s="48"/>
      <c r="M51" s="48"/>
      <c r="N51" s="4"/>
      <c r="O51" s="48"/>
    </row>
    <row r="52" spans="1:15" ht="21" customHeight="1">
      <c r="A52" s="35"/>
      <c r="B52" s="48"/>
      <c r="C52" s="48"/>
      <c r="D52" s="4"/>
      <c r="E52" s="48"/>
      <c r="F52" s="35"/>
      <c r="G52" s="48"/>
      <c r="H52" s="48"/>
      <c r="I52" s="4"/>
      <c r="J52" s="48"/>
      <c r="K52" s="35"/>
      <c r="L52" s="48"/>
      <c r="M52" s="48"/>
      <c r="N52" s="4"/>
      <c r="O52" s="48"/>
    </row>
    <row r="53" spans="1:15" ht="21" customHeight="1">
      <c r="A53" s="35"/>
      <c r="B53" s="48"/>
      <c r="C53" s="48"/>
      <c r="D53" s="4"/>
      <c r="E53" s="48"/>
      <c r="F53" s="35"/>
      <c r="G53" s="48"/>
      <c r="H53" s="48"/>
      <c r="I53" s="4"/>
      <c r="J53" s="48"/>
      <c r="K53" s="35"/>
      <c r="L53" s="48"/>
      <c r="M53" s="48"/>
      <c r="N53" s="4"/>
      <c r="O53" s="48"/>
    </row>
    <row r="54" spans="1:15" ht="21" customHeight="1">
      <c r="A54" s="35"/>
      <c r="B54" s="48"/>
      <c r="C54" s="48"/>
      <c r="D54" s="4"/>
      <c r="E54" s="48"/>
      <c r="F54" s="35"/>
      <c r="G54" s="48"/>
      <c r="H54" s="48"/>
      <c r="I54" s="4"/>
      <c r="J54" s="48"/>
      <c r="K54" s="35"/>
      <c r="L54" s="48"/>
      <c r="M54" s="48"/>
      <c r="N54" s="4"/>
      <c r="O54" s="48"/>
    </row>
    <row r="55" spans="1:15" ht="21" customHeight="1">
      <c r="A55" s="35"/>
      <c r="B55" s="48"/>
      <c r="C55" s="48"/>
      <c r="D55" s="4"/>
      <c r="E55" s="48"/>
      <c r="F55" s="35"/>
      <c r="G55" s="48"/>
      <c r="H55" s="48"/>
      <c r="I55" s="4"/>
      <c r="J55" s="48"/>
      <c r="K55" s="35"/>
      <c r="L55" s="48"/>
      <c r="M55" s="48"/>
      <c r="N55" s="4"/>
      <c r="O55" s="48"/>
    </row>
    <row r="56" spans="1:15" ht="21" customHeight="1">
      <c r="A56" s="36"/>
      <c r="B56" s="48"/>
      <c r="C56" s="48"/>
      <c r="D56" s="4"/>
      <c r="E56" s="48"/>
      <c r="F56" s="35"/>
      <c r="G56" s="48"/>
      <c r="H56" s="48"/>
      <c r="I56" s="4"/>
      <c r="J56" s="48"/>
      <c r="K56" s="35"/>
      <c r="L56" s="48"/>
      <c r="M56" s="48"/>
      <c r="N56" s="4"/>
      <c r="O56" s="48"/>
    </row>
    <row r="57" spans="1:15" ht="21" customHeight="1">
      <c r="A57" s="35"/>
      <c r="B57" s="48"/>
      <c r="C57" s="48"/>
      <c r="D57" s="4"/>
      <c r="E57" s="48"/>
      <c r="F57" s="35"/>
      <c r="G57" s="48"/>
      <c r="H57" s="48"/>
      <c r="I57" s="4"/>
      <c r="J57" s="48"/>
      <c r="K57" s="35"/>
      <c r="L57" s="48"/>
      <c r="M57" s="48"/>
      <c r="N57" s="4"/>
      <c r="O57" s="48"/>
    </row>
    <row r="58" spans="1:15" ht="21" customHeight="1">
      <c r="A58" s="35"/>
      <c r="B58" s="48"/>
      <c r="C58" s="48"/>
      <c r="D58" s="4"/>
      <c r="E58" s="48"/>
      <c r="F58" s="35"/>
      <c r="G58" s="48"/>
      <c r="H58" s="48"/>
      <c r="I58" s="4"/>
      <c r="J58" s="48"/>
      <c r="K58" s="35"/>
      <c r="L58" s="48"/>
      <c r="M58" s="48"/>
      <c r="N58" s="4"/>
      <c r="O58" s="48"/>
    </row>
    <row r="59" spans="1:15" ht="21" customHeight="1">
      <c r="A59" s="35"/>
      <c r="B59" s="48"/>
      <c r="C59" s="48"/>
      <c r="D59" s="4"/>
      <c r="E59" s="48"/>
      <c r="F59" s="35"/>
      <c r="G59" s="48"/>
      <c r="H59" s="48"/>
      <c r="I59" s="4"/>
      <c r="J59" s="48"/>
      <c r="K59" s="35"/>
      <c r="L59" s="48"/>
      <c r="M59" s="48"/>
      <c r="N59" s="4"/>
      <c r="O59" s="48"/>
    </row>
    <row r="60" spans="1:15" ht="21" customHeight="1">
      <c r="A60" s="35"/>
      <c r="B60" s="48"/>
      <c r="C60" s="48"/>
      <c r="D60" s="4"/>
      <c r="E60" s="48"/>
      <c r="F60" s="35"/>
      <c r="G60" s="48"/>
      <c r="H60" s="48"/>
      <c r="I60" s="4"/>
      <c r="J60" s="48"/>
      <c r="K60" s="35"/>
      <c r="L60" s="48"/>
      <c r="M60" s="48"/>
      <c r="N60" s="4"/>
      <c r="O60" s="48"/>
    </row>
    <row r="61" spans="1:15" ht="21" customHeight="1">
      <c r="A61" s="35"/>
      <c r="B61" s="48"/>
      <c r="C61" s="48"/>
      <c r="D61" s="4"/>
      <c r="E61" s="48"/>
      <c r="F61" s="35"/>
      <c r="G61" s="48"/>
      <c r="H61" s="48"/>
      <c r="I61" s="4"/>
      <c r="J61" s="48"/>
      <c r="K61" s="35"/>
      <c r="L61" s="48"/>
      <c r="M61" s="48"/>
      <c r="N61" s="4"/>
      <c r="O61" s="48"/>
    </row>
    <row r="62" spans="1:15" ht="21" customHeight="1">
      <c r="A62" s="35"/>
      <c r="B62" s="48"/>
      <c r="C62" s="48"/>
      <c r="D62" s="4"/>
      <c r="E62" s="48"/>
      <c r="F62" s="36"/>
      <c r="G62" s="48"/>
      <c r="H62" s="48"/>
      <c r="I62" s="4"/>
      <c r="J62" s="48"/>
      <c r="K62" s="35"/>
      <c r="L62" s="48"/>
      <c r="M62" s="48"/>
      <c r="N62" s="4"/>
      <c r="O62" s="48"/>
    </row>
    <row r="63" spans="1:15" ht="21" customHeight="1">
      <c r="A63" s="35"/>
      <c r="B63" s="48"/>
      <c r="C63" s="48"/>
      <c r="D63" s="4"/>
      <c r="E63" s="48"/>
      <c r="F63" s="35"/>
      <c r="G63" s="48"/>
      <c r="H63" s="48"/>
      <c r="I63" s="4"/>
      <c r="J63" s="48"/>
      <c r="K63" s="37"/>
      <c r="L63" s="4"/>
      <c r="M63" s="4"/>
      <c r="N63" s="4"/>
      <c r="O63" s="4"/>
    </row>
    <row r="64" spans="1:15" ht="21" customHeight="1">
      <c r="A64" s="35"/>
      <c r="B64" s="48"/>
      <c r="C64" s="48"/>
      <c r="D64" s="4"/>
      <c r="E64" s="48"/>
      <c r="F64" s="35"/>
      <c r="G64" s="48"/>
      <c r="H64" s="48"/>
      <c r="I64" s="4"/>
      <c r="J64" s="48"/>
      <c r="K64" s="37"/>
      <c r="L64" s="4"/>
      <c r="M64" s="4"/>
      <c r="N64" s="4"/>
      <c r="O64" s="4"/>
    </row>
    <row r="65" spans="1:15" ht="21" customHeight="1">
      <c r="A65" s="35"/>
      <c r="B65" s="4"/>
      <c r="C65" s="4"/>
      <c r="D65" s="4"/>
      <c r="E65" s="4"/>
      <c r="F65" s="37"/>
      <c r="G65" s="4"/>
      <c r="H65" s="4"/>
      <c r="I65" s="4"/>
      <c r="J65" s="4"/>
      <c r="K65" s="37"/>
      <c r="L65" s="4"/>
      <c r="M65" s="4"/>
      <c r="N65" s="4"/>
      <c r="O65" s="4"/>
    </row>
    <row r="66" spans="1:15" ht="21" customHeight="1">
      <c r="A66" s="38"/>
      <c r="B66" s="3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21" customHeight="1">
      <c r="A67" s="38"/>
      <c r="B67" s="39"/>
      <c r="C67" s="40"/>
      <c r="D67" s="55"/>
      <c r="E67" s="55"/>
      <c r="F67" s="40"/>
      <c r="G67" s="56"/>
      <c r="H67" s="56"/>
      <c r="I67" s="41"/>
      <c r="J67" s="53"/>
      <c r="K67" s="53"/>
      <c r="L67" s="42"/>
      <c r="M67" s="43"/>
      <c r="N67" s="40"/>
      <c r="O67" s="40"/>
    </row>
    <row r="68" spans="1:15" ht="21" customHeight="1">
      <c r="A68" s="44"/>
      <c r="B68" s="2"/>
      <c r="C68" s="2"/>
      <c r="D68" s="2"/>
      <c r="E68" s="45"/>
      <c r="F68" s="2"/>
      <c r="G68" s="2"/>
      <c r="H68" s="2"/>
      <c r="I68" s="2"/>
      <c r="J68" s="45"/>
      <c r="K68" s="2"/>
      <c r="L68" s="2"/>
      <c r="M68" s="2"/>
      <c r="N68" s="2"/>
      <c r="O68" s="45"/>
    </row>
    <row r="69" spans="1:15" ht="21" customHeight="1">
      <c r="A69" s="46"/>
      <c r="B69" s="47"/>
      <c r="C69" s="47"/>
      <c r="D69" s="47"/>
      <c r="E69" s="45"/>
      <c r="F69" s="46"/>
      <c r="G69" s="47"/>
      <c r="H69" s="47"/>
      <c r="I69" s="47"/>
      <c r="J69" s="45"/>
      <c r="K69" s="46"/>
      <c r="L69" s="47"/>
      <c r="M69" s="47"/>
      <c r="N69" s="47"/>
      <c r="O69" s="45"/>
    </row>
    <row r="70" spans="1:15" ht="21" customHeight="1">
      <c r="A70" s="44"/>
      <c r="B70" s="38"/>
      <c r="C70" s="38"/>
      <c r="D70" s="38"/>
      <c r="E70" s="45"/>
      <c r="F70" s="2"/>
      <c r="G70" s="38"/>
      <c r="H70" s="38"/>
      <c r="I70" s="3"/>
      <c r="J70" s="45"/>
      <c r="K70" s="2"/>
      <c r="L70" s="38"/>
      <c r="M70" s="38"/>
      <c r="N70" s="38"/>
      <c r="O70" s="45"/>
    </row>
    <row r="71" spans="1:15" ht="21" customHeight="1">
      <c r="A71" s="35"/>
      <c r="B71" s="49"/>
      <c r="C71" s="49"/>
      <c r="D71" s="50"/>
      <c r="E71" s="49"/>
      <c r="F71" s="51"/>
      <c r="G71" s="49"/>
      <c r="H71" s="49"/>
      <c r="I71" s="50"/>
      <c r="J71" s="49"/>
      <c r="K71" s="51"/>
      <c r="L71" s="49"/>
      <c r="M71" s="49"/>
      <c r="N71" s="50"/>
      <c r="O71" s="49"/>
    </row>
    <row r="72" spans="1:15" ht="21" customHeight="1">
      <c r="A72" s="35"/>
      <c r="B72" s="49"/>
      <c r="C72" s="49"/>
      <c r="D72" s="50"/>
      <c r="E72" s="49"/>
      <c r="F72" s="51"/>
      <c r="G72" s="49"/>
      <c r="H72" s="49"/>
      <c r="I72" s="50"/>
      <c r="J72" s="49"/>
      <c r="K72" s="51"/>
      <c r="L72" s="49"/>
      <c r="M72" s="49"/>
      <c r="N72" s="50"/>
      <c r="O72" s="49"/>
    </row>
    <row r="73" spans="1:15" ht="21" customHeight="1">
      <c r="A73" s="35"/>
      <c r="B73" s="49"/>
      <c r="C73" s="49"/>
      <c r="D73" s="50"/>
      <c r="E73" s="49"/>
      <c r="F73" s="51"/>
      <c r="G73" s="49"/>
      <c r="H73" s="49"/>
      <c r="I73" s="50"/>
      <c r="J73" s="49"/>
      <c r="K73" s="51"/>
      <c r="L73" s="49"/>
      <c r="M73" s="49"/>
      <c r="N73" s="50"/>
      <c r="O73" s="49"/>
    </row>
    <row r="74" spans="1:15" ht="21" customHeight="1">
      <c r="A74" s="35"/>
      <c r="B74" s="49"/>
      <c r="C74" s="49"/>
      <c r="D74" s="50"/>
      <c r="E74" s="49"/>
      <c r="F74" s="52"/>
      <c r="G74" s="49"/>
      <c r="H74" s="49"/>
      <c r="I74" s="50"/>
      <c r="J74" s="49"/>
      <c r="K74" s="51"/>
      <c r="L74" s="49"/>
      <c r="M74" s="49"/>
      <c r="N74" s="50"/>
      <c r="O74" s="49"/>
    </row>
    <row r="75" spans="1:15" ht="21" customHeight="1">
      <c r="A75" s="35"/>
      <c r="B75" s="49"/>
      <c r="C75" s="49"/>
      <c r="D75" s="50"/>
      <c r="E75" s="49"/>
      <c r="F75" s="51"/>
      <c r="G75" s="49"/>
      <c r="H75" s="49"/>
      <c r="I75" s="50"/>
      <c r="J75" s="49"/>
      <c r="K75" s="51"/>
      <c r="L75" s="49"/>
      <c r="M75" s="49"/>
      <c r="N75" s="50"/>
      <c r="O75" s="49"/>
    </row>
    <row r="76" spans="1:15" ht="21" customHeight="1">
      <c r="A76" s="35"/>
      <c r="B76" s="49"/>
      <c r="C76" s="49"/>
      <c r="D76" s="50"/>
      <c r="E76" s="49"/>
      <c r="F76" s="51"/>
      <c r="G76" s="49"/>
      <c r="H76" s="49"/>
      <c r="I76" s="50"/>
      <c r="J76" s="49"/>
      <c r="K76" s="52"/>
      <c r="L76" s="49"/>
      <c r="M76" s="49"/>
      <c r="N76" s="50"/>
      <c r="O76" s="49"/>
    </row>
    <row r="77" spans="1:15" ht="21" customHeight="1">
      <c r="A77" s="36"/>
      <c r="B77" s="49"/>
      <c r="C77" s="49"/>
      <c r="D77" s="50"/>
      <c r="E77" s="49"/>
      <c r="F77" s="52"/>
      <c r="G77" s="49"/>
      <c r="H77" s="49"/>
      <c r="I77" s="50"/>
      <c r="J77" s="49"/>
      <c r="K77" s="51"/>
      <c r="L77" s="49"/>
      <c r="M77" s="49"/>
      <c r="N77" s="50"/>
      <c r="O77" s="49"/>
    </row>
    <row r="78" spans="1:15" ht="21" customHeight="1">
      <c r="A78" s="35"/>
      <c r="B78" s="49"/>
      <c r="C78" s="49"/>
      <c r="D78" s="50"/>
      <c r="E78" s="49"/>
      <c r="F78" s="51"/>
      <c r="G78" s="49"/>
      <c r="H78" s="49"/>
      <c r="I78" s="50"/>
      <c r="J78" s="49"/>
      <c r="K78" s="51"/>
      <c r="L78" s="49"/>
      <c r="M78" s="49"/>
      <c r="N78" s="50"/>
      <c r="O78" s="49"/>
    </row>
    <row r="79" spans="1:15" ht="21" customHeight="1">
      <c r="A79" s="35"/>
      <c r="B79" s="49"/>
      <c r="C79" s="49"/>
      <c r="D79" s="50"/>
      <c r="E79" s="49"/>
      <c r="F79" s="51"/>
      <c r="G79" s="49"/>
      <c r="H79" s="49"/>
      <c r="I79" s="50"/>
      <c r="J79" s="49"/>
      <c r="K79" s="52"/>
      <c r="L79" s="49"/>
      <c r="M79" s="49"/>
      <c r="N79" s="50"/>
      <c r="O79" s="49"/>
    </row>
    <row r="80" spans="1:15" ht="21" customHeight="1">
      <c r="A80" s="35"/>
      <c r="B80" s="49"/>
      <c r="C80" s="49"/>
      <c r="D80" s="50"/>
      <c r="E80" s="49"/>
      <c r="F80" s="51"/>
      <c r="G80" s="49"/>
      <c r="H80" s="49"/>
      <c r="I80" s="50"/>
      <c r="J80" s="49"/>
      <c r="K80" s="51"/>
      <c r="L80" s="49"/>
      <c r="M80" s="49"/>
      <c r="N80" s="50"/>
      <c r="O80" s="49"/>
    </row>
    <row r="81" spans="1:15" ht="21" customHeight="1">
      <c r="A81" s="35"/>
      <c r="B81" s="50"/>
      <c r="C81" s="50"/>
      <c r="D81" s="50"/>
      <c r="E81" s="50"/>
      <c r="F81" s="51"/>
      <c r="G81" s="49"/>
      <c r="H81" s="49"/>
      <c r="I81" s="50"/>
      <c r="J81" s="49"/>
      <c r="K81" s="51"/>
      <c r="L81" s="49"/>
      <c r="M81" s="49"/>
      <c r="N81" s="50"/>
      <c r="O81" s="49"/>
    </row>
    <row r="82" spans="1:15" ht="21" customHeight="1">
      <c r="A82" s="35"/>
      <c r="B82" s="49"/>
      <c r="C82" s="49"/>
      <c r="D82" s="50"/>
      <c r="E82" s="49"/>
      <c r="F82" s="51"/>
      <c r="G82" s="49"/>
      <c r="H82" s="49"/>
      <c r="I82" s="50"/>
      <c r="J82" s="49"/>
      <c r="K82" s="51"/>
      <c r="L82" s="49"/>
      <c r="M82" s="49"/>
      <c r="N82" s="50"/>
      <c r="O82" s="49"/>
    </row>
    <row r="83" spans="1:15" ht="21" customHeight="1">
      <c r="A83" s="35"/>
      <c r="B83" s="49"/>
      <c r="C83" s="49"/>
      <c r="D83" s="50"/>
      <c r="E83" s="49"/>
      <c r="F83" s="51"/>
      <c r="G83" s="49"/>
      <c r="H83" s="49"/>
      <c r="I83" s="50"/>
      <c r="J83" s="49"/>
      <c r="K83" s="51"/>
      <c r="L83" s="49"/>
      <c r="M83" s="49"/>
      <c r="N83" s="50"/>
      <c r="O83" s="49"/>
    </row>
    <row r="84" spans="1:15" ht="21" customHeight="1">
      <c r="A84" s="35"/>
      <c r="B84" s="49"/>
      <c r="C84" s="49"/>
      <c r="D84" s="50"/>
      <c r="E84" s="49"/>
      <c r="F84" s="51"/>
      <c r="G84" s="49"/>
      <c r="H84" s="49"/>
      <c r="I84" s="50"/>
      <c r="J84" s="49"/>
      <c r="K84" s="51"/>
      <c r="L84" s="49"/>
      <c r="M84" s="49"/>
      <c r="N84" s="50"/>
      <c r="O84" s="49"/>
    </row>
    <row r="85" spans="1:15" ht="21" customHeight="1">
      <c r="A85" s="35"/>
      <c r="B85" s="49"/>
      <c r="C85" s="49"/>
      <c r="D85" s="50"/>
      <c r="E85" s="49"/>
      <c r="F85" s="51"/>
      <c r="G85" s="49"/>
      <c r="H85" s="49"/>
      <c r="I85" s="50"/>
      <c r="J85" s="49"/>
      <c r="K85" s="51"/>
      <c r="L85" s="49"/>
      <c r="M85" s="49"/>
      <c r="N85" s="50"/>
      <c r="O85" s="49"/>
    </row>
    <row r="86" spans="1:15" ht="21" customHeight="1">
      <c r="A86" s="35"/>
      <c r="B86" s="49"/>
      <c r="C86" s="49"/>
      <c r="D86" s="50"/>
      <c r="E86" s="49"/>
      <c r="F86" s="51"/>
      <c r="G86" s="49"/>
      <c r="H86" s="49"/>
      <c r="I86" s="50"/>
      <c r="J86" s="49"/>
      <c r="K86" s="51"/>
      <c r="L86" s="49"/>
      <c r="M86" s="49"/>
      <c r="N86" s="50"/>
      <c r="O86" s="49"/>
    </row>
    <row r="87" spans="1:15" ht="21" customHeight="1">
      <c r="A87" s="35"/>
      <c r="B87" s="49"/>
      <c r="C87" s="49"/>
      <c r="D87" s="50"/>
      <c r="E87" s="49"/>
      <c r="F87" s="51"/>
      <c r="G87" s="49"/>
      <c r="H87" s="49"/>
      <c r="I87" s="50"/>
      <c r="J87" s="49"/>
      <c r="K87" s="51"/>
      <c r="L87" s="49"/>
      <c r="M87" s="49"/>
      <c r="N87" s="50"/>
      <c r="O87" s="49"/>
    </row>
    <row r="88" spans="1:15" ht="21" customHeight="1">
      <c r="A88" s="35"/>
      <c r="B88" s="49"/>
      <c r="C88" s="49"/>
      <c r="D88" s="50"/>
      <c r="E88" s="49"/>
      <c r="F88" s="51"/>
      <c r="G88" s="49"/>
      <c r="H88" s="49"/>
      <c r="I88" s="50"/>
      <c r="J88" s="49"/>
      <c r="K88" s="51"/>
      <c r="L88" s="49"/>
      <c r="M88" s="49"/>
      <c r="N88" s="50"/>
      <c r="O88" s="49"/>
    </row>
    <row r="89" spans="1:15" ht="21" customHeight="1">
      <c r="A89" s="36"/>
      <c r="B89" s="49"/>
      <c r="C89" s="49"/>
      <c r="D89" s="50"/>
      <c r="E89" s="49"/>
      <c r="F89" s="51"/>
      <c r="G89" s="49"/>
      <c r="H89" s="49"/>
      <c r="I89" s="50"/>
      <c r="J89" s="49"/>
      <c r="K89" s="51"/>
      <c r="L89" s="49"/>
      <c r="M89" s="49"/>
      <c r="N89" s="50"/>
      <c r="O89" s="49"/>
    </row>
    <row r="90" spans="1:15" ht="21" customHeight="1">
      <c r="A90" s="35"/>
      <c r="B90" s="49"/>
      <c r="C90" s="49"/>
      <c r="D90" s="50"/>
      <c r="E90" s="49"/>
      <c r="F90" s="51"/>
      <c r="G90" s="49"/>
      <c r="H90" s="49"/>
      <c r="I90" s="50"/>
      <c r="J90" s="49"/>
      <c r="K90" s="51"/>
      <c r="L90" s="49"/>
      <c r="M90" s="49"/>
      <c r="N90" s="50"/>
      <c r="O90" s="49"/>
    </row>
    <row r="91" spans="1:15" ht="21" customHeight="1">
      <c r="A91" s="35"/>
      <c r="B91" s="49"/>
      <c r="C91" s="49"/>
      <c r="D91" s="50"/>
      <c r="E91" s="49"/>
      <c r="F91" s="51"/>
      <c r="G91" s="49"/>
      <c r="H91" s="49"/>
      <c r="I91" s="50"/>
      <c r="J91" s="49"/>
      <c r="K91" s="51"/>
      <c r="L91" s="49"/>
      <c r="M91" s="49"/>
      <c r="N91" s="50"/>
      <c r="O91" s="49"/>
    </row>
    <row r="92" spans="1:15" ht="21" customHeight="1">
      <c r="A92" s="35"/>
      <c r="B92" s="49"/>
      <c r="C92" s="49"/>
      <c r="D92" s="50"/>
      <c r="E92" s="49"/>
      <c r="F92" s="51"/>
      <c r="G92" s="49"/>
      <c r="H92" s="49"/>
      <c r="I92" s="50"/>
      <c r="J92" s="49"/>
      <c r="K92" s="51"/>
      <c r="L92" s="49"/>
      <c r="M92" s="49"/>
      <c r="N92" s="50"/>
      <c r="O92" s="49"/>
    </row>
    <row r="93" spans="1:15" ht="21" customHeight="1">
      <c r="A93" s="35"/>
      <c r="B93" s="49"/>
      <c r="C93" s="49"/>
      <c r="D93" s="50"/>
      <c r="E93" s="49"/>
      <c r="F93" s="51"/>
      <c r="G93" s="49"/>
      <c r="H93" s="49"/>
      <c r="I93" s="50"/>
      <c r="J93" s="49"/>
      <c r="K93" s="51"/>
      <c r="L93" s="49"/>
      <c r="M93" s="49"/>
      <c r="N93" s="50"/>
      <c r="O93" s="49"/>
    </row>
    <row r="94" spans="1:15" ht="21" customHeight="1">
      <c r="A94" s="35"/>
      <c r="B94" s="49"/>
      <c r="C94" s="49"/>
      <c r="D94" s="50"/>
      <c r="E94" s="49"/>
      <c r="F94" s="51"/>
      <c r="G94" s="49"/>
      <c r="H94" s="49"/>
      <c r="I94" s="50"/>
      <c r="J94" s="49"/>
      <c r="K94" s="51"/>
      <c r="L94" s="49"/>
      <c r="M94" s="49"/>
      <c r="N94" s="50"/>
      <c r="O94" s="49"/>
    </row>
    <row r="95" spans="1:15" ht="21" customHeight="1">
      <c r="A95" s="35"/>
      <c r="B95" s="49"/>
      <c r="C95" s="49"/>
      <c r="D95" s="50"/>
      <c r="E95" s="49"/>
      <c r="F95" s="52"/>
      <c r="G95" s="49"/>
      <c r="H95" s="49"/>
      <c r="I95" s="50"/>
      <c r="J95" s="49"/>
      <c r="K95" s="51"/>
      <c r="L95" s="49"/>
      <c r="M95" s="49"/>
      <c r="N95" s="50"/>
      <c r="O95" s="49"/>
    </row>
    <row r="96" spans="1:15" ht="21" customHeight="1">
      <c r="A96" s="35"/>
      <c r="B96" s="49"/>
      <c r="C96" s="49"/>
      <c r="D96" s="50"/>
      <c r="E96" s="49"/>
      <c r="F96" s="51"/>
      <c r="G96" s="49"/>
      <c r="H96" s="49"/>
      <c r="I96" s="50"/>
      <c r="J96" s="49"/>
      <c r="K96" s="51"/>
      <c r="L96" s="50"/>
      <c r="M96" s="50"/>
      <c r="N96" s="50"/>
      <c r="O96" s="50"/>
    </row>
    <row r="97" spans="1:15" ht="21" customHeight="1">
      <c r="A97" s="35"/>
      <c r="B97" s="49"/>
      <c r="C97" s="49"/>
      <c r="D97" s="50"/>
      <c r="E97" s="49"/>
      <c r="F97" s="51"/>
      <c r="G97" s="49"/>
      <c r="H97" s="49"/>
      <c r="I97" s="50"/>
      <c r="J97" s="49"/>
      <c r="K97" s="51"/>
      <c r="L97" s="50"/>
      <c r="M97" s="50"/>
      <c r="N97" s="50"/>
      <c r="O97" s="50"/>
    </row>
    <row r="98" spans="1:15" ht="21" customHeight="1">
      <c r="A98" s="35"/>
      <c r="B98" s="50"/>
      <c r="C98" s="50"/>
      <c r="D98" s="50"/>
      <c r="E98" s="50"/>
      <c r="F98" s="51"/>
      <c r="G98" s="50"/>
      <c r="H98" s="50"/>
      <c r="I98" s="50"/>
      <c r="J98" s="50"/>
      <c r="K98" s="51"/>
      <c r="L98" s="50"/>
      <c r="M98" s="50"/>
      <c r="N98" s="50"/>
      <c r="O98" s="50"/>
    </row>
  </sheetData>
  <sheetProtection/>
  <mergeCells count="4">
    <mergeCell ref="J67:K67"/>
    <mergeCell ref="D1:E1"/>
    <mergeCell ref="D67:E67"/>
    <mergeCell ref="G67:H67"/>
  </mergeCells>
  <conditionalFormatting sqref="B71:E98 G71:J98 L71:O98">
    <cfRule type="cellIs" priority="2" dxfId="36" operator="greaterThan" stopIfTrue="1">
      <formula>0.1</formula>
    </cfRule>
    <cfRule type="cellIs" priority="3" dxfId="37" operator="lessThan" stopIfTrue="1">
      <formula>-0.1</formula>
    </cfRule>
  </conditionalFormatting>
  <conditionalFormatting sqref="B5:C14 E5:E14 B16:C31 E16:E31 G5:H31 J5:J31 L5:M29 O5:O29">
    <cfRule type="cellIs" priority="1" dxfId="0" operator="equal" stopIfTrue="1">
      <formula>0</formula>
    </cfRule>
  </conditionalFormatting>
  <printOptions/>
  <pageMargins left="0.7480314960629921" right="0.7480314960629921" top="0.9448818897637796" bottom="0.4330708661417323" header="0.2755905511811024" footer="0.1968503937007874"/>
  <pageSetup horizontalDpi="300" verticalDpi="300" orientation="landscape" paperSize="9" scale="75" r:id="rId1"/>
  <rowBreaks count="1" manualBreakCount="1">
    <brk id="3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統計管理課</dc:creator>
  <cp:keywords/>
  <dc:description/>
  <cp:lastModifiedBy>okayamaken</cp:lastModifiedBy>
  <cp:lastPrinted>2004-04-20T04:27:57Z</cp:lastPrinted>
  <dcterms:created xsi:type="dcterms:W3CDTF">1996-06-27T06:15:11Z</dcterms:created>
  <dcterms:modified xsi:type="dcterms:W3CDTF">2010-03-09T07:58:16Z</dcterms:modified>
  <cp:category/>
  <cp:version/>
  <cp:contentType/>
  <cp:contentStatus/>
</cp:coreProperties>
</file>