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F30_健康推進課\010健康づくり班\個人フォルダ\110岡部\●岡山県の成人保健（統計・冊子作成）\R5(R7提出用)\04 HP更新データ(済)\"/>
    </mc:Choice>
  </mc:AlternateContent>
  <xr:revisionPtr revIDLastSave="0" documentId="13_ncr:1_{713CD335-C3F2-47A1-ADB3-2372EFE39080}" xr6:coauthVersionLast="47" xr6:coauthVersionMax="47" xr10:uidLastSave="{00000000-0000-0000-0000-000000000000}"/>
  <bookViews>
    <workbookView xWindow="-5535" yWindow="-16320" windowWidth="29040" windowHeight="15720" xr2:uid="{00000000-000D-0000-FFFF-FFFF00000000}"/>
  </bookViews>
  <sheets>
    <sheet name="１特定健康診査" sheetId="15" r:id="rId1"/>
    <sheet name="２特定保健指導①" sheetId="16" r:id="rId2"/>
    <sheet name="３特定保健指導 ②" sheetId="18" r:id="rId3"/>
    <sheet name="４服薬状況" sheetId="19" r:id="rId4"/>
    <sheet name="５ 市町村別" sheetId="12" r:id="rId5"/>
    <sheet name="６分析（性・年齢別）" sheetId="6" r:id="rId6"/>
    <sheet name="７分析（市町村別）" sheetId="7" r:id="rId7"/>
  </sheets>
  <externalReferences>
    <externalReference r:id="rId8"/>
    <externalReference r:id="rId9"/>
  </externalReferences>
  <definedNames>
    <definedName name="_xlnm.Print_Area" localSheetId="1">'２特定保健指導①'!$A$1:$J$30</definedName>
    <definedName name="_xlnm.Print_Area" localSheetId="2">'３特定保健指導 ②'!$A$1:$N$45</definedName>
    <definedName name="_xlnm.Print_Area" localSheetId="5">'６分析（性・年齢別）'!$A$1:$I$121</definedName>
    <definedName name="_xlnm.Print_Area" localSheetId="6">'７分析（市町村別）'!$A$1:$H$164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9" l="1"/>
  <c r="F5" i="19"/>
  <c r="G5" i="19"/>
  <c r="H5" i="19"/>
  <c r="E6" i="19"/>
  <c r="F6" i="19"/>
  <c r="G6" i="19"/>
  <c r="H6" i="19"/>
  <c r="E7" i="19"/>
  <c r="F7" i="19"/>
  <c r="G7" i="19"/>
  <c r="H7" i="19"/>
  <c r="E8" i="19"/>
  <c r="F8" i="19"/>
  <c r="G8" i="19"/>
  <c r="H8" i="19"/>
  <c r="E9" i="19"/>
  <c r="F9" i="19"/>
  <c r="G9" i="19"/>
  <c r="H9" i="19"/>
  <c r="E10" i="19"/>
  <c r="F10" i="19"/>
  <c r="G10" i="19"/>
  <c r="H10" i="19"/>
  <c r="E11" i="19"/>
  <c r="F11" i="19"/>
  <c r="G11" i="19"/>
  <c r="H11" i="19"/>
  <c r="E12" i="19"/>
  <c r="F12" i="19"/>
  <c r="G12" i="19"/>
  <c r="H12" i="19"/>
  <c r="E13" i="19"/>
  <c r="F13" i="19"/>
  <c r="G13" i="19"/>
  <c r="H13" i="19"/>
  <c r="E14" i="19"/>
  <c r="F14" i="19"/>
  <c r="G14" i="19"/>
  <c r="H14" i="19"/>
  <c r="E15" i="19"/>
  <c r="F15" i="19"/>
  <c r="G15" i="19"/>
  <c r="H15" i="19"/>
  <c r="E16" i="19"/>
  <c r="F16" i="19"/>
  <c r="G16" i="19"/>
  <c r="H16" i="19"/>
  <c r="E17" i="19"/>
  <c r="F17" i="19"/>
  <c r="G17" i="19"/>
  <c r="H17" i="19"/>
  <c r="E18" i="19"/>
  <c r="F18" i="19"/>
  <c r="G18" i="19"/>
  <c r="H18" i="19"/>
  <c r="E19" i="19"/>
  <c r="F19" i="19"/>
  <c r="G19" i="19"/>
  <c r="H19" i="19"/>
  <c r="E20" i="19"/>
  <c r="F20" i="19"/>
  <c r="G20" i="19"/>
  <c r="H20" i="19"/>
  <c r="E21" i="19"/>
  <c r="F21" i="19"/>
  <c r="G21" i="19"/>
  <c r="H21" i="19"/>
  <c r="E22" i="19"/>
  <c r="F22" i="19"/>
  <c r="G22" i="19"/>
  <c r="H22" i="19"/>
  <c r="E23" i="19"/>
  <c r="F23" i="19"/>
  <c r="G23" i="19"/>
  <c r="H23" i="19"/>
  <c r="E24" i="19"/>
  <c r="F24" i="19"/>
  <c r="G24" i="19"/>
  <c r="H24" i="19"/>
  <c r="E25" i="19"/>
  <c r="F25" i="19"/>
  <c r="G25" i="19"/>
  <c r="H25" i="19"/>
  <c r="E26" i="19"/>
  <c r="F26" i="19"/>
  <c r="G26" i="19"/>
  <c r="H26" i="19"/>
  <c r="E27" i="19"/>
  <c r="F27" i="19"/>
  <c r="G27" i="19"/>
  <c r="H27" i="19"/>
  <c r="E28" i="19"/>
  <c r="F28" i="19"/>
  <c r="G28" i="19"/>
  <c r="H28" i="19"/>
  <c r="E29" i="19"/>
  <c r="F29" i="19"/>
  <c r="G29" i="19"/>
  <c r="H29" i="19"/>
  <c r="E30" i="19"/>
  <c r="F30" i="19"/>
  <c r="G30" i="19"/>
  <c r="H30" i="19"/>
  <c r="E31" i="19"/>
  <c r="F31" i="19"/>
  <c r="G31" i="19"/>
  <c r="H31" i="19"/>
  <c r="E32" i="19"/>
  <c r="F32" i="19"/>
  <c r="G32" i="19"/>
  <c r="H32" i="19"/>
  <c r="E33" i="19"/>
  <c r="F33" i="19"/>
  <c r="G33" i="19"/>
  <c r="H33" i="19"/>
  <c r="E34" i="19"/>
  <c r="F34" i="19"/>
  <c r="G34" i="19"/>
  <c r="H34" i="19"/>
  <c r="E35" i="19"/>
  <c r="F35" i="19"/>
  <c r="G35" i="19"/>
  <c r="H35" i="19"/>
  <c r="E36" i="19"/>
  <c r="F36" i="19"/>
  <c r="G36" i="19"/>
  <c r="H36" i="19"/>
  <c r="E37" i="19"/>
  <c r="F37" i="19"/>
  <c r="G37" i="19"/>
  <c r="H37" i="19"/>
  <c r="E38" i="19"/>
  <c r="F38" i="19"/>
  <c r="G38" i="19"/>
  <c r="H38" i="19"/>
  <c r="E39" i="19"/>
  <c r="F39" i="19"/>
  <c r="G39" i="19"/>
  <c r="H39" i="19"/>
  <c r="E40" i="19"/>
  <c r="F40" i="19"/>
  <c r="G40" i="19"/>
  <c r="H40" i="19"/>
  <c r="E41" i="19"/>
  <c r="F41" i="19"/>
  <c r="G41" i="19"/>
  <c r="H41" i="19"/>
  <c r="E3" i="18" l="1"/>
  <c r="F3" i="18"/>
  <c r="G3" i="18"/>
  <c r="H3" i="18"/>
  <c r="I3" i="18"/>
  <c r="I5" i="18" s="1"/>
  <c r="J3" i="18"/>
  <c r="J5" i="18" s="1"/>
  <c r="K3" i="18"/>
  <c r="K5" i="18" s="1"/>
  <c r="L3" i="18"/>
  <c r="L5" i="18" s="1"/>
  <c r="M3" i="18"/>
  <c r="M5" i="18" s="1"/>
  <c r="N3" i="18"/>
  <c r="N5" i="18" s="1"/>
  <c r="E4" i="18"/>
  <c r="E5" i="18" s="1"/>
  <c r="F4" i="18"/>
  <c r="F5" i="18" s="1"/>
  <c r="G4" i="18"/>
  <c r="H4" i="18"/>
  <c r="I4" i="18"/>
  <c r="J4" i="18"/>
  <c r="K4" i="18"/>
  <c r="L4" i="18"/>
  <c r="M4" i="18"/>
  <c r="N4" i="18"/>
  <c r="G5" i="18"/>
  <c r="H5" i="18"/>
  <c r="E6" i="18"/>
  <c r="F6" i="18"/>
  <c r="G6" i="18"/>
  <c r="H6" i="18"/>
  <c r="I6" i="18"/>
  <c r="J6" i="18"/>
  <c r="K6" i="18"/>
  <c r="L6" i="18"/>
  <c r="M6" i="18"/>
  <c r="N6" i="18"/>
  <c r="E7" i="18"/>
  <c r="F7" i="18"/>
  <c r="G7" i="18"/>
  <c r="H7" i="18"/>
  <c r="I7" i="18"/>
  <c r="J7" i="18"/>
  <c r="K7" i="18"/>
  <c r="L7" i="18"/>
  <c r="M7" i="18"/>
  <c r="N7" i="18"/>
  <c r="E8" i="18"/>
  <c r="F8" i="18"/>
  <c r="G8" i="18"/>
  <c r="H8" i="18"/>
  <c r="I8" i="18"/>
  <c r="J8" i="18"/>
  <c r="K8" i="18"/>
  <c r="L8" i="18"/>
  <c r="M8" i="18"/>
  <c r="N8" i="18"/>
  <c r="E9" i="18"/>
  <c r="F9" i="18"/>
  <c r="G9" i="18"/>
  <c r="H9" i="18"/>
  <c r="I9" i="18"/>
  <c r="J9" i="18"/>
  <c r="K9" i="18"/>
  <c r="L9" i="18"/>
  <c r="M9" i="18"/>
  <c r="N9" i="18"/>
  <c r="E10" i="18"/>
  <c r="F10" i="18"/>
  <c r="G10" i="18"/>
  <c r="H10" i="18"/>
  <c r="I10" i="18"/>
  <c r="J10" i="18"/>
  <c r="K10" i="18"/>
  <c r="L10" i="18"/>
  <c r="M10" i="18"/>
  <c r="N10" i="18"/>
  <c r="E11" i="18"/>
  <c r="F11" i="18"/>
  <c r="G11" i="18"/>
  <c r="H11" i="18"/>
  <c r="I11" i="18"/>
  <c r="J11" i="18"/>
  <c r="K11" i="18"/>
  <c r="L11" i="18"/>
  <c r="M11" i="18"/>
  <c r="N11" i="18"/>
  <c r="E12" i="18"/>
  <c r="E14" i="18" s="1"/>
  <c r="F12" i="18"/>
  <c r="F14" i="18" s="1"/>
  <c r="G12" i="18"/>
  <c r="G14" i="18" s="1"/>
  <c r="H12" i="18"/>
  <c r="H14" i="18" s="1"/>
  <c r="I12" i="18"/>
  <c r="I14" i="18" s="1"/>
  <c r="J12" i="18"/>
  <c r="J14" i="18" s="1"/>
  <c r="K12" i="18"/>
  <c r="L12" i="18"/>
  <c r="M12" i="18"/>
  <c r="N12" i="18"/>
  <c r="E13" i="18"/>
  <c r="F13" i="18"/>
  <c r="G13" i="18"/>
  <c r="H13" i="18"/>
  <c r="I13" i="18"/>
  <c r="J13" i="18"/>
  <c r="K13" i="18"/>
  <c r="K14" i="18" s="1"/>
  <c r="L13" i="18"/>
  <c r="L14" i="18" s="1"/>
  <c r="M13" i="18"/>
  <c r="N13" i="18"/>
  <c r="M14" i="18"/>
  <c r="N14" i="18"/>
  <c r="E15" i="18"/>
  <c r="F15" i="18"/>
  <c r="G15" i="18"/>
  <c r="H15" i="18"/>
  <c r="I15" i="18"/>
  <c r="J15" i="18"/>
  <c r="K15" i="18"/>
  <c r="L15" i="18"/>
  <c r="M15" i="18"/>
  <c r="N15" i="18"/>
  <c r="E16" i="18"/>
  <c r="F16" i="18"/>
  <c r="G16" i="18"/>
  <c r="H16" i="18"/>
  <c r="I16" i="18"/>
  <c r="J16" i="18"/>
  <c r="K16" i="18"/>
  <c r="L16" i="18"/>
  <c r="M16" i="18"/>
  <c r="N16" i="18"/>
  <c r="E17" i="18"/>
  <c r="F17" i="18"/>
  <c r="G17" i="18"/>
  <c r="H17" i="18"/>
  <c r="I17" i="18"/>
  <c r="J17" i="18"/>
  <c r="K17" i="18"/>
  <c r="L17" i="18"/>
  <c r="M17" i="18"/>
  <c r="N17" i="18"/>
  <c r="E18" i="18"/>
  <c r="F18" i="18"/>
  <c r="G18" i="18"/>
  <c r="H18" i="18"/>
  <c r="I18" i="18"/>
  <c r="J18" i="18"/>
  <c r="K18" i="18"/>
  <c r="L18" i="18"/>
  <c r="M18" i="18"/>
  <c r="N18" i="18"/>
  <c r="E19" i="18"/>
  <c r="F19" i="18"/>
  <c r="G19" i="18"/>
  <c r="H19" i="18"/>
  <c r="I19" i="18"/>
  <c r="J19" i="18"/>
  <c r="K19" i="18"/>
  <c r="L19" i="18"/>
  <c r="M19" i="18"/>
  <c r="N19" i="18"/>
  <c r="E20" i="18"/>
  <c r="F20" i="18"/>
  <c r="G20" i="18"/>
  <c r="H20" i="18"/>
  <c r="I20" i="18"/>
  <c r="J20" i="18"/>
  <c r="K20" i="18"/>
  <c r="L20" i="18"/>
  <c r="M20" i="18"/>
  <c r="N20" i="18"/>
  <c r="E21" i="18"/>
  <c r="F21" i="18"/>
  <c r="G21" i="18"/>
  <c r="H21" i="18"/>
  <c r="I21" i="18"/>
  <c r="I23" i="18" s="1"/>
  <c r="J21" i="18"/>
  <c r="J23" i="18" s="1"/>
  <c r="K21" i="18"/>
  <c r="K23" i="18" s="1"/>
  <c r="L21" i="18"/>
  <c r="L23" i="18" s="1"/>
  <c r="M21" i="18"/>
  <c r="M23" i="18" s="1"/>
  <c r="N21" i="18"/>
  <c r="N23" i="18" s="1"/>
  <c r="E22" i="18"/>
  <c r="E23" i="18" s="1"/>
  <c r="F22" i="18"/>
  <c r="F23" i="18" s="1"/>
  <c r="G22" i="18"/>
  <c r="H22" i="18"/>
  <c r="I22" i="18"/>
  <c r="J22" i="18"/>
  <c r="K22" i="18"/>
  <c r="L22" i="18"/>
  <c r="M22" i="18"/>
  <c r="N22" i="18"/>
  <c r="G23" i="18"/>
  <c r="H23" i="18"/>
  <c r="E24" i="18"/>
  <c r="F24" i="18"/>
  <c r="G24" i="18"/>
  <c r="H24" i="18"/>
  <c r="I24" i="18"/>
  <c r="J24" i="18"/>
  <c r="K24" i="18"/>
  <c r="L24" i="18"/>
  <c r="M24" i="18"/>
  <c r="N24" i="18"/>
  <c r="E25" i="18"/>
  <c r="F25" i="18"/>
  <c r="G25" i="18"/>
  <c r="H25" i="18"/>
  <c r="I25" i="18"/>
  <c r="J25" i="18"/>
  <c r="K25" i="18"/>
  <c r="L25" i="18"/>
  <c r="M25" i="18"/>
  <c r="N25" i="18"/>
  <c r="E26" i="18"/>
  <c r="F26" i="18"/>
  <c r="G26" i="18"/>
  <c r="H26" i="18"/>
  <c r="I26" i="18"/>
  <c r="J26" i="18"/>
  <c r="K26" i="18"/>
  <c r="L26" i="18"/>
  <c r="M26" i="18"/>
  <c r="N26" i="18"/>
  <c r="E27" i="18"/>
  <c r="F27" i="18"/>
  <c r="G27" i="18"/>
  <c r="H27" i="18"/>
  <c r="I27" i="18"/>
  <c r="J27" i="18"/>
  <c r="K27" i="18"/>
  <c r="L27" i="18"/>
  <c r="M27" i="18"/>
  <c r="N27" i="18"/>
  <c r="E28" i="18"/>
  <c r="F28" i="18"/>
  <c r="G28" i="18"/>
  <c r="H28" i="18"/>
  <c r="I28" i="18"/>
  <c r="J28" i="18"/>
  <c r="K28" i="18"/>
  <c r="L28" i="18"/>
  <c r="M28" i="18"/>
  <c r="N28" i="18"/>
  <c r="E29" i="18"/>
  <c r="F29" i="18"/>
  <c r="G29" i="18"/>
  <c r="H29" i="18"/>
  <c r="I29" i="18"/>
  <c r="J29" i="18"/>
  <c r="K29" i="18"/>
  <c r="L29" i="18"/>
  <c r="M29" i="18"/>
  <c r="N29" i="18"/>
  <c r="E34" i="18"/>
  <c r="E36" i="18" s="1"/>
  <c r="F34" i="18"/>
  <c r="F36" i="18" s="1"/>
  <c r="G34" i="18"/>
  <c r="G36" i="18" s="1"/>
  <c r="H34" i="18"/>
  <c r="H36" i="18" s="1"/>
  <c r="I34" i="18"/>
  <c r="I36" i="18" s="1"/>
  <c r="J34" i="18"/>
  <c r="J36" i="18" s="1"/>
  <c r="K34" i="18"/>
  <c r="L34" i="18"/>
  <c r="M34" i="18"/>
  <c r="N34" i="18"/>
  <c r="E35" i="18"/>
  <c r="F35" i="18"/>
  <c r="G35" i="18"/>
  <c r="H35" i="18"/>
  <c r="I35" i="18"/>
  <c r="J35" i="18"/>
  <c r="K35" i="18"/>
  <c r="K36" i="18" s="1"/>
  <c r="L35" i="18"/>
  <c r="L36" i="18" s="1"/>
  <c r="M35" i="18"/>
  <c r="N35" i="18"/>
  <c r="M36" i="18"/>
  <c r="N36" i="18"/>
  <c r="E37" i="18"/>
  <c r="F37" i="18"/>
  <c r="G37" i="18"/>
  <c r="H37" i="18"/>
  <c r="I37" i="18"/>
  <c r="I39" i="18" s="1"/>
  <c r="J37" i="18"/>
  <c r="J39" i="18" s="1"/>
  <c r="K37" i="18"/>
  <c r="K39" i="18" s="1"/>
  <c r="L37" i="18"/>
  <c r="L39" i="18" s="1"/>
  <c r="M37" i="18"/>
  <c r="M39" i="18" s="1"/>
  <c r="N37" i="18"/>
  <c r="N39" i="18" s="1"/>
  <c r="E38" i="18"/>
  <c r="E39" i="18" s="1"/>
  <c r="F38" i="18"/>
  <c r="F39" i="18" s="1"/>
  <c r="G38" i="18"/>
  <c r="H38" i="18"/>
  <c r="I38" i="18"/>
  <c r="J38" i="18"/>
  <c r="K38" i="18"/>
  <c r="L38" i="18"/>
  <c r="M38" i="18"/>
  <c r="N38" i="18"/>
  <c r="G39" i="18"/>
  <c r="H39" i="18"/>
  <c r="E40" i="18"/>
  <c r="F40" i="18"/>
  <c r="G40" i="18"/>
  <c r="H40" i="18"/>
  <c r="I40" i="18"/>
  <c r="J40" i="18"/>
  <c r="K40" i="18"/>
  <c r="L40" i="18"/>
  <c r="M40" i="18"/>
  <c r="N40" i="18"/>
  <c r="E41" i="18"/>
  <c r="F41" i="18"/>
  <c r="G41" i="18"/>
  <c r="H41" i="18"/>
  <c r="I41" i="18"/>
  <c r="J41" i="18"/>
  <c r="K41" i="18"/>
  <c r="L41" i="18"/>
  <c r="M41" i="18"/>
  <c r="N41" i="18"/>
  <c r="E42" i="18"/>
  <c r="F42" i="18"/>
  <c r="G42" i="18"/>
  <c r="H42" i="18"/>
  <c r="I42" i="18"/>
  <c r="J42" i="18"/>
  <c r="K42" i="18"/>
  <c r="L42" i="18"/>
  <c r="M42" i="18"/>
  <c r="N42" i="18"/>
  <c r="E43" i="18"/>
  <c r="F43" i="18"/>
  <c r="G43" i="18"/>
  <c r="H43" i="18"/>
  <c r="I43" i="18"/>
  <c r="J43" i="18"/>
  <c r="K43" i="18"/>
  <c r="L43" i="18"/>
  <c r="M43" i="18"/>
  <c r="N43" i="18"/>
  <c r="E44" i="18"/>
  <c r="F44" i="18"/>
  <c r="G44" i="18"/>
  <c r="H44" i="18"/>
  <c r="I44" i="18"/>
  <c r="J44" i="18"/>
  <c r="K44" i="18"/>
  <c r="L44" i="18"/>
  <c r="M44" i="18"/>
  <c r="N44" i="18"/>
  <c r="E45" i="18"/>
  <c r="F45" i="18"/>
  <c r="G45" i="18"/>
  <c r="H45" i="18"/>
  <c r="I45" i="18"/>
  <c r="J45" i="18"/>
  <c r="K45" i="18"/>
  <c r="L45" i="18"/>
  <c r="M45" i="18"/>
  <c r="N45" i="18"/>
  <c r="E4" i="16"/>
  <c r="F4" i="16"/>
  <c r="G4" i="16"/>
  <c r="H4" i="16"/>
  <c r="I4" i="16"/>
  <c r="J4" i="16"/>
  <c r="E5" i="16"/>
  <c r="F5" i="16"/>
  <c r="G5" i="16"/>
  <c r="H5" i="16"/>
  <c r="H6" i="16" s="1"/>
  <c r="I5" i="16"/>
  <c r="I6" i="16" s="1"/>
  <c r="J5" i="16"/>
  <c r="J6" i="16" s="1"/>
  <c r="E6" i="16"/>
  <c r="F6" i="16"/>
  <c r="G6" i="16"/>
  <c r="E7" i="16"/>
  <c r="F7" i="16"/>
  <c r="G7" i="16"/>
  <c r="H7" i="16"/>
  <c r="I7" i="16"/>
  <c r="J7" i="16"/>
  <c r="E8" i="16"/>
  <c r="F8" i="16"/>
  <c r="G8" i="16"/>
  <c r="H8" i="16"/>
  <c r="I8" i="16"/>
  <c r="J8" i="16"/>
  <c r="E9" i="16"/>
  <c r="F9" i="16"/>
  <c r="G9" i="16"/>
  <c r="H9" i="16"/>
  <c r="I9" i="16"/>
  <c r="J9" i="16"/>
  <c r="E10" i="16"/>
  <c r="F10" i="16"/>
  <c r="G10" i="16"/>
  <c r="H10" i="16"/>
  <c r="I10" i="16"/>
  <c r="J10" i="16"/>
  <c r="E11" i="16"/>
  <c r="F11" i="16"/>
  <c r="G11" i="16"/>
  <c r="H11" i="16"/>
  <c r="I11" i="16"/>
  <c r="J11" i="16"/>
  <c r="E12" i="16"/>
  <c r="F12" i="16"/>
  <c r="G12" i="16"/>
  <c r="H12" i="16"/>
  <c r="I12" i="16"/>
  <c r="J12" i="16"/>
  <c r="E13" i="16"/>
  <c r="F13" i="16"/>
  <c r="F15" i="16" s="1"/>
  <c r="G13" i="16"/>
  <c r="H13" i="16"/>
  <c r="I13" i="16"/>
  <c r="J13" i="16"/>
  <c r="E14" i="16"/>
  <c r="E15" i="16" s="1"/>
  <c r="F14" i="16"/>
  <c r="G14" i="16"/>
  <c r="G15" i="16" s="1"/>
  <c r="H14" i="16"/>
  <c r="I14" i="16"/>
  <c r="J14" i="16"/>
  <c r="H15" i="16"/>
  <c r="I15" i="16"/>
  <c r="J15" i="16"/>
  <c r="E16" i="16"/>
  <c r="F16" i="16"/>
  <c r="G16" i="16"/>
  <c r="H16" i="16"/>
  <c r="I16" i="16"/>
  <c r="J16" i="16"/>
  <c r="E17" i="16"/>
  <c r="F17" i="16"/>
  <c r="G17" i="16"/>
  <c r="H17" i="16"/>
  <c r="I17" i="16"/>
  <c r="J17" i="16"/>
  <c r="E18" i="16"/>
  <c r="F18" i="16"/>
  <c r="G18" i="16"/>
  <c r="H18" i="16"/>
  <c r="I18" i="16"/>
  <c r="J18" i="16"/>
  <c r="E19" i="16"/>
  <c r="F19" i="16"/>
  <c r="G19" i="16"/>
  <c r="H19" i="16"/>
  <c r="I19" i="16"/>
  <c r="J19" i="16"/>
  <c r="E20" i="16"/>
  <c r="F20" i="16"/>
  <c r="G20" i="16"/>
  <c r="H20" i="16"/>
  <c r="I20" i="16"/>
  <c r="J20" i="16"/>
  <c r="E21" i="16"/>
  <c r="F21" i="16"/>
  <c r="G21" i="16"/>
  <c r="H21" i="16"/>
  <c r="I21" i="16"/>
  <c r="J21" i="16"/>
  <c r="E22" i="16"/>
  <c r="F22" i="16"/>
  <c r="G22" i="16"/>
  <c r="H22" i="16"/>
  <c r="I22" i="16"/>
  <c r="J22" i="16"/>
  <c r="E23" i="16"/>
  <c r="F23" i="16"/>
  <c r="G23" i="16"/>
  <c r="H23" i="16"/>
  <c r="H24" i="16" s="1"/>
  <c r="I23" i="16"/>
  <c r="I24" i="16" s="1"/>
  <c r="J23" i="16"/>
  <c r="J24" i="16" s="1"/>
  <c r="E24" i="16"/>
  <c r="F24" i="16"/>
  <c r="G24" i="16"/>
  <c r="E25" i="16"/>
  <c r="F25" i="16"/>
  <c r="G25" i="16"/>
  <c r="H25" i="16"/>
  <c r="I25" i="16"/>
  <c r="J25" i="16"/>
  <c r="E26" i="16"/>
  <c r="F26" i="16"/>
  <c r="G26" i="16"/>
  <c r="H26" i="16"/>
  <c r="I26" i="16"/>
  <c r="J26" i="16"/>
  <c r="E27" i="16"/>
  <c r="F27" i="16"/>
  <c r="G27" i="16"/>
  <c r="H27" i="16"/>
  <c r="I27" i="16"/>
  <c r="J27" i="16"/>
  <c r="E28" i="16"/>
  <c r="F28" i="16"/>
  <c r="G28" i="16"/>
  <c r="H28" i="16"/>
  <c r="I28" i="16"/>
  <c r="J28" i="16"/>
  <c r="E29" i="16"/>
  <c r="F29" i="16"/>
  <c r="G29" i="16"/>
  <c r="H29" i="16"/>
  <c r="I29" i="16"/>
  <c r="J29" i="16"/>
  <c r="E30" i="16"/>
  <c r="F30" i="16"/>
  <c r="G30" i="16"/>
  <c r="H30" i="16"/>
  <c r="I30" i="16"/>
  <c r="J30" i="16"/>
  <c r="E5" i="15"/>
  <c r="F5" i="15"/>
  <c r="G5" i="15"/>
  <c r="H5" i="15"/>
  <c r="I5" i="15"/>
  <c r="J5" i="15"/>
  <c r="J7" i="15" s="1"/>
  <c r="K5" i="15"/>
  <c r="K7" i="15" s="1"/>
  <c r="L5" i="15"/>
  <c r="L7" i="15" s="1"/>
  <c r="M5" i="15"/>
  <c r="N5" i="15"/>
  <c r="N7" i="15" s="1"/>
  <c r="E6" i="15"/>
  <c r="E7" i="15" s="1"/>
  <c r="F6" i="15"/>
  <c r="F7" i="15" s="1"/>
  <c r="G6" i="15"/>
  <c r="H6" i="15"/>
  <c r="I6" i="15"/>
  <c r="I7" i="15" s="1"/>
  <c r="J6" i="15"/>
  <c r="K6" i="15"/>
  <c r="L6" i="15"/>
  <c r="M6" i="15"/>
  <c r="N6" i="15"/>
  <c r="G7" i="15"/>
  <c r="H7" i="15"/>
  <c r="M7" i="15"/>
  <c r="E8" i="15"/>
  <c r="E10" i="15" s="1"/>
  <c r="F8" i="15"/>
  <c r="F10" i="15" s="1"/>
  <c r="G8" i="15"/>
  <c r="G10" i="15" s="1"/>
  <c r="H8" i="15"/>
  <c r="H10" i="15" s="1"/>
  <c r="I8" i="15"/>
  <c r="I10" i="15" s="1"/>
  <c r="J8" i="15"/>
  <c r="J10" i="15" s="1"/>
  <c r="K8" i="15"/>
  <c r="L8" i="15"/>
  <c r="M8" i="15"/>
  <c r="N8" i="15"/>
  <c r="E9" i="15"/>
  <c r="F9" i="15"/>
  <c r="G9" i="15"/>
  <c r="H9" i="15"/>
  <c r="I9" i="15"/>
  <c r="J9" i="15"/>
  <c r="K9" i="15"/>
  <c r="K10" i="15" s="1"/>
  <c r="L9" i="15"/>
  <c r="L10" i="15" s="1"/>
  <c r="M9" i="15"/>
  <c r="N9" i="15"/>
  <c r="M10" i="15"/>
  <c r="N10" i="15"/>
  <c r="E11" i="15"/>
  <c r="F11" i="15"/>
  <c r="G11" i="15"/>
  <c r="H11" i="15"/>
  <c r="I11" i="15"/>
  <c r="J11" i="15"/>
  <c r="K11" i="15"/>
  <c r="L11" i="15"/>
  <c r="M11" i="15"/>
  <c r="N11" i="15"/>
  <c r="E12" i="15"/>
  <c r="F12" i="15"/>
  <c r="G12" i="15"/>
  <c r="H12" i="15"/>
  <c r="I12" i="15"/>
  <c r="J12" i="15"/>
  <c r="K12" i="15"/>
  <c r="L12" i="15"/>
  <c r="M12" i="15"/>
  <c r="N12" i="15"/>
  <c r="E13" i="15"/>
  <c r="F13" i="15"/>
  <c r="G13" i="15"/>
  <c r="H13" i="15"/>
  <c r="I13" i="15"/>
  <c r="J13" i="15"/>
  <c r="K13" i="15"/>
  <c r="L13" i="15"/>
  <c r="M13" i="15"/>
  <c r="N13" i="15"/>
  <c r="E14" i="15"/>
  <c r="F14" i="15"/>
  <c r="G14" i="15"/>
  <c r="H14" i="15"/>
  <c r="I14" i="15"/>
  <c r="J14" i="15"/>
  <c r="K14" i="15"/>
  <c r="L14" i="15"/>
  <c r="M14" i="15"/>
  <c r="N14" i="15"/>
  <c r="E15" i="15"/>
  <c r="F15" i="15"/>
  <c r="G15" i="15"/>
  <c r="H15" i="15"/>
  <c r="I15" i="15"/>
  <c r="J15" i="15"/>
  <c r="K15" i="15"/>
  <c r="L15" i="15"/>
  <c r="M15" i="15"/>
  <c r="N15" i="15"/>
  <c r="E16" i="15"/>
  <c r="F16" i="15"/>
  <c r="G16" i="15"/>
  <c r="H16" i="15"/>
  <c r="I16" i="15"/>
  <c r="J16" i="15"/>
  <c r="K16" i="15"/>
  <c r="L16" i="15"/>
  <c r="M16" i="15"/>
  <c r="N16" i="15"/>
  <c r="E17" i="15"/>
  <c r="F17" i="15"/>
  <c r="G17" i="15"/>
  <c r="H17" i="15"/>
  <c r="I17" i="15"/>
  <c r="J17" i="15"/>
  <c r="J19" i="15" s="1"/>
  <c r="K17" i="15"/>
  <c r="K19" i="15" s="1"/>
  <c r="L17" i="15"/>
  <c r="L19" i="15" s="1"/>
  <c r="M17" i="15"/>
  <c r="M19" i="15" s="1"/>
  <c r="N17" i="15"/>
  <c r="N19" i="15" s="1"/>
  <c r="E18" i="15"/>
  <c r="E19" i="15" s="1"/>
  <c r="F18" i="15"/>
  <c r="F19" i="15" s="1"/>
  <c r="G18" i="15"/>
  <c r="H18" i="15"/>
  <c r="I18" i="15"/>
  <c r="I19" i="15" s="1"/>
  <c r="J18" i="15"/>
  <c r="K18" i="15"/>
  <c r="L18" i="15"/>
  <c r="M18" i="15"/>
  <c r="N18" i="15"/>
  <c r="G19" i="15"/>
  <c r="H19" i="15"/>
  <c r="E23" i="15"/>
  <c r="E25" i="15" s="1"/>
  <c r="F23" i="15"/>
  <c r="F25" i="15" s="1"/>
  <c r="G23" i="15"/>
  <c r="G25" i="15" s="1"/>
  <c r="H23" i="15"/>
  <c r="H25" i="15" s="1"/>
  <c r="I23" i="15"/>
  <c r="I41" i="15" s="1"/>
  <c r="I43" i="15" s="1"/>
  <c r="J23" i="15"/>
  <c r="J25" i="15" s="1"/>
  <c r="K23" i="15"/>
  <c r="L23" i="15"/>
  <c r="M23" i="15"/>
  <c r="N23" i="15"/>
  <c r="E24" i="15"/>
  <c r="F24" i="15"/>
  <c r="G24" i="15"/>
  <c r="H24" i="15"/>
  <c r="I24" i="15"/>
  <c r="J24" i="15"/>
  <c r="K24" i="15"/>
  <c r="K25" i="15" s="1"/>
  <c r="L24" i="15"/>
  <c r="L25" i="15" s="1"/>
  <c r="M24" i="15"/>
  <c r="N24" i="15"/>
  <c r="M25" i="15"/>
  <c r="N25" i="15"/>
  <c r="E26" i="15"/>
  <c r="F26" i="15"/>
  <c r="G26" i="15"/>
  <c r="H26" i="15"/>
  <c r="I26" i="15"/>
  <c r="J26" i="15"/>
  <c r="K26" i="15"/>
  <c r="L26" i="15"/>
  <c r="M26" i="15"/>
  <c r="N26" i="15"/>
  <c r="E27" i="15"/>
  <c r="F27" i="15"/>
  <c r="G27" i="15"/>
  <c r="H27" i="15"/>
  <c r="I27" i="15"/>
  <c r="J27" i="15"/>
  <c r="K27" i="15"/>
  <c r="L27" i="15"/>
  <c r="M27" i="15"/>
  <c r="N27" i="15"/>
  <c r="E28" i="15"/>
  <c r="F28" i="15"/>
  <c r="G28" i="15"/>
  <c r="H28" i="15"/>
  <c r="I28" i="15"/>
  <c r="J28" i="15"/>
  <c r="K28" i="15"/>
  <c r="L28" i="15"/>
  <c r="M28" i="15"/>
  <c r="N28" i="15"/>
  <c r="E29" i="15"/>
  <c r="F29" i="15"/>
  <c r="G29" i="15"/>
  <c r="H29" i="15"/>
  <c r="I29" i="15"/>
  <c r="J29" i="15"/>
  <c r="K29" i="15"/>
  <c r="L29" i="15"/>
  <c r="M29" i="15"/>
  <c r="N29" i="15"/>
  <c r="E30" i="15"/>
  <c r="F30" i="15"/>
  <c r="G30" i="15"/>
  <c r="H30" i="15"/>
  <c r="I30" i="15"/>
  <c r="J30" i="15"/>
  <c r="K30" i="15"/>
  <c r="L30" i="15"/>
  <c r="M30" i="15"/>
  <c r="N30" i="15"/>
  <c r="E31" i="15"/>
  <c r="F31" i="15"/>
  <c r="G31" i="15"/>
  <c r="H31" i="15"/>
  <c r="I31" i="15"/>
  <c r="J31" i="15"/>
  <c r="K31" i="15"/>
  <c r="L31" i="15"/>
  <c r="M31" i="15"/>
  <c r="N31" i="15"/>
  <c r="E32" i="15"/>
  <c r="F32" i="15"/>
  <c r="G32" i="15"/>
  <c r="H32" i="15"/>
  <c r="I32" i="15"/>
  <c r="J32" i="15"/>
  <c r="J34" i="15" s="1"/>
  <c r="K32" i="15"/>
  <c r="K41" i="15" s="1"/>
  <c r="L32" i="15"/>
  <c r="L41" i="15" s="1"/>
  <c r="L43" i="15" s="1"/>
  <c r="M32" i="15"/>
  <c r="M41" i="15" s="1"/>
  <c r="M43" i="15" s="1"/>
  <c r="N32" i="15"/>
  <c r="N41" i="15" s="1"/>
  <c r="N43" i="15" s="1"/>
  <c r="E33" i="15"/>
  <c r="E34" i="15" s="1"/>
  <c r="F33" i="15"/>
  <c r="F34" i="15" s="1"/>
  <c r="G33" i="15"/>
  <c r="H33" i="15"/>
  <c r="I33" i="15"/>
  <c r="I34" i="15" s="1"/>
  <c r="J33" i="15"/>
  <c r="K33" i="15"/>
  <c r="L33" i="15"/>
  <c r="M33" i="15"/>
  <c r="M42" i="15" s="1"/>
  <c r="N33" i="15"/>
  <c r="N42" i="15" s="1"/>
  <c r="G34" i="15"/>
  <c r="H34" i="15"/>
  <c r="E35" i="15"/>
  <c r="E44" i="15" s="1"/>
  <c r="F35" i="15"/>
  <c r="F44" i="15" s="1"/>
  <c r="G35" i="15"/>
  <c r="G44" i="15" s="1"/>
  <c r="H35" i="15"/>
  <c r="H44" i="15" s="1"/>
  <c r="I35" i="15"/>
  <c r="I44" i="15" s="1"/>
  <c r="J35" i="15"/>
  <c r="J44" i="15" s="1"/>
  <c r="K35" i="15"/>
  <c r="L35" i="15"/>
  <c r="M35" i="15"/>
  <c r="N35" i="15"/>
  <c r="E36" i="15"/>
  <c r="F36" i="15"/>
  <c r="G36" i="15"/>
  <c r="G45" i="15" s="1"/>
  <c r="H36" i="15"/>
  <c r="H45" i="15" s="1"/>
  <c r="I36" i="15"/>
  <c r="I45" i="15" s="1"/>
  <c r="J36" i="15"/>
  <c r="J45" i="15" s="1"/>
  <c r="K36" i="15"/>
  <c r="K45" i="15" s="1"/>
  <c r="L36" i="15"/>
  <c r="L45" i="15" s="1"/>
  <c r="M36" i="15"/>
  <c r="N36" i="15"/>
  <c r="E37" i="15"/>
  <c r="F37" i="15"/>
  <c r="G37" i="15"/>
  <c r="H37" i="15"/>
  <c r="I37" i="15"/>
  <c r="I46" i="15" s="1"/>
  <c r="J37" i="15"/>
  <c r="J46" i="15" s="1"/>
  <c r="K37" i="15"/>
  <c r="K46" i="15" s="1"/>
  <c r="L37" i="15"/>
  <c r="L46" i="15" s="1"/>
  <c r="M37" i="15"/>
  <c r="M46" i="15" s="1"/>
  <c r="N37" i="15"/>
  <c r="N46" i="15" s="1"/>
  <c r="E38" i="15"/>
  <c r="F38" i="15"/>
  <c r="G38" i="15"/>
  <c r="H38" i="15"/>
  <c r="I38" i="15"/>
  <c r="J38" i="15"/>
  <c r="K38" i="15"/>
  <c r="K47" i="15" s="1"/>
  <c r="L38" i="15"/>
  <c r="L47" i="15" s="1"/>
  <c r="M38" i="15"/>
  <c r="M47" i="15" s="1"/>
  <c r="N38" i="15"/>
  <c r="N47" i="15" s="1"/>
  <c r="E39" i="15"/>
  <c r="E48" i="15" s="1"/>
  <c r="F39" i="15"/>
  <c r="F48" i="15" s="1"/>
  <c r="G39" i="15"/>
  <c r="H39" i="15"/>
  <c r="I39" i="15"/>
  <c r="J39" i="15"/>
  <c r="K39" i="15"/>
  <c r="L39" i="15"/>
  <c r="M39" i="15"/>
  <c r="M48" i="15" s="1"/>
  <c r="N39" i="15"/>
  <c r="N48" i="15" s="1"/>
  <c r="E40" i="15"/>
  <c r="E49" i="15" s="1"/>
  <c r="F40" i="15"/>
  <c r="F49" i="15" s="1"/>
  <c r="G40" i="15"/>
  <c r="G49" i="15" s="1"/>
  <c r="H40" i="15"/>
  <c r="H49" i="15" s="1"/>
  <c r="I40" i="15"/>
  <c r="J40" i="15"/>
  <c r="K40" i="15"/>
  <c r="L40" i="15"/>
  <c r="M40" i="15"/>
  <c r="N40" i="15"/>
  <c r="E41" i="15"/>
  <c r="F41" i="15"/>
  <c r="G41" i="15"/>
  <c r="G43" i="15" s="1"/>
  <c r="H41" i="15"/>
  <c r="H43" i="15" s="1"/>
  <c r="J41" i="15"/>
  <c r="J43" i="15" s="1"/>
  <c r="G42" i="15"/>
  <c r="H42" i="15"/>
  <c r="I42" i="15"/>
  <c r="J42" i="15"/>
  <c r="L42" i="15"/>
  <c r="K44" i="15"/>
  <c r="L44" i="15"/>
  <c r="M44" i="15"/>
  <c r="N44" i="15"/>
  <c r="E45" i="15"/>
  <c r="F45" i="15"/>
  <c r="M45" i="15"/>
  <c r="N45" i="15"/>
  <c r="E46" i="15"/>
  <c r="F46" i="15"/>
  <c r="G46" i="15"/>
  <c r="H46" i="15"/>
  <c r="E47" i="15"/>
  <c r="F47" i="15"/>
  <c r="G47" i="15"/>
  <c r="H47" i="15"/>
  <c r="I47" i="15"/>
  <c r="J47" i="15"/>
  <c r="G48" i="15"/>
  <c r="H48" i="15"/>
  <c r="I48" i="15"/>
  <c r="J48" i="15"/>
  <c r="K48" i="15"/>
  <c r="L48" i="15"/>
  <c r="I49" i="15"/>
  <c r="J49" i="15"/>
  <c r="K49" i="15"/>
  <c r="L49" i="15"/>
  <c r="M49" i="15"/>
  <c r="N49" i="15"/>
  <c r="E51" i="15"/>
  <c r="F51" i="15"/>
  <c r="G51" i="15"/>
  <c r="H51" i="15"/>
  <c r="I51" i="15"/>
  <c r="J51" i="15"/>
  <c r="J53" i="15" s="1"/>
  <c r="K51" i="15"/>
  <c r="K53" i="15" s="1"/>
  <c r="L51" i="15"/>
  <c r="L53" i="15" s="1"/>
  <c r="M51" i="15"/>
  <c r="M53" i="15" s="1"/>
  <c r="N51" i="15"/>
  <c r="N53" i="15" s="1"/>
  <c r="E52" i="15"/>
  <c r="E53" i="15" s="1"/>
  <c r="F52" i="15"/>
  <c r="F53" i="15" s="1"/>
  <c r="G52" i="15"/>
  <c r="H52" i="15"/>
  <c r="I52" i="15"/>
  <c r="I53" i="15" s="1"/>
  <c r="J52" i="15"/>
  <c r="K52" i="15"/>
  <c r="L52" i="15"/>
  <c r="M52" i="15"/>
  <c r="N52" i="15"/>
  <c r="G53" i="15"/>
  <c r="H53" i="15"/>
  <c r="E54" i="15"/>
  <c r="E56" i="15" s="1"/>
  <c r="F54" i="15"/>
  <c r="F56" i="15" s="1"/>
  <c r="G54" i="15"/>
  <c r="G56" i="15" s="1"/>
  <c r="H54" i="15"/>
  <c r="H56" i="15" s="1"/>
  <c r="I54" i="15"/>
  <c r="I56" i="15" s="1"/>
  <c r="J54" i="15"/>
  <c r="J56" i="15" s="1"/>
  <c r="K54" i="15"/>
  <c r="L54" i="15"/>
  <c r="M54" i="15"/>
  <c r="N54" i="15"/>
  <c r="E55" i="15"/>
  <c r="F55" i="15"/>
  <c r="G55" i="15"/>
  <c r="H55" i="15"/>
  <c r="I55" i="15"/>
  <c r="J55" i="15"/>
  <c r="K55" i="15"/>
  <c r="K56" i="15" s="1"/>
  <c r="L55" i="15"/>
  <c r="L56" i="15" s="1"/>
  <c r="M55" i="15"/>
  <c r="N55" i="15"/>
  <c r="M56" i="15"/>
  <c r="N56" i="15"/>
  <c r="E57" i="15"/>
  <c r="F57" i="15"/>
  <c r="G57" i="15"/>
  <c r="H57" i="15"/>
  <c r="I57" i="15"/>
  <c r="J57" i="15"/>
  <c r="J59" i="15" s="1"/>
  <c r="K57" i="15"/>
  <c r="K59" i="15" s="1"/>
  <c r="L57" i="15"/>
  <c r="L59" i="15" s="1"/>
  <c r="M57" i="15"/>
  <c r="M59" i="15" s="1"/>
  <c r="N57" i="15"/>
  <c r="N59" i="15" s="1"/>
  <c r="E58" i="15"/>
  <c r="E59" i="15" s="1"/>
  <c r="F58" i="15"/>
  <c r="F59" i="15" s="1"/>
  <c r="G58" i="15"/>
  <c r="H58" i="15"/>
  <c r="I58" i="15"/>
  <c r="I59" i="15" s="1"/>
  <c r="J58" i="15"/>
  <c r="K58" i="15"/>
  <c r="L58" i="15"/>
  <c r="M58" i="15"/>
  <c r="N58" i="15"/>
  <c r="G59" i="15"/>
  <c r="H59" i="15"/>
  <c r="E60" i="15"/>
  <c r="F60" i="15"/>
  <c r="G60" i="15"/>
  <c r="H60" i="15"/>
  <c r="I60" i="15"/>
  <c r="J60" i="15"/>
  <c r="K60" i="15"/>
  <c r="L60" i="15"/>
  <c r="M60" i="15"/>
  <c r="N60" i="15"/>
  <c r="E61" i="15"/>
  <c r="F61" i="15"/>
  <c r="G61" i="15"/>
  <c r="H61" i="15"/>
  <c r="I61" i="15"/>
  <c r="J61" i="15"/>
  <c r="K61" i="15"/>
  <c r="L61" i="15"/>
  <c r="M61" i="15"/>
  <c r="N61" i="15"/>
  <c r="E62" i="15"/>
  <c r="F62" i="15"/>
  <c r="G62" i="15"/>
  <c r="H62" i="15"/>
  <c r="I62" i="15"/>
  <c r="J62" i="15"/>
  <c r="K62" i="15"/>
  <c r="L62" i="15"/>
  <c r="M62" i="15"/>
  <c r="N62" i="15"/>
  <c r="E63" i="15"/>
  <c r="F63" i="15"/>
  <c r="G63" i="15"/>
  <c r="H63" i="15"/>
  <c r="I63" i="15"/>
  <c r="J63" i="15"/>
  <c r="K63" i="15"/>
  <c r="L63" i="15"/>
  <c r="M63" i="15"/>
  <c r="N63" i="15"/>
  <c r="E64" i="15"/>
  <c r="F64" i="15"/>
  <c r="G64" i="15"/>
  <c r="H64" i="15"/>
  <c r="I64" i="15"/>
  <c r="J64" i="15"/>
  <c r="K64" i="15"/>
  <c r="L64" i="15"/>
  <c r="M64" i="15"/>
  <c r="N64" i="15"/>
  <c r="E65" i="15"/>
  <c r="F65" i="15"/>
  <c r="G65" i="15"/>
  <c r="H65" i="15"/>
  <c r="I65" i="15"/>
  <c r="J65" i="15"/>
  <c r="K65" i="15"/>
  <c r="L65" i="15"/>
  <c r="M65" i="15"/>
  <c r="N65" i="15"/>
  <c r="E71" i="15"/>
  <c r="E73" i="15" s="1"/>
  <c r="F71" i="15"/>
  <c r="F73" i="15" s="1"/>
  <c r="G71" i="15"/>
  <c r="G73" i="15" s="1"/>
  <c r="H71" i="15"/>
  <c r="H73" i="15" s="1"/>
  <c r="I71" i="15"/>
  <c r="I73" i="15" s="1"/>
  <c r="J71" i="15"/>
  <c r="J73" i="15" s="1"/>
  <c r="K71" i="15"/>
  <c r="L71" i="15"/>
  <c r="M71" i="15"/>
  <c r="N71" i="15"/>
  <c r="E72" i="15"/>
  <c r="F72" i="15"/>
  <c r="G72" i="15"/>
  <c r="H72" i="15"/>
  <c r="I72" i="15"/>
  <c r="J72" i="15"/>
  <c r="K72" i="15"/>
  <c r="K73" i="15" s="1"/>
  <c r="L72" i="15"/>
  <c r="L73" i="15" s="1"/>
  <c r="M72" i="15"/>
  <c r="N72" i="15"/>
  <c r="M73" i="15"/>
  <c r="N73" i="15"/>
  <c r="E74" i="15"/>
  <c r="F74" i="15"/>
  <c r="G74" i="15"/>
  <c r="H74" i="15"/>
  <c r="I74" i="15"/>
  <c r="J74" i="15"/>
  <c r="K74" i="15"/>
  <c r="L74" i="15"/>
  <c r="M74" i="15"/>
  <c r="N74" i="15"/>
  <c r="E75" i="15"/>
  <c r="F75" i="15"/>
  <c r="G75" i="15"/>
  <c r="H75" i="15"/>
  <c r="I75" i="15"/>
  <c r="J75" i="15"/>
  <c r="K75" i="15"/>
  <c r="L75" i="15"/>
  <c r="M75" i="15"/>
  <c r="N75" i="15"/>
  <c r="E76" i="15"/>
  <c r="F76" i="15"/>
  <c r="G76" i="15"/>
  <c r="H76" i="15"/>
  <c r="I76" i="15"/>
  <c r="J76" i="15"/>
  <c r="K76" i="15"/>
  <c r="L76" i="15"/>
  <c r="M76" i="15"/>
  <c r="N76" i="15"/>
  <c r="E77" i="15"/>
  <c r="F77" i="15"/>
  <c r="G77" i="15"/>
  <c r="H77" i="15"/>
  <c r="I77" i="15"/>
  <c r="J77" i="15"/>
  <c r="K77" i="15"/>
  <c r="L77" i="15"/>
  <c r="M77" i="15"/>
  <c r="N77" i="15"/>
  <c r="E78" i="15"/>
  <c r="F78" i="15"/>
  <c r="G78" i="15"/>
  <c r="H78" i="15"/>
  <c r="I78" i="15"/>
  <c r="J78" i="15"/>
  <c r="K78" i="15"/>
  <c r="L78" i="15"/>
  <c r="M78" i="15"/>
  <c r="N78" i="15"/>
  <c r="E79" i="15"/>
  <c r="F79" i="15"/>
  <c r="G79" i="15"/>
  <c r="H79" i="15"/>
  <c r="I79" i="15"/>
  <c r="J79" i="15"/>
  <c r="K79" i="15"/>
  <c r="L79" i="15"/>
  <c r="M79" i="15"/>
  <c r="N79" i="15"/>
  <c r="E80" i="15"/>
  <c r="F80" i="15"/>
  <c r="G80" i="15"/>
  <c r="H80" i="15"/>
  <c r="I80" i="15"/>
  <c r="I82" i="15" s="1"/>
  <c r="J80" i="15"/>
  <c r="J82" i="15" s="1"/>
  <c r="K80" i="15"/>
  <c r="K82" i="15" s="1"/>
  <c r="L80" i="15"/>
  <c r="L82" i="15" s="1"/>
  <c r="M80" i="15"/>
  <c r="M82" i="15" s="1"/>
  <c r="N80" i="15"/>
  <c r="N82" i="15" s="1"/>
  <c r="E81" i="15"/>
  <c r="E82" i="15" s="1"/>
  <c r="F81" i="15"/>
  <c r="F82" i="15" s="1"/>
  <c r="G81" i="15"/>
  <c r="H81" i="15"/>
  <c r="I81" i="15"/>
  <c r="J81" i="15"/>
  <c r="K81" i="15"/>
  <c r="L81" i="15"/>
  <c r="M81" i="15"/>
  <c r="N81" i="15"/>
  <c r="G82" i="15"/>
  <c r="H82" i="15"/>
  <c r="E83" i="15"/>
  <c r="F83" i="15"/>
  <c r="G83" i="15"/>
  <c r="H83" i="15"/>
  <c r="I83" i="15"/>
  <c r="J83" i="15"/>
  <c r="K83" i="15"/>
  <c r="L83" i="15"/>
  <c r="M83" i="15"/>
  <c r="N83" i="15"/>
  <c r="E84" i="15"/>
  <c r="F84" i="15"/>
  <c r="G84" i="15"/>
  <c r="H84" i="15"/>
  <c r="I84" i="15"/>
  <c r="J84" i="15"/>
  <c r="K84" i="15"/>
  <c r="L84" i="15"/>
  <c r="M84" i="15"/>
  <c r="N84" i="15"/>
  <c r="E85" i="15"/>
  <c r="F85" i="15"/>
  <c r="G85" i="15"/>
  <c r="H85" i="15"/>
  <c r="I85" i="15"/>
  <c r="J85" i="15"/>
  <c r="K85" i="15"/>
  <c r="L85" i="15"/>
  <c r="M85" i="15"/>
  <c r="N85" i="15"/>
  <c r="E86" i="15"/>
  <c r="F86" i="15"/>
  <c r="G86" i="15"/>
  <c r="H86" i="15"/>
  <c r="I86" i="15"/>
  <c r="J86" i="15"/>
  <c r="K86" i="15"/>
  <c r="L86" i="15"/>
  <c r="M86" i="15"/>
  <c r="N86" i="15"/>
  <c r="E87" i="15"/>
  <c r="F87" i="15"/>
  <c r="G87" i="15"/>
  <c r="H87" i="15"/>
  <c r="I87" i="15"/>
  <c r="J87" i="15"/>
  <c r="K87" i="15"/>
  <c r="L87" i="15"/>
  <c r="M87" i="15"/>
  <c r="N87" i="15"/>
  <c r="E88" i="15"/>
  <c r="F88" i="15"/>
  <c r="G88" i="15"/>
  <c r="H88" i="15"/>
  <c r="I88" i="15"/>
  <c r="J88" i="15"/>
  <c r="K88" i="15"/>
  <c r="L88" i="15"/>
  <c r="M88" i="15"/>
  <c r="N88" i="15"/>
  <c r="E89" i="15"/>
  <c r="E91" i="15" s="1"/>
  <c r="F89" i="15"/>
  <c r="F91" i="15" s="1"/>
  <c r="G89" i="15"/>
  <c r="G91" i="15" s="1"/>
  <c r="H89" i="15"/>
  <c r="H91" i="15" s="1"/>
  <c r="I89" i="15"/>
  <c r="I91" i="15" s="1"/>
  <c r="J89" i="15"/>
  <c r="J91" i="15" s="1"/>
  <c r="K89" i="15"/>
  <c r="L89" i="15"/>
  <c r="M89" i="15"/>
  <c r="N89" i="15"/>
  <c r="E90" i="15"/>
  <c r="F90" i="15"/>
  <c r="G90" i="15"/>
  <c r="H90" i="15"/>
  <c r="I90" i="15"/>
  <c r="J90" i="15"/>
  <c r="K90" i="15"/>
  <c r="K91" i="15" s="1"/>
  <c r="L90" i="15"/>
  <c r="L91" i="15" s="1"/>
  <c r="M90" i="15"/>
  <c r="N90" i="15"/>
  <c r="M91" i="15"/>
  <c r="N91" i="15"/>
  <c r="E92" i="15"/>
  <c r="F92" i="15"/>
  <c r="G92" i="15"/>
  <c r="H92" i="15"/>
  <c r="I92" i="15"/>
  <c r="J92" i="15"/>
  <c r="K92" i="15"/>
  <c r="L92" i="15"/>
  <c r="M92" i="15"/>
  <c r="N92" i="15"/>
  <c r="E93" i="15"/>
  <c r="F93" i="15"/>
  <c r="G93" i="15"/>
  <c r="H93" i="15"/>
  <c r="I93" i="15"/>
  <c r="J93" i="15"/>
  <c r="K93" i="15"/>
  <c r="L93" i="15"/>
  <c r="M93" i="15"/>
  <c r="N93" i="15"/>
  <c r="E94" i="15"/>
  <c r="F94" i="15"/>
  <c r="G94" i="15"/>
  <c r="H94" i="15"/>
  <c r="I94" i="15"/>
  <c r="J94" i="15"/>
  <c r="K94" i="15"/>
  <c r="L94" i="15"/>
  <c r="M94" i="15"/>
  <c r="N94" i="15"/>
  <c r="E95" i="15"/>
  <c r="F95" i="15"/>
  <c r="G95" i="15"/>
  <c r="H95" i="15"/>
  <c r="I95" i="15"/>
  <c r="J95" i="15"/>
  <c r="K95" i="15"/>
  <c r="L95" i="15"/>
  <c r="M95" i="15"/>
  <c r="N95" i="15"/>
  <c r="E96" i="15"/>
  <c r="F96" i="15"/>
  <c r="G96" i="15"/>
  <c r="H96" i="15"/>
  <c r="I96" i="15"/>
  <c r="J96" i="15"/>
  <c r="K96" i="15"/>
  <c r="L96" i="15"/>
  <c r="M96" i="15"/>
  <c r="N96" i="15"/>
  <c r="E97" i="15"/>
  <c r="F97" i="15"/>
  <c r="G97" i="15"/>
  <c r="H97" i="15"/>
  <c r="I97" i="15"/>
  <c r="J97" i="15"/>
  <c r="K97" i="15"/>
  <c r="L97" i="15"/>
  <c r="M97" i="15"/>
  <c r="N97" i="15"/>
  <c r="I25" i="15" l="1"/>
  <c r="F42" i="15"/>
  <c r="F43" i="15" s="1"/>
  <c r="N34" i="15"/>
  <c r="E42" i="15"/>
  <c r="E43" i="15" s="1"/>
  <c r="M34" i="15"/>
  <c r="L34" i="15"/>
  <c r="K34" i="15"/>
  <c r="K42" i="15"/>
  <c r="K43" i="15" s="1"/>
</calcChain>
</file>

<file path=xl/sharedStrings.xml><?xml version="1.0" encoding="utf-8"?>
<sst xmlns="http://schemas.openxmlformats.org/spreadsheetml/2006/main" count="522" uniqueCount="203">
  <si>
    <t>（１）特定健康診査</t>
    <rPh sb="3" eb="5">
      <t>トクテイ</t>
    </rPh>
    <rPh sb="5" eb="7">
      <t>ケンコウ</t>
    </rPh>
    <rPh sb="7" eb="9">
      <t>シンサ</t>
    </rPh>
    <phoneticPr fontId="4"/>
  </si>
  <si>
    <t>○特定健康診査受診率：図１</t>
    <rPh sb="1" eb="3">
      <t>トクテイ</t>
    </rPh>
    <rPh sb="3" eb="5">
      <t>ケンコウ</t>
    </rPh>
    <rPh sb="5" eb="7">
      <t>シンサ</t>
    </rPh>
    <rPh sb="7" eb="10">
      <t>ジュシンリツ</t>
    </rPh>
    <rPh sb="11" eb="12">
      <t>ズ</t>
    </rPh>
    <phoneticPr fontId="4"/>
  </si>
  <si>
    <t>【出典：国民健康保険中央会　特定健康診査等実施状況データ】</t>
    <rPh sb="4" eb="6">
      <t>コクミン</t>
    </rPh>
    <rPh sb="6" eb="8">
      <t>ケンコウ</t>
    </rPh>
    <rPh sb="8" eb="10">
      <t>ホケン</t>
    </rPh>
    <rPh sb="10" eb="13">
      <t>チュウオウカイ</t>
    </rPh>
    <rPh sb="14" eb="16">
      <t>トクテイ</t>
    </rPh>
    <rPh sb="16" eb="18">
      <t>ケンコウ</t>
    </rPh>
    <rPh sb="18" eb="20">
      <t>シンサ</t>
    </rPh>
    <rPh sb="20" eb="21">
      <t>トウ</t>
    </rPh>
    <rPh sb="21" eb="23">
      <t>ジッシ</t>
    </rPh>
    <rPh sb="23" eb="25">
      <t>ジョウキョウ</t>
    </rPh>
    <phoneticPr fontId="4"/>
  </si>
  <si>
    <t>No.</t>
    <phoneticPr fontId="4"/>
  </si>
  <si>
    <t>項　目</t>
    <rPh sb="0" eb="1">
      <t>コウ</t>
    </rPh>
    <rPh sb="2" eb="3">
      <t>メ</t>
    </rPh>
    <phoneticPr fontId="4"/>
  </si>
  <si>
    <t>40～44歳</t>
    <rPh sb="5" eb="6">
      <t>サイ</t>
    </rPh>
    <phoneticPr fontId="4"/>
  </si>
  <si>
    <t>45～49歳</t>
    <rPh sb="5" eb="6">
      <t>サイ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</si>
  <si>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</si>
  <si>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</si>
  <si>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</si>
  <si>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</si>
  <si>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70～74歳</t>
    <rPh sb="5" eb="6">
      <t>サイ</t>
    </rPh>
    <phoneticPr fontId="4"/>
  </si>
  <si>
    <t>40～64歳</t>
    <rPh sb="5" eb="6">
      <t>サイ</t>
    </rPh>
    <phoneticPr fontId="4"/>
  </si>
  <si>
    <t>65～74歳</t>
    <rPh sb="5" eb="6">
      <t>サイ</t>
    </rPh>
    <phoneticPr fontId="4"/>
  </si>
  <si>
    <t>計</t>
    <rPh sb="0" eb="1">
      <t>ケイ</t>
    </rPh>
    <phoneticPr fontId="4"/>
  </si>
  <si>
    <t>岡山県</t>
    <rPh sb="0" eb="3">
      <t>オカヤマケン</t>
    </rPh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</si>
  <si>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</si>
  <si>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</si>
  <si>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健診受診率</t>
    <rPh sb="0" eb="2">
      <t>ケンシン</t>
    </rPh>
    <rPh sb="2" eb="5">
      <t>ジュシンリツ</t>
    </rPh>
    <phoneticPr fontId="4"/>
  </si>
  <si>
    <t>全国</t>
    <rPh sb="0" eb="2">
      <t>ゼンコク</t>
    </rPh>
    <phoneticPr fontId="4"/>
  </si>
  <si>
    <t>評価対象者数</t>
    <rPh sb="0" eb="2">
      <t>ヒョウカ</t>
    </rPh>
    <rPh sb="2" eb="5">
      <t>タイショウシャ</t>
    </rPh>
    <rPh sb="5" eb="6">
      <t>スウ</t>
    </rPh>
    <phoneticPr fontId="4"/>
  </si>
  <si>
    <t>○内臓脂肪症候群に関する事項：図４</t>
    <rPh sb="1" eb="3">
      <t>ナイゾウ</t>
    </rPh>
    <rPh sb="3" eb="5">
      <t>シボウ</t>
    </rPh>
    <rPh sb="5" eb="8">
      <t>ショウコウグン</t>
    </rPh>
    <rPh sb="9" eb="10">
      <t>カン</t>
    </rPh>
    <rPh sb="12" eb="14">
      <t>ジコウ</t>
    </rPh>
    <rPh sb="15" eb="16">
      <t>ズ</t>
    </rPh>
    <phoneticPr fontId="4"/>
  </si>
  <si>
    <t>内臓脂肪症候群
該当者数（人）</t>
    <rPh sb="0" eb="2">
      <t>ナイゾウ</t>
    </rPh>
    <rPh sb="2" eb="4">
      <t>シボウ</t>
    </rPh>
    <rPh sb="4" eb="7">
      <t>ショウコウグン</t>
    </rPh>
    <rPh sb="8" eb="11">
      <t>ガイトウシャ</t>
    </rPh>
    <rPh sb="11" eb="12">
      <t>スウ</t>
    </rPh>
    <rPh sb="13" eb="14">
      <t>ニン</t>
    </rPh>
    <phoneticPr fontId="4"/>
  </si>
  <si>
    <t>内臓脂肪症候群
該当者割合（％）</t>
    <rPh sb="0" eb="2">
      <t>ナイゾウ</t>
    </rPh>
    <rPh sb="2" eb="4">
      <t>シボウ</t>
    </rPh>
    <rPh sb="4" eb="7">
      <t>ショウコウグン</t>
    </rPh>
    <rPh sb="8" eb="11">
      <t>ガイトウシャ</t>
    </rPh>
    <rPh sb="11" eb="13">
      <t>ワリアイ</t>
    </rPh>
    <phoneticPr fontId="4"/>
  </si>
  <si>
    <t>内臓脂肪症候群
予備群者数（人）</t>
    <rPh sb="0" eb="2">
      <t>ナイゾウ</t>
    </rPh>
    <rPh sb="2" eb="4">
      <t>シボウ</t>
    </rPh>
    <rPh sb="4" eb="7">
      <t>ショウコウグン</t>
    </rPh>
    <rPh sb="8" eb="11">
      <t>ヨビグン</t>
    </rPh>
    <rPh sb="11" eb="12">
      <t>シャ</t>
    </rPh>
    <rPh sb="12" eb="13">
      <t>スウ</t>
    </rPh>
    <rPh sb="14" eb="15">
      <t>ニン</t>
    </rPh>
    <phoneticPr fontId="4"/>
  </si>
  <si>
    <t>内臓脂肪症候群
予備群者割合（％）</t>
    <rPh sb="0" eb="2">
      <t>ナイゾウ</t>
    </rPh>
    <rPh sb="2" eb="4">
      <t>シボウ</t>
    </rPh>
    <rPh sb="4" eb="7">
      <t>ショウコウグン</t>
    </rPh>
    <rPh sb="8" eb="11">
      <t>ヨビグン</t>
    </rPh>
    <rPh sb="11" eb="12">
      <t>シャ</t>
    </rPh>
    <rPh sb="12" eb="14">
      <t>ワリアイ</t>
    </rPh>
    <phoneticPr fontId="4"/>
  </si>
  <si>
    <t>内臓脂肪症候群
該当者及び
予備群者数（人）</t>
    <rPh sb="11" eb="12">
      <t>オヨ</t>
    </rPh>
    <rPh sb="14" eb="16">
      <t>ヨビ</t>
    </rPh>
    <rPh sb="16" eb="17">
      <t>グン</t>
    </rPh>
    <rPh sb="17" eb="18">
      <t>シャ</t>
    </rPh>
    <rPh sb="18" eb="19">
      <t>スウ</t>
    </rPh>
    <phoneticPr fontId="4"/>
  </si>
  <si>
    <t>＊内臓脂肪症候群該当者の減少率＝（12＋13）／11×100</t>
    <rPh sb="1" eb="3">
      <t>ナイゾウ</t>
    </rPh>
    <rPh sb="3" eb="5">
      <t>シボウ</t>
    </rPh>
    <rPh sb="5" eb="8">
      <t>ショウコウグン</t>
    </rPh>
    <rPh sb="8" eb="11">
      <t>ガイトウシャ</t>
    </rPh>
    <rPh sb="12" eb="15">
      <t>ゲンショウリツ</t>
    </rPh>
    <phoneticPr fontId="4"/>
  </si>
  <si>
    <t>○服薬中の者に関する事項：図５</t>
    <rPh sb="1" eb="3">
      <t>フクヤク</t>
    </rPh>
    <rPh sb="3" eb="4">
      <t>チュウ</t>
    </rPh>
    <rPh sb="5" eb="6">
      <t>モノ</t>
    </rPh>
    <rPh sb="7" eb="8">
      <t>カン</t>
    </rPh>
    <rPh sb="10" eb="12">
      <t>ジコウ</t>
    </rPh>
    <rPh sb="13" eb="14">
      <t>ズ</t>
    </rPh>
    <phoneticPr fontId="4"/>
  </si>
  <si>
    <t>高血圧症の治療に係る薬剤を服用している者の数（人）</t>
    <rPh sb="0" eb="4">
      <t>コウケツアツショウ</t>
    </rPh>
    <rPh sb="5" eb="7">
      <t>チリョウ</t>
    </rPh>
    <rPh sb="8" eb="9">
      <t>カカ</t>
    </rPh>
    <rPh sb="10" eb="12">
      <t>ヤクザイ</t>
    </rPh>
    <rPh sb="13" eb="15">
      <t>フクヨウ</t>
    </rPh>
    <rPh sb="19" eb="20">
      <t>モノ</t>
    </rPh>
    <rPh sb="21" eb="22">
      <t>カズ</t>
    </rPh>
    <rPh sb="23" eb="24">
      <t>ニン</t>
    </rPh>
    <phoneticPr fontId="4"/>
  </si>
  <si>
    <t>高血圧症の治療に係る薬剤を服用している者の割合（％）</t>
    <phoneticPr fontId="4"/>
  </si>
  <si>
    <t>脂質異常症の治療に係る薬剤を服用している者の数（人）</t>
    <rPh sb="0" eb="2">
      <t>シシツ</t>
    </rPh>
    <rPh sb="2" eb="4">
      <t>イジョウ</t>
    </rPh>
    <rPh sb="4" eb="5">
      <t>ショウ</t>
    </rPh>
    <rPh sb="6" eb="8">
      <t>チリョウ</t>
    </rPh>
    <rPh sb="9" eb="10">
      <t>カカ</t>
    </rPh>
    <rPh sb="11" eb="13">
      <t>ヤクザイ</t>
    </rPh>
    <rPh sb="14" eb="16">
      <t>フクヨウ</t>
    </rPh>
    <rPh sb="20" eb="21">
      <t>モノ</t>
    </rPh>
    <rPh sb="22" eb="23">
      <t>カズ</t>
    </rPh>
    <rPh sb="24" eb="25">
      <t>ニン</t>
    </rPh>
    <phoneticPr fontId="4"/>
  </si>
  <si>
    <t>脂質異常症の治療に係る薬剤を服用している者の割合（％）</t>
    <rPh sb="0" eb="2">
      <t>シシツ</t>
    </rPh>
    <rPh sb="2" eb="4">
      <t>イジョウ</t>
    </rPh>
    <rPh sb="4" eb="5">
      <t>ショウ</t>
    </rPh>
    <phoneticPr fontId="4"/>
  </si>
  <si>
    <t>糖尿病の治療に係る薬剤を服用している者の数（人）</t>
    <rPh sb="0" eb="3">
      <t>トウニョウビョウ</t>
    </rPh>
    <rPh sb="4" eb="6">
      <t>チリョウ</t>
    </rPh>
    <rPh sb="7" eb="8">
      <t>カカ</t>
    </rPh>
    <rPh sb="9" eb="11">
      <t>ヤクザイ</t>
    </rPh>
    <rPh sb="12" eb="14">
      <t>フクヨウ</t>
    </rPh>
    <rPh sb="18" eb="19">
      <t>モノ</t>
    </rPh>
    <rPh sb="20" eb="21">
      <t>カズ</t>
    </rPh>
    <rPh sb="22" eb="23">
      <t>ニン</t>
    </rPh>
    <phoneticPr fontId="4"/>
  </si>
  <si>
    <t>糖尿病の治療に係る薬剤を服用している者の割合（％）</t>
    <rPh sb="0" eb="3">
      <t>トウニョウビョウ</t>
    </rPh>
    <phoneticPr fontId="4"/>
  </si>
  <si>
    <t>（２）特定保健指導</t>
    <rPh sb="3" eb="5">
      <t>トクテイ</t>
    </rPh>
    <rPh sb="5" eb="7">
      <t>ホケン</t>
    </rPh>
    <rPh sb="7" eb="9">
      <t>シドウ</t>
    </rPh>
    <phoneticPr fontId="4"/>
  </si>
  <si>
    <t>○積極的支援：図２</t>
    <rPh sb="1" eb="4">
      <t>セッキョクテキ</t>
    </rPh>
    <rPh sb="4" eb="6">
      <t>シエン</t>
    </rPh>
    <rPh sb="7" eb="8">
      <t>ズ</t>
    </rPh>
    <phoneticPr fontId="4"/>
  </si>
  <si>
    <t>特定保健指導（積極的支援）の対象者数（人）</t>
    <rPh sb="0" eb="2">
      <t>トクテイ</t>
    </rPh>
    <rPh sb="2" eb="4">
      <t>ホケン</t>
    </rPh>
    <rPh sb="4" eb="6">
      <t>シドウ</t>
    </rPh>
    <rPh sb="7" eb="10">
      <t>セッキョクテキ</t>
    </rPh>
    <rPh sb="10" eb="12">
      <t>シエン</t>
    </rPh>
    <rPh sb="14" eb="17">
      <t>タイショウシャ</t>
    </rPh>
    <rPh sb="17" eb="18">
      <t>スウ</t>
    </rPh>
    <rPh sb="19" eb="20">
      <t>ニン</t>
    </rPh>
    <phoneticPr fontId="4"/>
  </si>
  <si>
    <t>特定保健指導（積極的支援）の対象者の割合（％）</t>
    <rPh sb="0" eb="2">
      <t>トクテイ</t>
    </rPh>
    <rPh sb="2" eb="4">
      <t>ホケン</t>
    </rPh>
    <rPh sb="4" eb="6">
      <t>シドウ</t>
    </rPh>
    <rPh sb="7" eb="10">
      <t>セッキョクテキ</t>
    </rPh>
    <rPh sb="10" eb="12">
      <t>シエン</t>
    </rPh>
    <rPh sb="14" eb="17">
      <t>タイショウシャ</t>
    </rPh>
    <rPh sb="18" eb="20">
      <t>ワリアイ</t>
    </rPh>
    <phoneticPr fontId="4"/>
  </si>
  <si>
    <t>特定保健指導（積極的支援）の利用者数（人）</t>
    <rPh sb="0" eb="2">
      <t>トクテイ</t>
    </rPh>
    <rPh sb="2" eb="4">
      <t>ホケン</t>
    </rPh>
    <rPh sb="4" eb="6">
      <t>シドウ</t>
    </rPh>
    <rPh sb="7" eb="9">
      <t>セッキョク</t>
    </rPh>
    <rPh sb="9" eb="10">
      <t>テキ</t>
    </rPh>
    <rPh sb="10" eb="12">
      <t>シエン</t>
    </rPh>
    <rPh sb="14" eb="17">
      <t>リヨウシャ</t>
    </rPh>
    <rPh sb="17" eb="18">
      <t>スウ</t>
    </rPh>
    <rPh sb="19" eb="20">
      <t>ニン</t>
    </rPh>
    <phoneticPr fontId="4"/>
  </si>
  <si>
    <t>特定保健指導（積極的支援）の利用者の割合（％）</t>
    <rPh sb="0" eb="2">
      <t>トクテイ</t>
    </rPh>
    <rPh sb="2" eb="4">
      <t>ホケン</t>
    </rPh>
    <rPh sb="4" eb="6">
      <t>シドウ</t>
    </rPh>
    <rPh sb="7" eb="10">
      <t>セッキョクテキ</t>
    </rPh>
    <rPh sb="10" eb="12">
      <t>シエン</t>
    </rPh>
    <rPh sb="14" eb="17">
      <t>リヨウシャ</t>
    </rPh>
    <rPh sb="18" eb="20">
      <t>ワリアイ</t>
    </rPh>
    <phoneticPr fontId="4"/>
  </si>
  <si>
    <t>特定保健指導（積極的支援）の終了者数（人）</t>
    <rPh sb="0" eb="2">
      <t>トクテイ</t>
    </rPh>
    <rPh sb="2" eb="4">
      <t>ホケン</t>
    </rPh>
    <rPh sb="4" eb="6">
      <t>シドウ</t>
    </rPh>
    <rPh sb="7" eb="10">
      <t>セッキョクテキ</t>
    </rPh>
    <rPh sb="10" eb="12">
      <t>シエン</t>
    </rPh>
    <rPh sb="14" eb="17">
      <t>シュウリョウシャ</t>
    </rPh>
    <rPh sb="17" eb="18">
      <t>スウ</t>
    </rPh>
    <rPh sb="19" eb="20">
      <t>ニン</t>
    </rPh>
    <phoneticPr fontId="4"/>
  </si>
  <si>
    <t>特定保健指導（積極的支援）の終了者の割合（％）</t>
    <rPh sb="0" eb="2">
      <t>トクテイ</t>
    </rPh>
    <rPh sb="2" eb="4">
      <t>ホケン</t>
    </rPh>
    <rPh sb="4" eb="6">
      <t>シドウ</t>
    </rPh>
    <rPh sb="7" eb="9">
      <t>セッキョク</t>
    </rPh>
    <rPh sb="9" eb="10">
      <t>テキ</t>
    </rPh>
    <rPh sb="10" eb="12">
      <t>シエン</t>
    </rPh>
    <rPh sb="14" eb="17">
      <t>シュウリョウシャ</t>
    </rPh>
    <rPh sb="18" eb="20">
      <t>ワリアイ</t>
    </rPh>
    <phoneticPr fontId="4"/>
  </si>
  <si>
    <t>○動機付け支援：図３</t>
    <rPh sb="1" eb="3">
      <t>ドウキ</t>
    </rPh>
    <rPh sb="3" eb="4">
      <t>ヅ</t>
    </rPh>
    <rPh sb="5" eb="7">
      <t>シエン</t>
    </rPh>
    <rPh sb="8" eb="9">
      <t>ズ</t>
    </rPh>
    <phoneticPr fontId="4"/>
  </si>
  <si>
    <t>項目</t>
    <rPh sb="0" eb="2">
      <t>コウモク</t>
    </rPh>
    <phoneticPr fontId="4"/>
  </si>
  <si>
    <t>特定保健指導（動機付け支援）の対象者数（人）</t>
    <rPh sb="0" eb="2">
      <t>トクテイ</t>
    </rPh>
    <rPh sb="2" eb="4">
      <t>ホケン</t>
    </rPh>
    <rPh sb="4" eb="6">
      <t>シドウ</t>
    </rPh>
    <rPh sb="7" eb="9">
      <t>ドウキ</t>
    </rPh>
    <rPh sb="9" eb="10">
      <t>ヅ</t>
    </rPh>
    <rPh sb="11" eb="13">
      <t>シエン</t>
    </rPh>
    <rPh sb="15" eb="18">
      <t>タイショウシャ</t>
    </rPh>
    <rPh sb="18" eb="19">
      <t>スウ</t>
    </rPh>
    <rPh sb="20" eb="21">
      <t>ニン</t>
    </rPh>
    <phoneticPr fontId="4"/>
  </si>
  <si>
    <t>特定保健指導（動機付け支援）の対象者の割合（％）</t>
    <rPh sb="0" eb="2">
      <t>トクテイ</t>
    </rPh>
    <rPh sb="2" eb="4">
      <t>ホケン</t>
    </rPh>
    <rPh sb="4" eb="6">
      <t>シドウ</t>
    </rPh>
    <rPh sb="7" eb="9">
      <t>ドウキ</t>
    </rPh>
    <rPh sb="9" eb="10">
      <t>ヅ</t>
    </rPh>
    <rPh sb="11" eb="13">
      <t>シエン</t>
    </rPh>
    <rPh sb="15" eb="18">
      <t>タイショウシャ</t>
    </rPh>
    <rPh sb="19" eb="21">
      <t>ワリアイ</t>
    </rPh>
    <phoneticPr fontId="4"/>
  </si>
  <si>
    <t>特定保健指導（動機付け支援）の利用者数（人）</t>
    <rPh sb="0" eb="2">
      <t>トクテイ</t>
    </rPh>
    <rPh sb="2" eb="4">
      <t>ホケン</t>
    </rPh>
    <rPh sb="4" eb="6">
      <t>シドウ</t>
    </rPh>
    <rPh sb="7" eb="9">
      <t>ドウキ</t>
    </rPh>
    <rPh sb="9" eb="10">
      <t>ヅ</t>
    </rPh>
    <rPh sb="11" eb="13">
      <t>シエン</t>
    </rPh>
    <rPh sb="15" eb="18">
      <t>リヨウシャ</t>
    </rPh>
    <rPh sb="18" eb="19">
      <t>スウ</t>
    </rPh>
    <rPh sb="20" eb="21">
      <t>ニン</t>
    </rPh>
    <phoneticPr fontId="4"/>
  </si>
  <si>
    <t>特定保健指導（動機付け支援）の利用者の割合（％）</t>
    <rPh sb="0" eb="2">
      <t>トクテイ</t>
    </rPh>
    <rPh sb="2" eb="4">
      <t>ホケン</t>
    </rPh>
    <rPh sb="4" eb="6">
      <t>シドウ</t>
    </rPh>
    <rPh sb="7" eb="9">
      <t>ドウキ</t>
    </rPh>
    <rPh sb="9" eb="10">
      <t>ヅ</t>
    </rPh>
    <rPh sb="11" eb="13">
      <t>シエン</t>
    </rPh>
    <rPh sb="15" eb="18">
      <t>リヨウシャ</t>
    </rPh>
    <rPh sb="19" eb="21">
      <t>ワリアイ</t>
    </rPh>
    <phoneticPr fontId="4"/>
  </si>
  <si>
    <t>特定保健指導（動機付け支援）の終了者数（人）</t>
    <rPh sb="0" eb="2">
      <t>トクテイ</t>
    </rPh>
    <rPh sb="2" eb="4">
      <t>ホケン</t>
    </rPh>
    <rPh sb="4" eb="6">
      <t>シドウ</t>
    </rPh>
    <rPh sb="7" eb="9">
      <t>ドウキ</t>
    </rPh>
    <rPh sb="9" eb="10">
      <t>ヅ</t>
    </rPh>
    <rPh sb="11" eb="13">
      <t>シエン</t>
    </rPh>
    <rPh sb="15" eb="18">
      <t>シュウリョウシャ</t>
    </rPh>
    <rPh sb="18" eb="19">
      <t>スウ</t>
    </rPh>
    <rPh sb="20" eb="21">
      <t>ニン</t>
    </rPh>
    <phoneticPr fontId="4"/>
  </si>
  <si>
    <t>特定保健指導（動機付け支援）の終了者の割合（％）</t>
    <rPh sb="0" eb="2">
      <t>トクテイ</t>
    </rPh>
    <rPh sb="2" eb="4">
      <t>ホケン</t>
    </rPh>
    <rPh sb="4" eb="6">
      <t>シドウ</t>
    </rPh>
    <rPh sb="7" eb="9">
      <t>ドウキ</t>
    </rPh>
    <rPh sb="9" eb="10">
      <t>ヅ</t>
    </rPh>
    <rPh sb="11" eb="13">
      <t>シエン</t>
    </rPh>
    <rPh sb="15" eb="18">
      <t>シュウリョウシャ</t>
    </rPh>
    <rPh sb="19" eb="21">
      <t>ワリアイ</t>
    </rPh>
    <phoneticPr fontId="4"/>
  </si>
  <si>
    <t>○特定保健指導まとめ（積極的支援＋動機付け支援）</t>
    <rPh sb="1" eb="3">
      <t>トクテイ</t>
    </rPh>
    <rPh sb="3" eb="5">
      <t>ホケン</t>
    </rPh>
    <rPh sb="5" eb="7">
      <t>シドウ</t>
    </rPh>
    <rPh sb="11" eb="14">
      <t>セッキョクテキ</t>
    </rPh>
    <rPh sb="14" eb="16">
      <t>シエン</t>
    </rPh>
    <rPh sb="17" eb="19">
      <t>ドウキ</t>
    </rPh>
    <rPh sb="19" eb="20">
      <t>ヅ</t>
    </rPh>
    <rPh sb="21" eb="23">
      <t>シエン</t>
    </rPh>
    <phoneticPr fontId="4"/>
  </si>
  <si>
    <t>特定保健指導の対象者数（計）（人）</t>
    <rPh sb="0" eb="2">
      <t>トクテイ</t>
    </rPh>
    <rPh sb="2" eb="4">
      <t>ホケン</t>
    </rPh>
    <rPh sb="4" eb="6">
      <t>シドウ</t>
    </rPh>
    <rPh sb="7" eb="10">
      <t>タイショウシャ</t>
    </rPh>
    <rPh sb="10" eb="11">
      <t>スウ</t>
    </rPh>
    <rPh sb="12" eb="13">
      <t>ケイ</t>
    </rPh>
    <rPh sb="15" eb="16">
      <t>ニン</t>
    </rPh>
    <phoneticPr fontId="4"/>
  </si>
  <si>
    <t>特定保健指導の終了者数（計）（人）</t>
    <rPh sb="0" eb="2">
      <t>トクテイ</t>
    </rPh>
    <rPh sb="2" eb="4">
      <t>ホケン</t>
    </rPh>
    <rPh sb="4" eb="6">
      <t>シドウ</t>
    </rPh>
    <rPh sb="7" eb="10">
      <t>シュウリョウシャ</t>
    </rPh>
    <rPh sb="10" eb="11">
      <t>スウ</t>
    </rPh>
    <rPh sb="12" eb="13">
      <t>ケイ</t>
    </rPh>
    <rPh sb="15" eb="16">
      <t>ニン</t>
    </rPh>
    <phoneticPr fontId="4"/>
  </si>
  <si>
    <t>特定保健指導の終了者（計）の割合（％）</t>
    <phoneticPr fontId="4"/>
  </si>
  <si>
    <t>（３）受診者の服薬状況・既往歴・生活習慣・改善意思</t>
    <rPh sb="3" eb="6">
      <t>ジュシンシャ</t>
    </rPh>
    <rPh sb="7" eb="9">
      <t>フクヤク</t>
    </rPh>
    <rPh sb="9" eb="11">
      <t>ジョウキョウ</t>
    </rPh>
    <rPh sb="12" eb="15">
      <t>キオウレキ</t>
    </rPh>
    <rPh sb="16" eb="18">
      <t>セイカツ</t>
    </rPh>
    <rPh sb="18" eb="20">
      <t>シュウカン</t>
    </rPh>
    <rPh sb="21" eb="23">
      <t>カイゼン</t>
    </rPh>
    <rPh sb="23" eb="25">
      <t>イシ</t>
    </rPh>
    <phoneticPr fontId="4"/>
  </si>
  <si>
    <t>【出典：国民健康保険中央会　特定健康診査等実施状況データ】</t>
    <phoneticPr fontId="19"/>
  </si>
  <si>
    <t>項　　目</t>
    <rPh sb="0" eb="1">
      <t>コウ</t>
    </rPh>
    <rPh sb="3" eb="4">
      <t>メ</t>
    </rPh>
    <phoneticPr fontId="4"/>
  </si>
  <si>
    <t>該当者数（人）</t>
    <rPh sb="0" eb="3">
      <t>ガイトウシャ</t>
    </rPh>
    <rPh sb="3" eb="4">
      <t>スウ</t>
    </rPh>
    <rPh sb="5" eb="6">
      <t>ヒト</t>
    </rPh>
    <phoneticPr fontId="4"/>
  </si>
  <si>
    <t>該当率（％）</t>
    <rPh sb="0" eb="2">
      <t>ガイトウ</t>
    </rPh>
    <rPh sb="2" eb="3">
      <t>リツ</t>
    </rPh>
    <phoneticPr fontId="4"/>
  </si>
  <si>
    <t>人数（人）</t>
    <rPh sb="0" eb="2">
      <t>ニンズウ</t>
    </rPh>
    <rPh sb="3" eb="4">
      <t>ニン</t>
    </rPh>
    <phoneticPr fontId="4"/>
  </si>
  <si>
    <t>服用状況</t>
    <rPh sb="0" eb="2">
      <t>フクヨウ</t>
    </rPh>
    <rPh sb="2" eb="4">
      <t>ジョウキョウ</t>
    </rPh>
    <phoneticPr fontId="4"/>
  </si>
  <si>
    <t>現在、高血圧症の治療に係る薬剤を服用している</t>
    <rPh sb="0" eb="2">
      <t>ゲンザイ</t>
    </rPh>
    <rPh sb="3" eb="6">
      <t>コウケツアツ</t>
    </rPh>
    <rPh sb="6" eb="7">
      <t>ショウ</t>
    </rPh>
    <rPh sb="8" eb="10">
      <t>チリョウ</t>
    </rPh>
    <rPh sb="11" eb="12">
      <t>カカワ</t>
    </rPh>
    <rPh sb="13" eb="15">
      <t>ヤクザイ</t>
    </rPh>
    <rPh sb="16" eb="18">
      <t>フクヨウ</t>
    </rPh>
    <phoneticPr fontId="4"/>
  </si>
  <si>
    <t>現在、糖尿病の治療に係る薬剤を服用している</t>
    <rPh sb="0" eb="2">
      <t>ゲンザイ</t>
    </rPh>
    <rPh sb="3" eb="6">
      <t>トウニョウビョウ</t>
    </rPh>
    <rPh sb="7" eb="9">
      <t>チリョウ</t>
    </rPh>
    <rPh sb="10" eb="11">
      <t>カカワ</t>
    </rPh>
    <rPh sb="12" eb="14">
      <t>ヤクザイ</t>
    </rPh>
    <rPh sb="15" eb="17">
      <t>フクヨウ</t>
    </rPh>
    <phoneticPr fontId="4"/>
  </si>
  <si>
    <t>現在、脂質異常症の治療に係る薬剤を服用している</t>
    <rPh sb="0" eb="2">
      <t>ゲンザイ</t>
    </rPh>
    <rPh sb="3" eb="8">
      <t>シシツイジョウショウ</t>
    </rPh>
    <rPh sb="9" eb="11">
      <t>チリョウ</t>
    </rPh>
    <rPh sb="12" eb="13">
      <t>カカワ</t>
    </rPh>
    <rPh sb="14" eb="16">
      <t>ヤクザイ</t>
    </rPh>
    <rPh sb="17" eb="19">
      <t>フクヨウ</t>
    </rPh>
    <phoneticPr fontId="4"/>
  </si>
  <si>
    <t>既往歴</t>
    <rPh sb="0" eb="2">
      <t>キオウ</t>
    </rPh>
    <rPh sb="2" eb="3">
      <t>レキ</t>
    </rPh>
    <phoneticPr fontId="4"/>
  </si>
  <si>
    <t>医師から、脳卒中（脳出血、脳梗塞等）にかかっているといわれたり、治療を受けたことがある</t>
    <rPh sb="0" eb="2">
      <t>イシ</t>
    </rPh>
    <rPh sb="5" eb="8">
      <t>ノウソッチュウ</t>
    </rPh>
    <rPh sb="9" eb="10">
      <t>ノウ</t>
    </rPh>
    <rPh sb="10" eb="12">
      <t>シュッケツ</t>
    </rPh>
    <rPh sb="13" eb="16">
      <t>ノウコウソク</t>
    </rPh>
    <rPh sb="16" eb="17">
      <t>ナド</t>
    </rPh>
    <rPh sb="32" eb="34">
      <t>チリョウ</t>
    </rPh>
    <rPh sb="35" eb="36">
      <t>ウ</t>
    </rPh>
    <phoneticPr fontId="4"/>
  </si>
  <si>
    <t>医師から、心臓病（狭心症、心筋梗塞等）にかかっているといわれたり、治療を受けたことがある</t>
    <rPh sb="0" eb="2">
      <t>イシ</t>
    </rPh>
    <rPh sb="5" eb="8">
      <t>シンゾウビョウ</t>
    </rPh>
    <rPh sb="9" eb="12">
      <t>キョウシンショウ</t>
    </rPh>
    <rPh sb="13" eb="18">
      <t>シンキンコウソクナド</t>
    </rPh>
    <rPh sb="33" eb="35">
      <t>チリョウ</t>
    </rPh>
    <rPh sb="36" eb="37">
      <t>ウ</t>
    </rPh>
    <phoneticPr fontId="4"/>
  </si>
  <si>
    <t>医師から、慢性の腎不全にかかっているといわれたり、治療（人工透析）を受けたことがある</t>
    <rPh sb="0" eb="2">
      <t>イシ</t>
    </rPh>
    <rPh sb="5" eb="7">
      <t>マンセイ</t>
    </rPh>
    <rPh sb="8" eb="9">
      <t>ジン</t>
    </rPh>
    <rPh sb="9" eb="10">
      <t>フ</t>
    </rPh>
    <rPh sb="10" eb="11">
      <t>ゼン</t>
    </rPh>
    <rPh sb="25" eb="27">
      <t>チリョウ</t>
    </rPh>
    <rPh sb="28" eb="30">
      <t>ジンコウ</t>
    </rPh>
    <rPh sb="30" eb="32">
      <t>トウセキ</t>
    </rPh>
    <rPh sb="34" eb="35">
      <t>ウ</t>
    </rPh>
    <phoneticPr fontId="4"/>
  </si>
  <si>
    <t>医師から、貧血といわれたことがある</t>
    <rPh sb="0" eb="2">
      <t>イシ</t>
    </rPh>
    <rPh sb="5" eb="7">
      <t>ヒンケツ</t>
    </rPh>
    <phoneticPr fontId="4"/>
  </si>
  <si>
    <t>生活習慣</t>
    <rPh sb="0" eb="2">
      <t>セイカツ</t>
    </rPh>
    <rPh sb="2" eb="4">
      <t>シュウカン</t>
    </rPh>
    <phoneticPr fontId="4"/>
  </si>
  <si>
    <t>現在、たばこを習慣的にすっている</t>
    <rPh sb="0" eb="2">
      <t>ゲンザイ</t>
    </rPh>
    <rPh sb="7" eb="10">
      <t>シュウカンテキ</t>
    </rPh>
    <phoneticPr fontId="4"/>
  </si>
  <si>
    <t>20歳のときの体重から10ｋｇ以上増加した</t>
    <rPh sb="2" eb="3">
      <t>サイ</t>
    </rPh>
    <rPh sb="7" eb="9">
      <t>タイジュウ</t>
    </rPh>
    <rPh sb="15" eb="17">
      <t>イジョウ</t>
    </rPh>
    <rPh sb="17" eb="19">
      <t>ゾウカ</t>
    </rPh>
    <phoneticPr fontId="4"/>
  </si>
  <si>
    <t>1回30分以上軽く汗をかく運動を週2日以上、1年以上実施</t>
    <rPh sb="1" eb="2">
      <t>カイ</t>
    </rPh>
    <rPh sb="4" eb="5">
      <t>フン</t>
    </rPh>
    <rPh sb="5" eb="7">
      <t>イジョウ</t>
    </rPh>
    <rPh sb="7" eb="8">
      <t>カル</t>
    </rPh>
    <rPh sb="9" eb="10">
      <t>アセ</t>
    </rPh>
    <rPh sb="13" eb="15">
      <t>ウンドウ</t>
    </rPh>
    <rPh sb="16" eb="17">
      <t>シュウ</t>
    </rPh>
    <rPh sb="18" eb="19">
      <t>ヒ</t>
    </rPh>
    <rPh sb="19" eb="21">
      <t>イジョウ</t>
    </rPh>
    <rPh sb="23" eb="24">
      <t>ネン</t>
    </rPh>
    <rPh sb="24" eb="26">
      <t>イジョウ</t>
    </rPh>
    <rPh sb="26" eb="28">
      <t>ジッシ</t>
    </rPh>
    <phoneticPr fontId="4"/>
  </si>
  <si>
    <t>日常生活において歩行又は同等の身体活動を1日1時間以上実施</t>
    <rPh sb="0" eb="2">
      <t>ニチジョウ</t>
    </rPh>
    <rPh sb="2" eb="4">
      <t>セイカツ</t>
    </rPh>
    <rPh sb="8" eb="10">
      <t>ホコウ</t>
    </rPh>
    <rPh sb="10" eb="11">
      <t>マタ</t>
    </rPh>
    <rPh sb="12" eb="13">
      <t>ドウ</t>
    </rPh>
    <rPh sb="13" eb="14">
      <t>ナド</t>
    </rPh>
    <rPh sb="15" eb="17">
      <t>シンタイ</t>
    </rPh>
    <rPh sb="17" eb="19">
      <t>カツドウ</t>
    </rPh>
    <rPh sb="21" eb="22">
      <t>ヒ</t>
    </rPh>
    <rPh sb="23" eb="25">
      <t>ジカン</t>
    </rPh>
    <rPh sb="25" eb="27">
      <t>イジョウ</t>
    </rPh>
    <rPh sb="27" eb="29">
      <t>ジッシ</t>
    </rPh>
    <phoneticPr fontId="4"/>
  </si>
  <si>
    <t>ほぼ同じ年齢の同姓と比較して歩く速度が速い</t>
    <rPh sb="2" eb="3">
      <t>オナ</t>
    </rPh>
    <rPh sb="4" eb="6">
      <t>ネンレイ</t>
    </rPh>
    <rPh sb="7" eb="9">
      <t>ドウセイ</t>
    </rPh>
    <rPh sb="10" eb="12">
      <t>ヒカク</t>
    </rPh>
    <rPh sb="14" eb="15">
      <t>アル</t>
    </rPh>
    <rPh sb="16" eb="18">
      <t>ソクド</t>
    </rPh>
    <rPh sb="19" eb="20">
      <t>ハヤ</t>
    </rPh>
    <phoneticPr fontId="4"/>
  </si>
  <si>
    <t>食事をかんで食べる時の状態</t>
    <rPh sb="0" eb="2">
      <t>ショクジ</t>
    </rPh>
    <rPh sb="6" eb="7">
      <t>タ</t>
    </rPh>
    <rPh sb="9" eb="10">
      <t>トキ</t>
    </rPh>
    <rPh sb="11" eb="13">
      <t>ジョウタイ</t>
    </rPh>
    <phoneticPr fontId="4"/>
  </si>
  <si>
    <t>何でもかんで食べることができる</t>
    <rPh sb="0" eb="1">
      <t>ナン</t>
    </rPh>
    <rPh sb="6" eb="7">
      <t>タ</t>
    </rPh>
    <phoneticPr fontId="4"/>
  </si>
  <si>
    <t>歯や歯ぐき、かみあわせなど気になる部分があり、かみにくいことがある</t>
    <rPh sb="0" eb="1">
      <t>ハ</t>
    </rPh>
    <rPh sb="2" eb="3">
      <t>ハ</t>
    </rPh>
    <rPh sb="13" eb="14">
      <t>キ</t>
    </rPh>
    <rPh sb="17" eb="19">
      <t>ブブン</t>
    </rPh>
    <phoneticPr fontId="4"/>
  </si>
  <si>
    <t>ほとんどかめない</t>
    <phoneticPr fontId="4"/>
  </si>
  <si>
    <t>人と比較して食べる速度が速い</t>
    <rPh sb="0" eb="1">
      <t>ヒト</t>
    </rPh>
    <rPh sb="2" eb="4">
      <t>ヒカク</t>
    </rPh>
    <rPh sb="6" eb="7">
      <t>タ</t>
    </rPh>
    <rPh sb="9" eb="11">
      <t>ソクド</t>
    </rPh>
    <rPh sb="12" eb="13">
      <t>ハヤ</t>
    </rPh>
    <phoneticPr fontId="4"/>
  </si>
  <si>
    <t>速い</t>
    <rPh sb="0" eb="1">
      <t>ハヤ</t>
    </rPh>
    <phoneticPr fontId="4"/>
  </si>
  <si>
    <t>普通</t>
    <rPh sb="0" eb="2">
      <t>フツウ</t>
    </rPh>
    <phoneticPr fontId="4"/>
  </si>
  <si>
    <t>遅い</t>
    <rPh sb="0" eb="1">
      <t>オソ</t>
    </rPh>
    <phoneticPr fontId="4"/>
  </si>
  <si>
    <t>就寝前の2時間以内に夕食をとることが週に3回以上ある</t>
    <rPh sb="0" eb="2">
      <t>シュウシン</t>
    </rPh>
    <rPh sb="2" eb="3">
      <t>マエ</t>
    </rPh>
    <rPh sb="5" eb="7">
      <t>ジカン</t>
    </rPh>
    <rPh sb="7" eb="9">
      <t>イナイ</t>
    </rPh>
    <rPh sb="10" eb="12">
      <t>ユウショク</t>
    </rPh>
    <rPh sb="18" eb="19">
      <t>シュウ</t>
    </rPh>
    <rPh sb="21" eb="22">
      <t>カイ</t>
    </rPh>
    <rPh sb="22" eb="24">
      <t>イジョウ</t>
    </rPh>
    <phoneticPr fontId="4"/>
  </si>
  <si>
    <t>朝昼夕の3食以外に間食や甘い飲み物を摂取している</t>
    <rPh sb="0" eb="1">
      <t>アサ</t>
    </rPh>
    <rPh sb="1" eb="2">
      <t>ヒル</t>
    </rPh>
    <rPh sb="2" eb="3">
      <t>ユウ</t>
    </rPh>
    <rPh sb="5" eb="6">
      <t>ショク</t>
    </rPh>
    <rPh sb="6" eb="8">
      <t>イガイ</t>
    </rPh>
    <rPh sb="9" eb="11">
      <t>カンショク</t>
    </rPh>
    <rPh sb="12" eb="13">
      <t>アマ</t>
    </rPh>
    <rPh sb="14" eb="15">
      <t>ノ</t>
    </rPh>
    <rPh sb="16" eb="17">
      <t>モノ</t>
    </rPh>
    <rPh sb="18" eb="20">
      <t>セッシュ</t>
    </rPh>
    <phoneticPr fontId="4"/>
  </si>
  <si>
    <t>毎日</t>
    <rPh sb="0" eb="2">
      <t>マイニチ</t>
    </rPh>
    <phoneticPr fontId="4"/>
  </si>
  <si>
    <t>時々</t>
    <rPh sb="0" eb="2">
      <t>トキドキ</t>
    </rPh>
    <phoneticPr fontId="4"/>
  </si>
  <si>
    <t>朝食を抜くことが週3回以上ある</t>
    <rPh sb="0" eb="2">
      <t>チョウショク</t>
    </rPh>
    <rPh sb="3" eb="4">
      <t>ヌ</t>
    </rPh>
    <rPh sb="8" eb="9">
      <t>シュウ</t>
    </rPh>
    <rPh sb="10" eb="11">
      <t>カイ</t>
    </rPh>
    <rPh sb="11" eb="13">
      <t>イジョウ</t>
    </rPh>
    <phoneticPr fontId="4"/>
  </si>
  <si>
    <t>お酒（清酒、焼酎、ビール、洋酒など）を飲む頻度</t>
    <rPh sb="1" eb="2">
      <t>サケ</t>
    </rPh>
    <rPh sb="3" eb="5">
      <t>セイシュ</t>
    </rPh>
    <rPh sb="6" eb="8">
      <t>ショウチュウ</t>
    </rPh>
    <rPh sb="13" eb="15">
      <t>ヨウシュ</t>
    </rPh>
    <rPh sb="19" eb="20">
      <t>ノ</t>
    </rPh>
    <rPh sb="21" eb="23">
      <t>ヒンド</t>
    </rPh>
    <phoneticPr fontId="4"/>
  </si>
  <si>
    <t>飲酒日の1日当たりの飲酒量</t>
    <rPh sb="0" eb="2">
      <t>インシュ</t>
    </rPh>
    <rPh sb="2" eb="3">
      <t>ヒ</t>
    </rPh>
    <rPh sb="5" eb="6">
      <t>ヒ</t>
    </rPh>
    <rPh sb="6" eb="7">
      <t>ア</t>
    </rPh>
    <rPh sb="10" eb="12">
      <t>インシュ</t>
    </rPh>
    <rPh sb="12" eb="13">
      <t>リョウ</t>
    </rPh>
    <phoneticPr fontId="4"/>
  </si>
  <si>
    <t>1合未満</t>
    <rPh sb="1" eb="2">
      <t>ゴウ</t>
    </rPh>
    <rPh sb="2" eb="4">
      <t>ミマン</t>
    </rPh>
    <phoneticPr fontId="4"/>
  </si>
  <si>
    <t>1～2合未満</t>
    <rPh sb="3" eb="4">
      <t>ゴウ</t>
    </rPh>
    <rPh sb="4" eb="6">
      <t>ミマン</t>
    </rPh>
    <phoneticPr fontId="4"/>
  </si>
  <si>
    <t>2～3合未満</t>
    <rPh sb="3" eb="4">
      <t>ゴウ</t>
    </rPh>
    <rPh sb="4" eb="6">
      <t>ミマン</t>
    </rPh>
    <phoneticPr fontId="4"/>
  </si>
  <si>
    <t>3合以上</t>
    <rPh sb="1" eb="2">
      <t>ゴウ</t>
    </rPh>
    <rPh sb="2" eb="4">
      <t>イジョウ</t>
    </rPh>
    <phoneticPr fontId="4"/>
  </si>
  <si>
    <t>睡眠で休養が十分とれている</t>
    <rPh sb="0" eb="2">
      <t>スイミン</t>
    </rPh>
    <rPh sb="3" eb="5">
      <t>キュウヨウ</t>
    </rPh>
    <rPh sb="6" eb="8">
      <t>ジュウブン</t>
    </rPh>
    <phoneticPr fontId="4"/>
  </si>
  <si>
    <t>改善意思</t>
    <rPh sb="0" eb="2">
      <t>カイゼン</t>
    </rPh>
    <rPh sb="2" eb="4">
      <t>イシ</t>
    </rPh>
    <phoneticPr fontId="4"/>
  </si>
  <si>
    <t>運動や食生活等の生活習慣を改善してみようと思う</t>
    <rPh sb="0" eb="2">
      <t>ウンドウ</t>
    </rPh>
    <rPh sb="3" eb="6">
      <t>ショクセイカツ</t>
    </rPh>
    <rPh sb="6" eb="7">
      <t>ナド</t>
    </rPh>
    <rPh sb="8" eb="10">
      <t>セイカツ</t>
    </rPh>
    <rPh sb="10" eb="12">
      <t>シュウカン</t>
    </rPh>
    <rPh sb="13" eb="15">
      <t>カイゼン</t>
    </rPh>
    <rPh sb="21" eb="22">
      <t>オモ</t>
    </rPh>
    <phoneticPr fontId="4"/>
  </si>
  <si>
    <t>改善するつもりはない</t>
    <rPh sb="0" eb="2">
      <t>カイゼン</t>
    </rPh>
    <phoneticPr fontId="4"/>
  </si>
  <si>
    <t>改善するつもりである</t>
    <rPh sb="0" eb="2">
      <t>カイゼン</t>
    </rPh>
    <phoneticPr fontId="4"/>
  </si>
  <si>
    <t>近いうちに改善するつもりであり、少しずつ始めている</t>
    <rPh sb="0" eb="1">
      <t>チカ</t>
    </rPh>
    <rPh sb="5" eb="7">
      <t>カイゼン</t>
    </rPh>
    <rPh sb="16" eb="17">
      <t>スコ</t>
    </rPh>
    <rPh sb="20" eb="21">
      <t>ハジ</t>
    </rPh>
    <phoneticPr fontId="4"/>
  </si>
  <si>
    <t>生活習慣の改善について保健指導を受ける機会があれば利用する</t>
    <rPh sb="0" eb="2">
      <t>セイカツ</t>
    </rPh>
    <rPh sb="2" eb="4">
      <t>シュウカン</t>
    </rPh>
    <rPh sb="5" eb="7">
      <t>カイゼン</t>
    </rPh>
    <rPh sb="11" eb="13">
      <t>ホケン</t>
    </rPh>
    <rPh sb="13" eb="15">
      <t>シドウ</t>
    </rPh>
    <rPh sb="16" eb="17">
      <t>ウ</t>
    </rPh>
    <rPh sb="19" eb="21">
      <t>キカイ</t>
    </rPh>
    <rPh sb="25" eb="27">
      <t>リヨウ</t>
    </rPh>
    <phoneticPr fontId="4"/>
  </si>
  <si>
    <t>ほとんど摂取しない</t>
    <phoneticPr fontId="4"/>
  </si>
  <si>
    <t>備前市</t>
  </si>
  <si>
    <t>（４）市町村別</t>
    <rPh sb="3" eb="6">
      <t>シチョウソン</t>
    </rPh>
    <rPh sb="6" eb="7">
      <t>ベツ</t>
    </rPh>
    <phoneticPr fontId="4"/>
  </si>
  <si>
    <t>○特定健康診査等：図６、１１～１４</t>
    <rPh sb="1" eb="3">
      <t>トクテイ</t>
    </rPh>
    <rPh sb="3" eb="5">
      <t>ケンコウ</t>
    </rPh>
    <rPh sb="5" eb="7">
      <t>シンサ</t>
    </rPh>
    <rPh sb="7" eb="8">
      <t>トウ</t>
    </rPh>
    <rPh sb="9" eb="10">
      <t>ズ</t>
    </rPh>
    <phoneticPr fontId="4"/>
  </si>
  <si>
    <t>【出典：国民健康保険中央会　特定健康診査等実施状況データ】</t>
    <phoneticPr fontId="4"/>
  </si>
  <si>
    <t>○特定保健指導：図７～１０</t>
    <rPh sb="1" eb="3">
      <t>トクテイ</t>
    </rPh>
    <rPh sb="3" eb="5">
      <t>ホケン</t>
    </rPh>
    <rPh sb="5" eb="7">
      <t>シドウ</t>
    </rPh>
    <rPh sb="8" eb="9">
      <t>ズ</t>
    </rPh>
    <phoneticPr fontId="4"/>
  </si>
  <si>
    <t>特定健康診査</t>
    <rPh sb="0" eb="2">
      <t>トクテイ</t>
    </rPh>
    <rPh sb="2" eb="4">
      <t>ケンコウ</t>
    </rPh>
    <rPh sb="4" eb="6">
      <t>シンサ</t>
    </rPh>
    <phoneticPr fontId="4"/>
  </si>
  <si>
    <t>内臓脂肪症候群</t>
    <rPh sb="0" eb="2">
      <t>ナイゾウ</t>
    </rPh>
    <rPh sb="2" eb="4">
      <t>シボウ</t>
    </rPh>
    <rPh sb="4" eb="7">
      <t>ショウコウグン</t>
    </rPh>
    <phoneticPr fontId="4"/>
  </si>
  <si>
    <t>服薬状況</t>
    <rPh sb="0" eb="2">
      <t>フクヤク</t>
    </rPh>
    <rPh sb="2" eb="4">
      <t>ジョウキョウ</t>
    </rPh>
    <phoneticPr fontId="4"/>
  </si>
  <si>
    <t>保健指導（積極的支援＋動機付け支援）</t>
    <rPh sb="0" eb="2">
      <t>ホケン</t>
    </rPh>
    <rPh sb="2" eb="4">
      <t>シドウ</t>
    </rPh>
    <rPh sb="5" eb="8">
      <t>セッキョクテキ</t>
    </rPh>
    <rPh sb="8" eb="10">
      <t>シエン</t>
    </rPh>
    <rPh sb="11" eb="13">
      <t>ドウキ</t>
    </rPh>
    <rPh sb="13" eb="14">
      <t>ヅ</t>
    </rPh>
    <rPh sb="15" eb="17">
      <t>シエン</t>
    </rPh>
    <phoneticPr fontId="4"/>
  </si>
  <si>
    <t>特定保健指導（積極的支援）</t>
    <rPh sb="0" eb="2">
      <t>トクテイ</t>
    </rPh>
    <rPh sb="2" eb="4">
      <t>ホケン</t>
    </rPh>
    <rPh sb="4" eb="6">
      <t>シドウ</t>
    </rPh>
    <rPh sb="7" eb="10">
      <t>セッキョクテキ</t>
    </rPh>
    <rPh sb="10" eb="12">
      <t>シエン</t>
    </rPh>
    <phoneticPr fontId="4"/>
  </si>
  <si>
    <t>特定保健指導（動機付け支援）</t>
    <rPh sb="0" eb="2">
      <t>トクテイ</t>
    </rPh>
    <rPh sb="2" eb="4">
      <t>ホケン</t>
    </rPh>
    <rPh sb="4" eb="6">
      <t>シドウ</t>
    </rPh>
    <rPh sb="7" eb="9">
      <t>ドウキ</t>
    </rPh>
    <rPh sb="9" eb="10">
      <t>ヅ</t>
    </rPh>
    <phoneticPr fontId="4"/>
  </si>
  <si>
    <t>対象者数</t>
    <rPh sb="0" eb="3">
      <t>タイショウシャ</t>
    </rPh>
    <phoneticPr fontId="4"/>
  </si>
  <si>
    <t>受診者数</t>
    <rPh sb="0" eb="3">
      <t>ジュシンシャ</t>
    </rPh>
    <phoneticPr fontId="4"/>
  </si>
  <si>
    <t>受診率</t>
    <rPh sb="0" eb="3">
      <t>ジュシンリツ</t>
    </rPh>
    <phoneticPr fontId="4"/>
  </si>
  <si>
    <t>該当者数</t>
    <phoneticPr fontId="4"/>
  </si>
  <si>
    <t>該当者
割合</t>
    <rPh sb="0" eb="3">
      <t>ガイトウシャ</t>
    </rPh>
    <rPh sb="4" eb="6">
      <t>ワリアイ</t>
    </rPh>
    <phoneticPr fontId="4"/>
  </si>
  <si>
    <t>予備群
者数</t>
    <phoneticPr fontId="4"/>
  </si>
  <si>
    <t>予備群
者割合</t>
    <rPh sb="0" eb="2">
      <t>ヨビ</t>
    </rPh>
    <rPh sb="2" eb="3">
      <t>グン</t>
    </rPh>
    <rPh sb="4" eb="5">
      <t>シャ</t>
    </rPh>
    <rPh sb="5" eb="7">
      <t>ワリアイ</t>
    </rPh>
    <phoneticPr fontId="4"/>
  </si>
  <si>
    <t>該当者
及び
予備群
者数</t>
    <rPh sb="0" eb="3">
      <t>ガイトウシャ</t>
    </rPh>
    <rPh sb="4" eb="5">
      <t>オヨ</t>
    </rPh>
    <rPh sb="7" eb="9">
      <t>ヨビ</t>
    </rPh>
    <rPh sb="9" eb="10">
      <t>グン</t>
    </rPh>
    <rPh sb="11" eb="12">
      <t>シャ</t>
    </rPh>
    <rPh sb="12" eb="13">
      <t>スウ</t>
    </rPh>
    <phoneticPr fontId="4"/>
  </si>
  <si>
    <t>該当者
及び
予備群
者数
割合</t>
    <rPh sb="0" eb="3">
      <t>ガイトウシャ</t>
    </rPh>
    <rPh sb="4" eb="5">
      <t>オヨ</t>
    </rPh>
    <rPh sb="7" eb="9">
      <t>ヨビ</t>
    </rPh>
    <rPh sb="9" eb="10">
      <t>グン</t>
    </rPh>
    <rPh sb="11" eb="12">
      <t>シャ</t>
    </rPh>
    <rPh sb="12" eb="13">
      <t>スウ</t>
    </rPh>
    <rPh sb="14" eb="16">
      <t>ワリアイ</t>
    </rPh>
    <phoneticPr fontId="4"/>
  </si>
  <si>
    <t>高血圧症</t>
    <rPh sb="0" eb="3">
      <t>コウケツアツ</t>
    </rPh>
    <rPh sb="3" eb="4">
      <t>ショウ</t>
    </rPh>
    <phoneticPr fontId="4"/>
  </si>
  <si>
    <t>脂質異常症</t>
    <rPh sb="0" eb="2">
      <t>シシツ</t>
    </rPh>
    <rPh sb="2" eb="4">
      <t>イジョウ</t>
    </rPh>
    <phoneticPr fontId="4"/>
  </si>
  <si>
    <t>糖尿病</t>
    <rPh sb="0" eb="3">
      <t>トウニョウビョウ</t>
    </rPh>
    <phoneticPr fontId="4"/>
  </si>
  <si>
    <t>対象者数</t>
    <phoneticPr fontId="4"/>
  </si>
  <si>
    <t>利用者数</t>
    <phoneticPr fontId="4"/>
  </si>
  <si>
    <t>利用割合</t>
    <rPh sb="0" eb="2">
      <t>リヨウ</t>
    </rPh>
    <rPh sb="2" eb="4">
      <t>ワリアイ</t>
    </rPh>
    <phoneticPr fontId="4"/>
  </si>
  <si>
    <t>終了者数</t>
    <rPh sb="0" eb="3">
      <t>シュウリョウシャ</t>
    </rPh>
    <rPh sb="3" eb="4">
      <t>スウ</t>
    </rPh>
    <phoneticPr fontId="4"/>
  </si>
  <si>
    <t>終了割合</t>
    <rPh sb="0" eb="2">
      <t>シュウリョウ</t>
    </rPh>
    <rPh sb="2" eb="4">
      <t>ワリアイ</t>
    </rPh>
    <phoneticPr fontId="4"/>
  </si>
  <si>
    <t>服用して
いる人数</t>
    <rPh sb="0" eb="2">
      <t>フクヨウ</t>
    </rPh>
    <rPh sb="7" eb="9">
      <t>ニンズウ</t>
    </rPh>
    <phoneticPr fontId="4"/>
  </si>
  <si>
    <t>服用して
いる者の
割合</t>
    <rPh sb="0" eb="2">
      <t>フクヨウ</t>
    </rPh>
    <rPh sb="7" eb="8">
      <t>モノ</t>
    </rPh>
    <rPh sb="10" eb="12">
      <t>ワリアイ</t>
    </rPh>
    <phoneticPr fontId="4"/>
  </si>
  <si>
    <t>岡山市</t>
    <rPh sb="0" eb="3">
      <t>オカヤマシ</t>
    </rPh>
    <phoneticPr fontId="4"/>
  </si>
  <si>
    <t>倉敷市</t>
    <rPh sb="0" eb="3">
      <t>クラシキシ</t>
    </rPh>
    <phoneticPr fontId="4"/>
  </si>
  <si>
    <t>津山市</t>
    <rPh sb="0" eb="2">
      <t>ツヤマ</t>
    </rPh>
    <rPh sb="2" eb="3">
      <t>シ</t>
    </rPh>
    <phoneticPr fontId="4"/>
  </si>
  <si>
    <t>玉野市</t>
    <rPh sb="0" eb="3">
      <t>タマノシ</t>
    </rPh>
    <phoneticPr fontId="4"/>
  </si>
  <si>
    <t>笠岡市</t>
    <rPh sb="0" eb="2">
      <t>カサオカ</t>
    </rPh>
    <rPh sb="2" eb="3">
      <t>シ</t>
    </rPh>
    <phoneticPr fontId="4"/>
  </si>
  <si>
    <t>井原市</t>
    <rPh sb="0" eb="3">
      <t>イバラシ</t>
    </rPh>
    <phoneticPr fontId="4"/>
  </si>
  <si>
    <t>総社市</t>
    <rPh sb="0" eb="2">
      <t>ソウジャ</t>
    </rPh>
    <rPh sb="2" eb="3">
      <t>シ</t>
    </rPh>
    <phoneticPr fontId="4"/>
  </si>
  <si>
    <t>高梁市</t>
    <rPh sb="0" eb="3">
      <t>タカハシシ</t>
    </rPh>
    <phoneticPr fontId="4"/>
  </si>
  <si>
    <t>新見市</t>
    <rPh sb="0" eb="3">
      <t>ニイミシ</t>
    </rPh>
    <phoneticPr fontId="4"/>
  </si>
  <si>
    <t>和気町</t>
    <rPh sb="0" eb="3">
      <t>ワケチョウ</t>
    </rPh>
    <phoneticPr fontId="4"/>
  </si>
  <si>
    <t>早島町</t>
    <rPh sb="0" eb="3">
      <t>ハヤシマチョウ</t>
    </rPh>
    <phoneticPr fontId="4"/>
  </si>
  <si>
    <t>里庄町</t>
    <rPh sb="0" eb="3">
      <t>サトショウチョウ</t>
    </rPh>
    <phoneticPr fontId="4"/>
  </si>
  <si>
    <t>矢掛町</t>
    <rPh sb="0" eb="3">
      <t>ヤカゲチョウ</t>
    </rPh>
    <phoneticPr fontId="4"/>
  </si>
  <si>
    <t>新庄村</t>
    <rPh sb="0" eb="3">
      <t>シンジョウソン</t>
    </rPh>
    <phoneticPr fontId="4"/>
  </si>
  <si>
    <t>勝央町</t>
    <rPh sb="0" eb="3">
      <t>ショウオウチョウ</t>
    </rPh>
    <phoneticPr fontId="4"/>
  </si>
  <si>
    <t>奈義町</t>
    <rPh sb="0" eb="3">
      <t>ナギチョウ</t>
    </rPh>
    <phoneticPr fontId="4"/>
  </si>
  <si>
    <t>美作市</t>
    <rPh sb="0" eb="3">
      <t>ミマサカシ</t>
    </rPh>
    <phoneticPr fontId="4"/>
  </si>
  <si>
    <t>西粟倉村</t>
    <rPh sb="0" eb="4">
      <t>ニシアワクラソン</t>
    </rPh>
    <phoneticPr fontId="4"/>
  </si>
  <si>
    <t>久米南町</t>
    <rPh sb="0" eb="4">
      <t>クメナンチョウ</t>
    </rPh>
    <phoneticPr fontId="4"/>
  </si>
  <si>
    <t>吉備中央町</t>
    <rPh sb="0" eb="5">
      <t>キビチュウオウチョウ</t>
    </rPh>
    <phoneticPr fontId="4"/>
  </si>
  <si>
    <t>瀬戸内市</t>
    <rPh sb="0" eb="4">
      <t>セトウチシ</t>
    </rPh>
    <phoneticPr fontId="4"/>
  </si>
  <si>
    <t>赤磐市</t>
    <rPh sb="0" eb="3">
      <t>アカイワシ</t>
    </rPh>
    <phoneticPr fontId="4"/>
  </si>
  <si>
    <t>真庭市</t>
    <rPh sb="0" eb="3">
      <t>マニワシ</t>
    </rPh>
    <phoneticPr fontId="4"/>
  </si>
  <si>
    <t>鏡野町</t>
    <rPh sb="0" eb="3">
      <t>カガミノチョウ</t>
    </rPh>
    <phoneticPr fontId="4"/>
  </si>
  <si>
    <t>美咲町</t>
    <rPh sb="0" eb="3">
      <t>ミサキチョウ</t>
    </rPh>
    <phoneticPr fontId="4"/>
  </si>
  <si>
    <t>浅口市</t>
    <rPh sb="0" eb="3">
      <t>アサクチシ</t>
    </rPh>
    <phoneticPr fontId="4"/>
  </si>
  <si>
    <t>合計</t>
    <rPh sb="0" eb="2">
      <t>ゴウケイ</t>
    </rPh>
    <phoneticPr fontId="4"/>
  </si>
  <si>
    <t>※利用割合＝利用者数／対象者数×１００　終了割合＝終了者数／対象者数×１００</t>
    <rPh sb="1" eb="3">
      <t>リヨウ</t>
    </rPh>
    <rPh sb="3" eb="5">
      <t>ワリアイ</t>
    </rPh>
    <rPh sb="6" eb="9">
      <t>リヨウシャ</t>
    </rPh>
    <rPh sb="9" eb="10">
      <t>スウ</t>
    </rPh>
    <rPh sb="11" eb="14">
      <t>タイショウシャ</t>
    </rPh>
    <rPh sb="14" eb="15">
      <t>スウ</t>
    </rPh>
    <phoneticPr fontId="4"/>
  </si>
  <si>
    <t>図１．特定健康診査受診者数及びその割合（性年齢階級別）</t>
    <rPh sb="0" eb="1">
      <t>ズ</t>
    </rPh>
    <rPh sb="5" eb="7">
      <t>ケンコウ</t>
    </rPh>
    <rPh sb="7" eb="9">
      <t>シンサ</t>
    </rPh>
    <rPh sb="12" eb="13">
      <t>スウ</t>
    </rPh>
    <rPh sb="13" eb="14">
      <t>オヨ</t>
    </rPh>
    <rPh sb="17" eb="19">
      <t>ワリアイ</t>
    </rPh>
    <phoneticPr fontId="4"/>
  </si>
  <si>
    <t>図２．特定保健指導（積極的支援）対象者における利用者及び終了者の割合（性年齢階級別）</t>
    <rPh sb="0" eb="1">
      <t>ズ</t>
    </rPh>
    <rPh sb="5" eb="7">
      <t>ホケン</t>
    </rPh>
    <rPh sb="7" eb="9">
      <t>シドウ</t>
    </rPh>
    <rPh sb="10" eb="13">
      <t>セッキョクテキ</t>
    </rPh>
    <rPh sb="13" eb="15">
      <t>シエン</t>
    </rPh>
    <rPh sb="23" eb="26">
      <t>リヨウシャ</t>
    </rPh>
    <rPh sb="26" eb="27">
      <t>オヨ</t>
    </rPh>
    <rPh sb="28" eb="31">
      <t>シュウリョウシャ</t>
    </rPh>
    <rPh sb="32" eb="34">
      <t>ワリアイ</t>
    </rPh>
    <phoneticPr fontId="4"/>
  </si>
  <si>
    <t>図３．特定保健指導（動機付け支援）対象者における利用者及び終了者の割合（性年齢階級別）</t>
    <rPh sb="0" eb="1">
      <t>ズ</t>
    </rPh>
    <rPh sb="5" eb="7">
      <t>ホケン</t>
    </rPh>
    <rPh sb="7" eb="9">
      <t>シドウ</t>
    </rPh>
    <rPh sb="10" eb="12">
      <t>ドウキ</t>
    </rPh>
    <rPh sb="12" eb="13">
      <t>ヅ</t>
    </rPh>
    <rPh sb="14" eb="16">
      <t>シエン</t>
    </rPh>
    <rPh sb="24" eb="27">
      <t>リヨウシャ</t>
    </rPh>
    <rPh sb="27" eb="28">
      <t>オヨ</t>
    </rPh>
    <rPh sb="29" eb="32">
      <t>シュウリョウシャ</t>
    </rPh>
    <rPh sb="33" eb="35">
      <t>ワリアイ</t>
    </rPh>
    <phoneticPr fontId="4"/>
  </si>
  <si>
    <t>図４．内臓脂肪症候群予備群及び該当者割合（年齢階級別）</t>
    <rPh sb="0" eb="1">
      <t>ズ</t>
    </rPh>
    <rPh sb="3" eb="5">
      <t>ナイゾウ</t>
    </rPh>
    <rPh sb="5" eb="7">
      <t>シボウ</t>
    </rPh>
    <rPh sb="7" eb="10">
      <t>ショウコウグン</t>
    </rPh>
    <rPh sb="10" eb="12">
      <t>ヨビ</t>
    </rPh>
    <rPh sb="12" eb="13">
      <t>グン</t>
    </rPh>
    <rPh sb="13" eb="14">
      <t>オヨ</t>
    </rPh>
    <rPh sb="15" eb="18">
      <t>ガイトウシャ</t>
    </rPh>
    <rPh sb="18" eb="20">
      <t>ワリアイ</t>
    </rPh>
    <rPh sb="21" eb="23">
      <t>ネンレイ</t>
    </rPh>
    <rPh sb="23" eb="26">
      <t>カイキュウベツ</t>
    </rPh>
    <phoneticPr fontId="4"/>
  </si>
  <si>
    <t>図５．受診者の服薬状況（年齢階級別）</t>
    <rPh sb="0" eb="1">
      <t>ズ</t>
    </rPh>
    <rPh sb="3" eb="6">
      <t>ジュシンシャ</t>
    </rPh>
    <rPh sb="7" eb="9">
      <t>フクヤク</t>
    </rPh>
    <rPh sb="9" eb="11">
      <t>ジョウキョウ</t>
    </rPh>
    <rPh sb="12" eb="14">
      <t>ネンレイ</t>
    </rPh>
    <rPh sb="14" eb="17">
      <t>カイキュウベツ</t>
    </rPh>
    <phoneticPr fontId="4"/>
  </si>
  <si>
    <t>○高血圧症の治療に係る薬剤を服用している者の割合</t>
    <rPh sb="1" eb="4">
      <t>コウケツアツ</t>
    </rPh>
    <rPh sb="4" eb="5">
      <t>ショウ</t>
    </rPh>
    <rPh sb="6" eb="8">
      <t>チリョウ</t>
    </rPh>
    <rPh sb="9" eb="10">
      <t>カカ</t>
    </rPh>
    <rPh sb="11" eb="13">
      <t>ヤクザイ</t>
    </rPh>
    <rPh sb="14" eb="16">
      <t>フクヨウ</t>
    </rPh>
    <rPh sb="20" eb="21">
      <t>モノ</t>
    </rPh>
    <rPh sb="22" eb="24">
      <t>ワリアイ</t>
    </rPh>
    <phoneticPr fontId="4"/>
  </si>
  <si>
    <t>○脂質異常症の治療に係る薬剤を服用している者の割合</t>
    <rPh sb="1" eb="3">
      <t>シシツ</t>
    </rPh>
    <rPh sb="3" eb="5">
      <t>イジョウ</t>
    </rPh>
    <rPh sb="5" eb="6">
      <t>ショウ</t>
    </rPh>
    <rPh sb="7" eb="9">
      <t>チリョウ</t>
    </rPh>
    <rPh sb="10" eb="11">
      <t>カカ</t>
    </rPh>
    <rPh sb="12" eb="14">
      <t>ヤクザイ</t>
    </rPh>
    <rPh sb="15" eb="17">
      <t>フクヨウ</t>
    </rPh>
    <rPh sb="21" eb="22">
      <t>モノ</t>
    </rPh>
    <rPh sb="23" eb="25">
      <t>ワリアイ</t>
    </rPh>
    <phoneticPr fontId="4"/>
  </si>
  <si>
    <t>○糖尿病の治療に係る薬剤を服用している者の割合</t>
    <rPh sb="1" eb="4">
      <t>トウニョウビョウ</t>
    </rPh>
    <rPh sb="5" eb="7">
      <t>チリョウ</t>
    </rPh>
    <rPh sb="8" eb="9">
      <t>カカ</t>
    </rPh>
    <rPh sb="10" eb="12">
      <t>ヤクザイ</t>
    </rPh>
    <rPh sb="13" eb="15">
      <t>フクヨウ</t>
    </rPh>
    <rPh sb="19" eb="20">
      <t>モノ</t>
    </rPh>
    <rPh sb="21" eb="23">
      <t>ワリアイ</t>
    </rPh>
    <phoneticPr fontId="4"/>
  </si>
  <si>
    <t>【市町村別の実施状況】</t>
    <rPh sb="1" eb="4">
      <t>シチョウソン</t>
    </rPh>
    <rPh sb="4" eb="5">
      <t>ベツ</t>
    </rPh>
    <rPh sb="6" eb="8">
      <t>ジッシ</t>
    </rPh>
    <rPh sb="8" eb="10">
      <t>ジョウキョウ</t>
    </rPh>
    <phoneticPr fontId="4"/>
  </si>
  <si>
    <t>図６．特定健康診査受診率</t>
    <rPh sb="0" eb="1">
      <t>ズ</t>
    </rPh>
    <rPh sb="3" eb="5">
      <t>トクテイ</t>
    </rPh>
    <rPh sb="5" eb="7">
      <t>ケンコウ</t>
    </rPh>
    <rPh sb="7" eb="9">
      <t>シンサ</t>
    </rPh>
    <rPh sb="9" eb="12">
      <t>ジュシンリツ</t>
    </rPh>
    <phoneticPr fontId="19"/>
  </si>
  <si>
    <t>図７．特定保健指導（積極的支援＋動機付け支援）の利用割合</t>
    <rPh sb="0" eb="1">
      <t>ズ</t>
    </rPh>
    <rPh sb="3" eb="5">
      <t>トクテイ</t>
    </rPh>
    <rPh sb="5" eb="7">
      <t>ホケン</t>
    </rPh>
    <rPh sb="7" eb="9">
      <t>シドウ</t>
    </rPh>
    <rPh sb="24" eb="26">
      <t>リヨウ</t>
    </rPh>
    <rPh sb="26" eb="28">
      <t>ワリアイ</t>
    </rPh>
    <phoneticPr fontId="19"/>
  </si>
  <si>
    <t>図８．特定保健指導（積極的支援＋動機付け支援）の終了割合</t>
    <rPh sb="0" eb="1">
      <t>ズ</t>
    </rPh>
    <rPh sb="3" eb="5">
      <t>トクテイ</t>
    </rPh>
    <rPh sb="5" eb="7">
      <t>ホケン</t>
    </rPh>
    <rPh sb="7" eb="9">
      <t>シドウ</t>
    </rPh>
    <rPh sb="24" eb="26">
      <t>シュウリョウ</t>
    </rPh>
    <rPh sb="26" eb="28">
      <t>ワリアイ</t>
    </rPh>
    <phoneticPr fontId="19"/>
  </si>
  <si>
    <t>図９．特定保健指導（積極的支援）の終了割合</t>
    <rPh sb="0" eb="1">
      <t>ズ</t>
    </rPh>
    <rPh sb="3" eb="5">
      <t>トクテイ</t>
    </rPh>
    <rPh sb="5" eb="7">
      <t>ホケン</t>
    </rPh>
    <rPh sb="7" eb="9">
      <t>シドウ</t>
    </rPh>
    <rPh sb="10" eb="13">
      <t>セッキョクテキ</t>
    </rPh>
    <rPh sb="13" eb="15">
      <t>シエン</t>
    </rPh>
    <rPh sb="17" eb="19">
      <t>シュウリョウ</t>
    </rPh>
    <rPh sb="19" eb="21">
      <t>ワリアイ</t>
    </rPh>
    <phoneticPr fontId="19"/>
  </si>
  <si>
    <t>図１０．特定保健指導（動機付け支援）の終了割合</t>
    <rPh sb="0" eb="1">
      <t>ズ</t>
    </rPh>
    <rPh sb="4" eb="6">
      <t>トクテイ</t>
    </rPh>
    <rPh sb="6" eb="8">
      <t>ホケン</t>
    </rPh>
    <rPh sb="8" eb="10">
      <t>シドウ</t>
    </rPh>
    <rPh sb="11" eb="13">
      <t>ドウキ</t>
    </rPh>
    <rPh sb="13" eb="14">
      <t>ヅ</t>
    </rPh>
    <rPh sb="15" eb="17">
      <t>シエン</t>
    </rPh>
    <rPh sb="19" eb="21">
      <t>シュウリョウ</t>
    </rPh>
    <rPh sb="21" eb="23">
      <t>ワリアイ</t>
    </rPh>
    <phoneticPr fontId="19"/>
  </si>
  <si>
    <t>図１１．内臓脂肪症候群該当者及び予備群の割合</t>
    <rPh sb="0" eb="1">
      <t>ズ</t>
    </rPh>
    <rPh sb="4" eb="6">
      <t>ナイゾウ</t>
    </rPh>
    <rPh sb="6" eb="8">
      <t>シボウ</t>
    </rPh>
    <rPh sb="8" eb="11">
      <t>ショウコウグン</t>
    </rPh>
    <rPh sb="11" eb="14">
      <t>ガイトウシャ</t>
    </rPh>
    <rPh sb="14" eb="15">
      <t>オヨ</t>
    </rPh>
    <rPh sb="16" eb="18">
      <t>ヨビ</t>
    </rPh>
    <rPh sb="18" eb="19">
      <t>グン</t>
    </rPh>
    <rPh sb="20" eb="22">
      <t>ワリアイ</t>
    </rPh>
    <phoneticPr fontId="19"/>
  </si>
  <si>
    <t>図１２．高血圧症の治療に係る薬剤を服用している者の割合</t>
    <rPh sb="0" eb="1">
      <t>ズ</t>
    </rPh>
    <rPh sb="4" eb="7">
      <t>コウケツアツ</t>
    </rPh>
    <rPh sb="7" eb="8">
      <t>ショウ</t>
    </rPh>
    <rPh sb="9" eb="11">
      <t>チリョウ</t>
    </rPh>
    <rPh sb="12" eb="13">
      <t>カカ</t>
    </rPh>
    <rPh sb="14" eb="16">
      <t>ヤクザイ</t>
    </rPh>
    <rPh sb="17" eb="19">
      <t>フクヨウ</t>
    </rPh>
    <rPh sb="23" eb="24">
      <t>モノ</t>
    </rPh>
    <rPh sb="25" eb="27">
      <t>ワリアイ</t>
    </rPh>
    <phoneticPr fontId="19"/>
  </si>
  <si>
    <t>図１３．脂質異常症の治療に係る薬剤を服用している者の割合</t>
    <rPh sb="0" eb="1">
      <t>ズ</t>
    </rPh>
    <rPh sb="4" eb="6">
      <t>シシツ</t>
    </rPh>
    <rPh sb="6" eb="8">
      <t>イジョウ</t>
    </rPh>
    <rPh sb="8" eb="9">
      <t>ショウ</t>
    </rPh>
    <rPh sb="10" eb="12">
      <t>チリョウ</t>
    </rPh>
    <rPh sb="13" eb="14">
      <t>カカワ</t>
    </rPh>
    <rPh sb="15" eb="17">
      <t>ヤクザイ</t>
    </rPh>
    <rPh sb="18" eb="20">
      <t>フクヨウ</t>
    </rPh>
    <rPh sb="24" eb="25">
      <t>シャ</t>
    </rPh>
    <rPh sb="26" eb="28">
      <t>ワリアイ</t>
    </rPh>
    <phoneticPr fontId="19"/>
  </si>
  <si>
    <t>図１４．糖尿病の治療に係る薬剤を服用している者の割合</t>
    <rPh sb="0" eb="1">
      <t>ズ</t>
    </rPh>
    <rPh sb="4" eb="7">
      <t>トウニョウビョウ</t>
    </rPh>
    <rPh sb="8" eb="10">
      <t>チリョウ</t>
    </rPh>
    <rPh sb="11" eb="12">
      <t>カカ</t>
    </rPh>
    <rPh sb="13" eb="15">
      <t>ヤクザイ</t>
    </rPh>
    <rPh sb="16" eb="18">
      <t>フクヨウ</t>
    </rPh>
    <rPh sb="22" eb="23">
      <t>モノ</t>
    </rPh>
    <rPh sb="24" eb="26">
      <t>ワリアイ</t>
    </rPh>
    <phoneticPr fontId="19"/>
  </si>
  <si>
    <t>　・服用割合はほぼ横ばい、あるいはやや増加傾向にある市町村が多い。</t>
    <rPh sb="2" eb="4">
      <t>フクヨウ</t>
    </rPh>
    <rPh sb="4" eb="6">
      <t>ワリアイ</t>
    </rPh>
    <rPh sb="9" eb="10">
      <t>ヨコ</t>
    </rPh>
    <rPh sb="19" eb="21">
      <t>ゾウカ</t>
    </rPh>
    <rPh sb="21" eb="23">
      <t>ケイコウ</t>
    </rPh>
    <rPh sb="26" eb="29">
      <t>シチョウソン</t>
    </rPh>
    <rPh sb="30" eb="31">
      <t>オオ</t>
    </rPh>
    <phoneticPr fontId="19"/>
  </si>
  <si>
    <t>※該当率は健診受診者（評価対象者）に対する該当割合　※法定報告XML作成時点における実績値を使用</t>
    <rPh sb="1" eb="3">
      <t>ガイトウ</t>
    </rPh>
    <rPh sb="3" eb="4">
      <t>リツ</t>
    </rPh>
    <rPh sb="5" eb="7">
      <t>ケンシン</t>
    </rPh>
    <rPh sb="7" eb="10">
      <t>ジュシンシャ</t>
    </rPh>
    <rPh sb="11" eb="13">
      <t>ヒョウカ</t>
    </rPh>
    <rPh sb="13" eb="16">
      <t>タイショウシャ</t>
    </rPh>
    <rPh sb="18" eb="19">
      <t>タイ</t>
    </rPh>
    <rPh sb="21" eb="23">
      <t>ガイトウ</t>
    </rPh>
    <rPh sb="23" eb="25">
      <t>ワリアイ</t>
    </rPh>
    <rPh sb="27" eb="29">
      <t>ホウテイ</t>
    </rPh>
    <rPh sb="29" eb="31">
      <t>ホウコク</t>
    </rPh>
    <rPh sb="34" eb="36">
      <t>サクセイ</t>
    </rPh>
    <rPh sb="36" eb="38">
      <t>ジテン</t>
    </rPh>
    <rPh sb="42" eb="45">
      <t>ジッセキチ</t>
    </rPh>
    <rPh sb="46" eb="48">
      <t>シヨウ</t>
    </rPh>
    <phoneticPr fontId="4"/>
  </si>
  <si>
    <t>　・本県においては、どの年齢においても特定健康診査受診割合が全国と比べて低い。</t>
    <rPh sb="2" eb="4">
      <t>ホンケン</t>
    </rPh>
    <rPh sb="12" eb="14">
      <t>ネンレイ</t>
    </rPh>
    <rPh sb="30" eb="32">
      <t>ゼンコク</t>
    </rPh>
    <rPh sb="33" eb="34">
      <t>クラ</t>
    </rPh>
    <rPh sb="36" eb="37">
      <t>ヒク</t>
    </rPh>
    <phoneticPr fontId="4"/>
  </si>
  <si>
    <t>　・本県においては、内臓脂肪症候群予備群及び該当者割合が全国とほぼ同程度。</t>
    <rPh sb="2" eb="4">
      <t>ホンケン</t>
    </rPh>
    <rPh sb="10" eb="12">
      <t>ナイゾウ</t>
    </rPh>
    <rPh sb="12" eb="14">
      <t>シボウ</t>
    </rPh>
    <rPh sb="14" eb="17">
      <t>ショウコウグン</t>
    </rPh>
    <rPh sb="17" eb="19">
      <t>ヨビ</t>
    </rPh>
    <rPh sb="19" eb="20">
      <t>グン</t>
    </rPh>
    <rPh sb="20" eb="21">
      <t>オヨ</t>
    </rPh>
    <rPh sb="22" eb="25">
      <t>ガイトウシャ</t>
    </rPh>
    <rPh sb="25" eb="27">
      <t>ワリアイ</t>
    </rPh>
    <rPh sb="28" eb="30">
      <t>ゼンコク</t>
    </rPh>
    <rPh sb="33" eb="36">
      <t>ドウテイド</t>
    </rPh>
    <phoneticPr fontId="4"/>
  </si>
  <si>
    <t>　・内臓脂肪症候群該当者及び予備群の割合は、経年で比較すると
　　ほぼ横ばい、あるいはやや増加傾向の市町村が多い。</t>
    <rPh sb="2" eb="4">
      <t>ナイゾウ</t>
    </rPh>
    <rPh sb="4" eb="6">
      <t>シボウ</t>
    </rPh>
    <rPh sb="6" eb="9">
      <t>ショウコウグン</t>
    </rPh>
    <rPh sb="9" eb="12">
      <t>ガイトウシャ</t>
    </rPh>
    <rPh sb="12" eb="13">
      <t>オヨ</t>
    </rPh>
    <rPh sb="14" eb="16">
      <t>ヨビ</t>
    </rPh>
    <rPh sb="16" eb="17">
      <t>グン</t>
    </rPh>
    <rPh sb="18" eb="20">
      <t>ワリアイ</t>
    </rPh>
    <rPh sb="22" eb="24">
      <t>ケイネン</t>
    </rPh>
    <rPh sb="25" eb="27">
      <t>ヒカク</t>
    </rPh>
    <rPh sb="35" eb="36">
      <t>ヨコ</t>
    </rPh>
    <rPh sb="45" eb="49">
      <t>ゾウカケイコウ</t>
    </rPh>
    <rPh sb="50" eb="53">
      <t>シチョウソン</t>
    </rPh>
    <rPh sb="54" eb="55">
      <t>オオ</t>
    </rPh>
    <phoneticPr fontId="19"/>
  </si>
  <si>
    <t>評価
対象者数</t>
    <rPh sb="0" eb="2">
      <t>ヒョウカ</t>
    </rPh>
    <rPh sb="3" eb="5">
      <t>タイショウ</t>
    </rPh>
    <rPh sb="5" eb="6">
      <t>シャ</t>
    </rPh>
    <rPh sb="6" eb="7">
      <t>スウ</t>
    </rPh>
    <phoneticPr fontId="4"/>
  </si>
  <si>
    <r>
      <t>内臓脂肪症候群
該当者の減少率</t>
    </r>
    <r>
      <rPr>
        <vertAlign val="superscript"/>
        <sz val="9"/>
        <color theme="1"/>
        <rFont val="游ゴシック"/>
        <family val="3"/>
        <charset val="128"/>
        <scheme val="minor"/>
      </rPr>
      <t>＊</t>
    </r>
    <r>
      <rPr>
        <sz val="9"/>
        <color theme="1"/>
        <rFont val="游ゴシック"/>
        <family val="3"/>
        <charset val="128"/>
        <scheme val="minor"/>
      </rPr>
      <t>（％）</t>
    </r>
    <rPh sb="8" eb="11">
      <t>ガイトウシャ</t>
    </rPh>
    <phoneticPr fontId="4"/>
  </si>
  <si>
    <t>11のうち、今年度
内臓脂肪症候群該当者
予備群ではなくなった者（人）</t>
    <rPh sb="6" eb="9">
      <t>コンネンド</t>
    </rPh>
    <rPh sb="10" eb="12">
      <t>ナイゾウ</t>
    </rPh>
    <rPh sb="12" eb="14">
      <t>シボウ</t>
    </rPh>
    <rPh sb="14" eb="17">
      <t>ショウコウグン</t>
    </rPh>
    <rPh sb="17" eb="20">
      <t>ガイトウシャ</t>
    </rPh>
    <rPh sb="21" eb="24">
      <t>ヨビグン</t>
    </rPh>
    <rPh sb="31" eb="32">
      <t>モノ</t>
    </rPh>
    <rPh sb="33" eb="34">
      <t>ヒト</t>
    </rPh>
    <phoneticPr fontId="4"/>
  </si>
  <si>
    <t>11のうち、今年度
内臓脂肪症候群
予備群の者（人）</t>
    <rPh sb="6" eb="9">
      <t>コンネンド</t>
    </rPh>
    <rPh sb="10" eb="12">
      <t>ナイゾウ</t>
    </rPh>
    <rPh sb="12" eb="14">
      <t>シボウ</t>
    </rPh>
    <rPh sb="14" eb="17">
      <t>ショウコウグン</t>
    </rPh>
    <rPh sb="18" eb="21">
      <t>ヨビグン</t>
    </rPh>
    <rPh sb="22" eb="23">
      <t>モノ</t>
    </rPh>
    <rPh sb="24" eb="25">
      <t>ヒト</t>
    </rPh>
    <phoneticPr fontId="4"/>
  </si>
  <si>
    <t>昨年度内臓脂肪症候群
の該当者数（人）</t>
    <rPh sb="0" eb="3">
      <t>サクネンド</t>
    </rPh>
    <rPh sb="3" eb="5">
      <t>ナイゾウ</t>
    </rPh>
    <rPh sb="5" eb="7">
      <t>シボウ</t>
    </rPh>
    <rPh sb="7" eb="10">
      <t>ショウコウグン</t>
    </rPh>
    <rPh sb="12" eb="15">
      <t>ガイトウシャ</t>
    </rPh>
    <rPh sb="15" eb="16">
      <t>スウ</t>
    </rPh>
    <rPh sb="17" eb="18">
      <t>ヒト</t>
    </rPh>
    <phoneticPr fontId="4"/>
  </si>
  <si>
    <t>内臓脂肪症候群該当者
及び予備群者割合（％）</t>
    <rPh sb="0" eb="2">
      <t>ナイゾウ</t>
    </rPh>
    <rPh sb="2" eb="4">
      <t>シボウ</t>
    </rPh>
    <rPh sb="4" eb="7">
      <t>ショウコウグン</t>
    </rPh>
    <rPh sb="7" eb="10">
      <t>ガイトウシャ</t>
    </rPh>
    <rPh sb="11" eb="12">
      <t>オヨ</t>
    </rPh>
    <rPh sb="13" eb="16">
      <t>ヨビグン</t>
    </rPh>
    <rPh sb="16" eb="17">
      <t>シャ</t>
    </rPh>
    <rPh sb="17" eb="19">
      <t>ワリアイ</t>
    </rPh>
    <phoneticPr fontId="4"/>
  </si>
  <si>
    <t>特定健康診査
受診者数（人）</t>
    <rPh sb="0" eb="2">
      <t>トクテイ</t>
    </rPh>
    <rPh sb="2" eb="4">
      <t>ケンコウ</t>
    </rPh>
    <rPh sb="4" eb="6">
      <t>シンサ</t>
    </rPh>
    <rPh sb="7" eb="10">
      <t>ジュシンシャ</t>
    </rPh>
    <rPh sb="10" eb="11">
      <t>スウ</t>
    </rPh>
    <rPh sb="12" eb="13">
      <t>ニン</t>
    </rPh>
    <phoneticPr fontId="4"/>
  </si>
  <si>
    <t>特定健康診査
対象者数（人）</t>
    <rPh sb="0" eb="2">
      <t>トクテイ</t>
    </rPh>
    <rPh sb="2" eb="4">
      <t>ケンコウ</t>
    </rPh>
    <rPh sb="4" eb="6">
      <t>シンサ</t>
    </rPh>
    <rPh sb="7" eb="10">
      <t>タイショウシャ</t>
    </rPh>
    <rPh sb="10" eb="11">
      <t>スウ</t>
    </rPh>
    <rPh sb="12" eb="13">
      <t>ニン</t>
    </rPh>
    <phoneticPr fontId="4"/>
  </si>
  <si>
    <t>２．令和５年度　特定健康診査・特定保健指導（市町村国民健康保険）</t>
    <rPh sb="2" eb="4">
      <t>レイワ</t>
    </rPh>
    <rPh sb="5" eb="7">
      <t>ネンド</t>
    </rPh>
    <rPh sb="6" eb="7">
      <t>ド</t>
    </rPh>
    <rPh sb="7" eb="9">
      <t>ヘイネンド</t>
    </rPh>
    <rPh sb="8" eb="10">
      <t>トクテイ</t>
    </rPh>
    <rPh sb="10" eb="12">
      <t>ケンコウ</t>
    </rPh>
    <rPh sb="12" eb="14">
      <t>シンサ</t>
    </rPh>
    <rPh sb="15" eb="17">
      <t>トクテイ</t>
    </rPh>
    <rPh sb="17" eb="19">
      <t>ホケン</t>
    </rPh>
    <rPh sb="19" eb="21">
      <t>シドウ</t>
    </rPh>
    <rPh sb="22" eb="25">
      <t>シチョウソン</t>
    </rPh>
    <rPh sb="25" eb="27">
      <t>コクミン</t>
    </rPh>
    <rPh sb="27" eb="29">
      <t>ケンコウ</t>
    </rPh>
    <rPh sb="29" eb="31">
      <t>ホケン</t>
    </rPh>
    <phoneticPr fontId="4"/>
  </si>
  <si>
    <t>既に改善に取り組んでいる（6か月以上）</t>
    <rPh sb="0" eb="1">
      <t>スデ</t>
    </rPh>
    <rPh sb="2" eb="4">
      <t>カイゼン</t>
    </rPh>
    <rPh sb="5" eb="6">
      <t>ト</t>
    </rPh>
    <rPh sb="7" eb="8">
      <t>ク</t>
    </rPh>
    <rPh sb="15" eb="16">
      <t>ゲツ</t>
    </rPh>
    <rPh sb="16" eb="18">
      <t>イジョウ</t>
    </rPh>
    <phoneticPr fontId="4"/>
  </si>
  <si>
    <t>既に改善に取り組んでいる（6か月未満）</t>
    <rPh sb="0" eb="1">
      <t>スデ</t>
    </rPh>
    <rPh sb="2" eb="4">
      <t>カイゼン</t>
    </rPh>
    <rPh sb="5" eb="6">
      <t>ト</t>
    </rPh>
    <rPh sb="7" eb="8">
      <t>ク</t>
    </rPh>
    <rPh sb="15" eb="16">
      <t>ゲツ</t>
    </rPh>
    <rPh sb="16" eb="18">
      <t>ミマン</t>
    </rPh>
    <phoneticPr fontId="4"/>
  </si>
  <si>
    <t>ほとんど飲まない（飲めない）</t>
    <rPh sb="4" eb="5">
      <t>ノ</t>
    </rPh>
    <rPh sb="9" eb="10">
      <t>ノ</t>
    </rPh>
    <phoneticPr fontId="4"/>
  </si>
  <si>
    <t>全国【評価対象者数：6,030,298人】</t>
    <rPh sb="0" eb="2">
      <t>ゼンコク</t>
    </rPh>
    <rPh sb="3" eb="5">
      <t>ヒョウカ</t>
    </rPh>
    <rPh sb="5" eb="8">
      <t>タイショウシャ</t>
    </rPh>
    <rPh sb="8" eb="9">
      <t>スウ</t>
    </rPh>
    <rPh sb="19" eb="20">
      <t>ニン</t>
    </rPh>
    <phoneticPr fontId="4"/>
  </si>
  <si>
    <t>岡山県【評価対象者数：78,860人】</t>
    <rPh sb="0" eb="3">
      <t>オカヤマケン</t>
    </rPh>
    <rPh sb="4" eb="6">
      <t>ヒョウカ</t>
    </rPh>
    <rPh sb="6" eb="9">
      <t>タイショウシャ</t>
    </rPh>
    <rPh sb="9" eb="10">
      <t>スウ</t>
    </rPh>
    <rPh sb="17" eb="18">
      <t>ニン</t>
    </rPh>
    <phoneticPr fontId="4"/>
  </si>
  <si>
    <r>
      <rPr>
        <sz val="11"/>
        <color rgb="FF000000"/>
        <rFont val="ＭＳ Ｐゴシック"/>
        <family val="3"/>
        <charset val="128"/>
      </rPr>
      <t>　　　</t>
    </r>
    <r>
      <rPr>
        <u/>
        <sz val="11"/>
        <color indexed="8"/>
        <rFont val="ＭＳ Ｐゴシック"/>
        <family val="3"/>
        <charset val="128"/>
      </rPr>
      <t>女性</t>
    </r>
    <rPh sb="3" eb="5">
      <t>ジョセイ</t>
    </rPh>
    <phoneticPr fontId="4"/>
  </si>
  <si>
    <t>　・ 本県においては、女性の40～44歳を除いて、どの年齢においても積極的支援利用者割合　　　
　　及び積極的支援修了者割合が全国と比べて低い。</t>
    <rPh sb="3" eb="5">
      <t>ホンケン</t>
    </rPh>
    <rPh sb="11" eb="13">
      <t>ジョセイ</t>
    </rPh>
    <rPh sb="19" eb="20">
      <t>サイ</t>
    </rPh>
    <rPh sb="21" eb="22">
      <t>ノゾ</t>
    </rPh>
    <rPh sb="27" eb="29">
      <t>ネンレイ</t>
    </rPh>
    <rPh sb="34" eb="37">
      <t>セッキョクテキ</t>
    </rPh>
    <rPh sb="37" eb="39">
      <t>シエン</t>
    </rPh>
    <rPh sb="39" eb="42">
      <t>リヨウシャ</t>
    </rPh>
    <rPh sb="50" eb="51">
      <t>オヨ</t>
    </rPh>
    <rPh sb="52" eb="55">
      <t>セッキョクテキ</t>
    </rPh>
    <rPh sb="55" eb="57">
      <t>シエン</t>
    </rPh>
    <rPh sb="57" eb="60">
      <t>シュウリョウシャ</t>
    </rPh>
    <rPh sb="60" eb="62">
      <t>ワリアイ</t>
    </rPh>
    <rPh sb="63" eb="65">
      <t>ゼンコク</t>
    </rPh>
    <rPh sb="66" eb="67">
      <t>クラ</t>
    </rPh>
    <rPh sb="69" eb="70">
      <t>ヒク</t>
    </rPh>
    <phoneticPr fontId="4"/>
  </si>
  <si>
    <t>　・本県においては、女性の50～54歳を除いて、どの年齢においても動機付け支援利用者割合
　 及び動機付け支援終了者割合が全国と比べて低い。</t>
    <rPh sb="2" eb="4">
      <t>ホンケン</t>
    </rPh>
    <rPh sb="26" eb="28">
      <t>ネンレイ</t>
    </rPh>
    <rPh sb="33" eb="36">
      <t>ドウキヅ</t>
    </rPh>
    <rPh sb="37" eb="39">
      <t>シエン</t>
    </rPh>
    <rPh sb="39" eb="42">
      <t>リヨウシャ</t>
    </rPh>
    <rPh sb="42" eb="44">
      <t>ワリアイ</t>
    </rPh>
    <rPh sb="47" eb="48">
      <t>オヨ</t>
    </rPh>
    <rPh sb="49" eb="51">
      <t>ドウキ</t>
    </rPh>
    <rPh sb="51" eb="52">
      <t>ヅ</t>
    </rPh>
    <rPh sb="53" eb="55">
      <t>シエン</t>
    </rPh>
    <rPh sb="55" eb="58">
      <t>シュウリョウシャ</t>
    </rPh>
    <rPh sb="58" eb="60">
      <t>ワリアイ</t>
    </rPh>
    <rPh sb="61" eb="63">
      <t>ゼンコク</t>
    </rPh>
    <rPh sb="64" eb="65">
      <t>クラ</t>
    </rPh>
    <rPh sb="67" eb="68">
      <t>ヒク</t>
    </rPh>
    <phoneticPr fontId="4"/>
  </si>
  <si>
    <t>　・特定健康診査受診率は各市町村によって差がある。
　・全国平均を上回っている市町村は、半数以下である。</t>
    <rPh sb="2" eb="4">
      <t>トクテイ</t>
    </rPh>
    <rPh sb="4" eb="6">
      <t>ケンコウ</t>
    </rPh>
    <rPh sb="6" eb="8">
      <t>シンサ</t>
    </rPh>
    <rPh sb="8" eb="11">
      <t>ジュシンリツ</t>
    </rPh>
    <rPh sb="12" eb="16">
      <t>カクシチョウソン</t>
    </rPh>
    <rPh sb="20" eb="21">
      <t>サ</t>
    </rPh>
    <rPh sb="39" eb="42">
      <t>シチョウソン</t>
    </rPh>
    <rPh sb="44" eb="46">
      <t>ハンスウ</t>
    </rPh>
    <rPh sb="46" eb="48">
      <t>イカ</t>
    </rPh>
    <phoneticPr fontId="19"/>
  </si>
  <si>
    <t>　・特定保健指導の利用割合および終了割合は80％台から10％未満と県内でも市町村間に差がある。
　・積極的支援の終了割合は、動機付け支援の終了割合に比べて低い傾向にある。</t>
    <rPh sb="24" eb="25">
      <t>ダイ</t>
    </rPh>
    <rPh sb="30" eb="32">
      <t>ミマン</t>
    </rPh>
    <rPh sb="33" eb="35">
      <t>ケンナイ</t>
    </rPh>
    <rPh sb="37" eb="40">
      <t>シチョウソン</t>
    </rPh>
    <rPh sb="40" eb="41">
      <t>カン</t>
    </rPh>
    <rPh sb="42" eb="43">
      <t>サ</t>
    </rPh>
    <rPh sb="50" eb="53">
      <t>セッキョクテキ</t>
    </rPh>
    <rPh sb="53" eb="55">
      <t>シエン</t>
    </rPh>
    <rPh sb="56" eb="58">
      <t>シュウリョウ</t>
    </rPh>
    <rPh sb="58" eb="60">
      <t>ワリアイ</t>
    </rPh>
    <rPh sb="62" eb="64">
      <t>ドウキ</t>
    </rPh>
    <rPh sb="64" eb="65">
      <t>ヅ</t>
    </rPh>
    <rPh sb="66" eb="68">
      <t>シエン</t>
    </rPh>
    <rPh sb="69" eb="71">
      <t>シュウリョウ</t>
    </rPh>
    <rPh sb="71" eb="73">
      <t>ワリアイ</t>
    </rPh>
    <rPh sb="74" eb="75">
      <t>クラ</t>
    </rPh>
    <rPh sb="77" eb="78">
      <t>ヒク</t>
    </rPh>
    <rPh sb="79" eb="81">
      <t>ケイコウ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</si>
</sst>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_ "/>
    <numFmt numFmtId="178" formatCode="#,##0_);[Red]\(#,##0\)"/>
    <numFmt numFmtId="179" formatCode="#,##0.0_ 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vertAlign val="superscript"/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0" fillId="0" borderId="0"/>
    <xf numFmtId="0" fontId="16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2" fillId="0" borderId="0">
      <alignment vertical="center"/>
    </xf>
  </cellStyleXfs>
  <cellXfs count="259">
    <xf numFmtId="0" fontId="0" fillId="0" borderId="0" xfId="0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2">
      <alignment vertical="center"/>
    </xf>
    <xf numFmtId="0" fontId="17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right" vertical="center"/>
    </xf>
    <xf numFmtId="178" fontId="17" fillId="0" borderId="2" xfId="2" applyNumberFormat="1" applyFont="1" applyBorder="1" applyAlignment="1">
      <alignment vertical="center" shrinkToFit="1"/>
    </xf>
    <xf numFmtId="0" fontId="18" fillId="0" borderId="2" xfId="2" applyFont="1" applyBorder="1" applyAlignment="1">
      <alignment vertical="center" wrapText="1"/>
    </xf>
    <xf numFmtId="0" fontId="18" fillId="0" borderId="2" xfId="2" applyFont="1" applyBorder="1">
      <alignment vertical="center"/>
    </xf>
    <xf numFmtId="177" fontId="14" fillId="0" borderId="2" xfId="0" applyNumberFormat="1" applyFont="1" applyBorder="1" applyAlignment="1">
      <alignment horizontal="right" vertical="center"/>
    </xf>
    <xf numFmtId="0" fontId="15" fillId="0" borderId="0" xfId="2" applyFont="1">
      <alignment vertical="center"/>
    </xf>
    <xf numFmtId="0" fontId="20" fillId="0" borderId="0" xfId="2" applyFont="1">
      <alignment vertical="center"/>
    </xf>
    <xf numFmtId="38" fontId="6" fillId="0" borderId="0" xfId="1" applyFont="1" applyFill="1" applyBorder="1" applyAlignment="1">
      <alignment horizontal="center" vertical="center" wrapText="1"/>
    </xf>
    <xf numFmtId="178" fontId="18" fillId="0" borderId="2" xfId="4" applyNumberFormat="1" applyFont="1" applyBorder="1" applyAlignment="1">
      <alignment horizontal="right" vertical="center" wrapText="1"/>
    </xf>
    <xf numFmtId="177" fontId="6" fillId="0" borderId="18" xfId="3" applyNumberFormat="1" applyFont="1" applyBorder="1" applyAlignment="1">
      <alignment horizontal="right" vertical="center" shrinkToFit="1"/>
    </xf>
    <xf numFmtId="177" fontId="6" fillId="0" borderId="2" xfId="3" applyNumberFormat="1" applyFont="1" applyBorder="1" applyAlignment="1">
      <alignment horizontal="right" vertical="center" shrinkToFit="1"/>
    </xf>
    <xf numFmtId="177" fontId="6" fillId="0" borderId="24" xfId="3" applyNumberFormat="1" applyFont="1" applyBorder="1" applyAlignment="1">
      <alignment horizontal="right" vertical="center" shrinkToFit="1"/>
    </xf>
    <xf numFmtId="177" fontId="6" fillId="0" borderId="22" xfId="3" applyNumberFormat="1" applyFont="1" applyBorder="1" applyAlignment="1">
      <alignment horizontal="right" vertical="center" shrinkToFit="1"/>
    </xf>
    <xf numFmtId="177" fontId="18" fillId="0" borderId="27" xfId="2" applyNumberFormat="1" applyFont="1" applyBorder="1" applyAlignment="1">
      <alignment vertical="center" shrinkToFit="1"/>
    </xf>
    <xf numFmtId="177" fontId="18" fillId="0" borderId="28" xfId="2" applyNumberFormat="1" applyFont="1" applyBorder="1" applyAlignment="1">
      <alignment vertical="center" shrinkToFit="1"/>
    </xf>
    <xf numFmtId="177" fontId="18" fillId="0" borderId="26" xfId="2" applyNumberFormat="1" applyFont="1" applyBorder="1" applyAlignment="1">
      <alignment vertical="center" shrinkToFit="1"/>
    </xf>
    <xf numFmtId="177" fontId="18" fillId="0" borderId="30" xfId="2" applyNumberFormat="1" applyFont="1" applyBorder="1" applyAlignment="1">
      <alignment vertical="center" shrinkToFit="1"/>
    </xf>
    <xf numFmtId="176" fontId="6" fillId="0" borderId="28" xfId="3" applyNumberFormat="1" applyFont="1" applyBorder="1" applyAlignment="1">
      <alignment horizontal="right" vertical="center" shrinkToFit="1"/>
    </xf>
    <xf numFmtId="176" fontId="6" fillId="0" borderId="0" xfId="3" applyNumberFormat="1" applyFont="1" applyAlignment="1">
      <alignment horizontal="right" vertical="center" shrinkToFit="1"/>
    </xf>
    <xf numFmtId="177" fontId="6" fillId="0" borderId="30" xfId="3" applyNumberFormat="1" applyFont="1" applyBorder="1" applyAlignment="1">
      <alignment horizontal="right" vertical="center" shrinkToFit="1"/>
    </xf>
    <xf numFmtId="177" fontId="6" fillId="0" borderId="28" xfId="3" applyNumberFormat="1" applyFont="1" applyBorder="1" applyAlignment="1">
      <alignment horizontal="right" vertical="center" shrinkToFit="1"/>
    </xf>
    <xf numFmtId="0" fontId="12" fillId="0" borderId="0" xfId="0" applyFont="1" applyAlignment="1">
      <alignment horizontal="center" vertical="center"/>
    </xf>
    <xf numFmtId="38" fontId="14" fillId="0" borderId="0" xfId="1" applyFont="1" applyFill="1" applyBorder="1" applyAlignment="1">
      <alignment horizontal="center" vertical="center"/>
    </xf>
    <xf numFmtId="38" fontId="14" fillId="0" borderId="0" xfId="1" applyFont="1" applyFill="1" applyBorder="1">
      <alignment vertical="center"/>
    </xf>
    <xf numFmtId="38" fontId="12" fillId="0" borderId="0" xfId="1" applyFont="1" applyFill="1" applyBorder="1" applyAlignment="1">
      <alignment horizontal="center" vertical="center"/>
    </xf>
    <xf numFmtId="38" fontId="12" fillId="0" borderId="18" xfId="1" applyFont="1" applyFill="1" applyBorder="1" applyAlignment="1">
      <alignment horizontal="center" vertical="center" wrapText="1"/>
    </xf>
    <xf numFmtId="38" fontId="12" fillId="0" borderId="2" xfId="1" applyFont="1" applyFill="1" applyBorder="1" applyAlignment="1">
      <alignment horizontal="center" vertical="center" wrapText="1"/>
    </xf>
    <xf numFmtId="38" fontId="14" fillId="0" borderId="0" xfId="1" applyFont="1" applyFill="1" applyAlignment="1">
      <alignment horizontal="center" vertical="center"/>
    </xf>
    <xf numFmtId="38" fontId="14" fillId="0" borderId="0" xfId="1" applyFont="1" applyFill="1">
      <alignment vertical="center"/>
    </xf>
    <xf numFmtId="38" fontId="12" fillId="0" borderId="17" xfId="1" applyFont="1" applyFill="1" applyBorder="1" applyAlignment="1">
      <alignment horizontal="center" vertical="center" shrinkToFit="1"/>
    </xf>
    <xf numFmtId="178" fontId="12" fillId="0" borderId="4" xfId="0" applyNumberFormat="1" applyFont="1" applyBorder="1">
      <alignment vertical="center"/>
    </xf>
    <xf numFmtId="178" fontId="12" fillId="0" borderId="2" xfId="0" applyNumberFormat="1" applyFont="1" applyBorder="1">
      <alignment vertical="center"/>
    </xf>
    <xf numFmtId="177" fontId="12" fillId="0" borderId="17" xfId="0" applyNumberFormat="1" applyFont="1" applyBorder="1">
      <alignment vertical="center"/>
    </xf>
    <xf numFmtId="38" fontId="12" fillId="0" borderId="18" xfId="1" applyFont="1" applyFill="1" applyBorder="1">
      <alignment vertical="center"/>
    </xf>
    <xf numFmtId="176" fontId="6" fillId="0" borderId="2" xfId="3" applyNumberFormat="1" applyFont="1" applyBorder="1" applyAlignment="1">
      <alignment horizontal="right" vertical="center" shrinkToFit="1"/>
    </xf>
    <xf numFmtId="177" fontId="12" fillId="0" borderId="2" xfId="0" applyNumberFormat="1" applyFont="1" applyBorder="1">
      <alignment vertical="center"/>
    </xf>
    <xf numFmtId="38" fontId="12" fillId="0" borderId="2" xfId="1" applyFont="1" applyFill="1" applyBorder="1" applyAlignment="1">
      <alignment vertical="center"/>
    </xf>
    <xf numFmtId="177" fontId="12" fillId="0" borderId="18" xfId="0" applyNumberFormat="1" applyFont="1" applyBorder="1">
      <alignment vertical="center"/>
    </xf>
    <xf numFmtId="38" fontId="12" fillId="0" borderId="17" xfId="1" applyFont="1" applyFill="1" applyBorder="1" applyAlignment="1">
      <alignment horizontal="center" vertical="center"/>
    </xf>
    <xf numFmtId="176" fontId="12" fillId="0" borderId="2" xfId="1" applyNumberFormat="1" applyFont="1" applyFill="1" applyBorder="1" applyAlignment="1">
      <alignment vertical="center"/>
    </xf>
    <xf numFmtId="0" fontId="12" fillId="0" borderId="18" xfId="0" applyFont="1" applyBorder="1">
      <alignment vertical="center"/>
    </xf>
    <xf numFmtId="0" fontId="12" fillId="0" borderId="2" xfId="0" applyFont="1" applyBorder="1">
      <alignment vertical="center"/>
    </xf>
    <xf numFmtId="177" fontId="12" fillId="0" borderId="4" xfId="0" applyNumberFormat="1" applyFont="1" applyBorder="1">
      <alignment vertical="center"/>
    </xf>
    <xf numFmtId="38" fontId="14" fillId="0" borderId="0" xfId="1" applyFont="1" applyFill="1" applyAlignment="1">
      <alignment vertical="center"/>
    </xf>
    <xf numFmtId="38" fontId="12" fillId="0" borderId="18" xfId="0" applyNumberFormat="1" applyFont="1" applyBorder="1">
      <alignment vertical="center"/>
    </xf>
    <xf numFmtId="38" fontId="12" fillId="0" borderId="20" xfId="1" applyFont="1" applyFill="1" applyBorder="1" applyAlignment="1">
      <alignment horizontal="center" vertical="center" shrinkToFit="1"/>
    </xf>
    <xf numFmtId="178" fontId="12" fillId="0" borderId="21" xfId="0" applyNumberFormat="1" applyFont="1" applyBorder="1">
      <alignment vertical="center"/>
    </xf>
    <xf numFmtId="178" fontId="12" fillId="0" borderId="22" xfId="0" applyNumberFormat="1" applyFont="1" applyBorder="1">
      <alignment vertical="center"/>
    </xf>
    <xf numFmtId="177" fontId="12" fillId="0" borderId="20" xfId="0" applyNumberFormat="1" applyFont="1" applyBorder="1">
      <alignment vertical="center"/>
    </xf>
    <xf numFmtId="38" fontId="12" fillId="0" borderId="24" xfId="0" applyNumberFormat="1" applyFont="1" applyBorder="1">
      <alignment vertical="center"/>
    </xf>
    <xf numFmtId="176" fontId="6" fillId="0" borderId="22" xfId="3" applyNumberFormat="1" applyFont="1" applyBorder="1" applyAlignment="1">
      <alignment horizontal="right" vertical="center" shrinkToFit="1"/>
    </xf>
    <xf numFmtId="177" fontId="12" fillId="0" borderId="22" xfId="0" applyNumberFormat="1" applyFont="1" applyBorder="1">
      <alignment vertical="center"/>
    </xf>
    <xf numFmtId="38" fontId="12" fillId="0" borderId="22" xfId="1" applyFont="1" applyFill="1" applyBorder="1" applyAlignment="1">
      <alignment vertical="center"/>
    </xf>
    <xf numFmtId="177" fontId="12" fillId="0" borderId="24" xfId="0" applyNumberFormat="1" applyFont="1" applyBorder="1">
      <alignment vertical="center"/>
    </xf>
    <xf numFmtId="38" fontId="12" fillId="0" borderId="20" xfId="1" applyFont="1" applyFill="1" applyBorder="1" applyAlignment="1">
      <alignment horizontal="center" vertical="center"/>
    </xf>
    <xf numFmtId="176" fontId="12" fillId="0" borderId="22" xfId="1" applyNumberFormat="1" applyFont="1" applyFill="1" applyBorder="1" applyAlignment="1">
      <alignment vertical="center"/>
    </xf>
    <xf numFmtId="0" fontId="12" fillId="0" borderId="24" xfId="0" applyFont="1" applyBorder="1">
      <alignment vertical="center"/>
    </xf>
    <xf numFmtId="0" fontId="12" fillId="0" borderId="22" xfId="0" applyFont="1" applyBorder="1">
      <alignment vertical="center"/>
    </xf>
    <xf numFmtId="177" fontId="12" fillId="0" borderId="21" xfId="0" applyNumberFormat="1" applyFont="1" applyBorder="1">
      <alignment vertical="center"/>
    </xf>
    <xf numFmtId="38" fontId="12" fillId="0" borderId="26" xfId="1" applyFont="1" applyFill="1" applyBorder="1" applyAlignment="1">
      <alignment horizontal="center" vertical="center" shrinkToFit="1"/>
    </xf>
    <xf numFmtId="38" fontId="12" fillId="0" borderId="28" xfId="1" applyFont="1" applyFill="1" applyBorder="1" applyAlignment="1">
      <alignment vertical="center"/>
    </xf>
    <xf numFmtId="38" fontId="12" fillId="0" borderId="26" xfId="1" applyFont="1" applyFill="1" applyBorder="1" applyAlignment="1">
      <alignment horizontal="center" vertical="center"/>
    </xf>
    <xf numFmtId="176" fontId="12" fillId="0" borderId="28" xfId="1" applyNumberFormat="1" applyFont="1" applyFill="1" applyBorder="1" applyAlignment="1">
      <alignment vertical="center"/>
    </xf>
    <xf numFmtId="38" fontId="13" fillId="0" borderId="0" xfId="1" applyFont="1" applyFill="1" applyAlignment="1">
      <alignment horizontal="left" vertical="center"/>
    </xf>
    <xf numFmtId="38" fontId="13" fillId="0" borderId="0" xfId="1" applyFont="1" applyFill="1" applyAlignment="1">
      <alignment vertical="center"/>
    </xf>
    <xf numFmtId="38" fontId="13" fillId="0" borderId="0" xfId="1" applyFont="1" applyFill="1" applyBorder="1" applyAlignment="1">
      <alignment vertical="center"/>
    </xf>
    <xf numFmtId="177" fontId="10" fillId="0" borderId="0" xfId="0" applyNumberFormat="1" applyFont="1">
      <alignment vertical="center"/>
    </xf>
    <xf numFmtId="177" fontId="14" fillId="0" borderId="0" xfId="0" applyNumberFormat="1" applyFont="1" applyAlignment="1">
      <alignment horizontal="center" vertical="center"/>
    </xf>
    <xf numFmtId="177" fontId="14" fillId="0" borderId="0" xfId="0" applyNumberFormat="1" applyFont="1">
      <alignment vertical="center"/>
    </xf>
    <xf numFmtId="179" fontId="14" fillId="0" borderId="0" xfId="0" applyNumberFormat="1" applyFont="1">
      <alignment vertical="center"/>
    </xf>
    <xf numFmtId="177" fontId="13" fillId="0" borderId="0" xfId="0" applyNumberFormat="1" applyFont="1" applyAlignment="1">
      <alignment horizontal="left" vertical="center" wrapText="1"/>
    </xf>
    <xf numFmtId="177" fontId="12" fillId="0" borderId="0" xfId="0" applyNumberFormat="1" applyFont="1">
      <alignment vertical="center"/>
    </xf>
    <xf numFmtId="0" fontId="16" fillId="0" borderId="0" xfId="2" applyAlignment="1">
      <alignment horizontal="right" vertical="center"/>
    </xf>
    <xf numFmtId="0" fontId="0" fillId="0" borderId="0" xfId="0" applyAlignment="1">
      <alignment horizontal="right" vertical="center"/>
    </xf>
    <xf numFmtId="0" fontId="17" fillId="0" borderId="2" xfId="2" applyFont="1" applyBorder="1" applyAlignment="1">
      <alignment horizontal="center" vertical="center" shrinkToFit="1"/>
    </xf>
    <xf numFmtId="9" fontId="10" fillId="0" borderId="0" xfId="5" applyFont="1" applyAlignment="1">
      <alignment vertical="center"/>
    </xf>
    <xf numFmtId="9" fontId="10" fillId="0" borderId="0" xfId="5" applyFont="1" applyAlignment="1">
      <alignment vertical="center" wrapText="1"/>
    </xf>
    <xf numFmtId="9" fontId="14" fillId="0" borderId="0" xfId="5" applyFont="1">
      <alignment vertical="center"/>
    </xf>
    <xf numFmtId="9" fontId="21" fillId="0" borderId="0" xfId="5" applyFont="1" applyAlignment="1">
      <alignment vertical="center"/>
    </xf>
    <xf numFmtId="9" fontId="14" fillId="0" borderId="0" xfId="5" applyFont="1" applyFill="1">
      <alignment vertical="center"/>
    </xf>
    <xf numFmtId="9" fontId="10" fillId="0" borderId="0" xfId="5" applyFont="1">
      <alignment vertical="center"/>
    </xf>
    <xf numFmtId="9" fontId="13" fillId="0" borderId="0" xfId="5" applyFont="1" applyAlignment="1">
      <alignment vertical="center"/>
    </xf>
    <xf numFmtId="177" fontId="13" fillId="0" borderId="0" xfId="0" applyNumberFormat="1" applyFont="1" applyAlignment="1">
      <alignment vertical="center" wrapText="1"/>
    </xf>
    <xf numFmtId="176" fontId="14" fillId="2" borderId="2" xfId="0" applyNumberFormat="1" applyFont="1" applyFill="1" applyBorder="1">
      <alignment vertical="center"/>
    </xf>
    <xf numFmtId="176" fontId="6" fillId="2" borderId="3" xfId="3" applyNumberFormat="1" applyFont="1" applyFill="1" applyBorder="1" applyAlignment="1">
      <alignment horizontal="right" vertical="center" shrinkToFit="1"/>
    </xf>
    <xf numFmtId="176" fontId="6" fillId="2" borderId="23" xfId="3" applyNumberFormat="1" applyFont="1" applyFill="1" applyBorder="1" applyAlignment="1">
      <alignment horizontal="right" vertical="center" shrinkToFit="1"/>
    </xf>
    <xf numFmtId="176" fontId="6" fillId="2" borderId="29" xfId="3" applyNumberFormat="1" applyFont="1" applyFill="1" applyBorder="1" applyAlignment="1">
      <alignment horizontal="right" vertical="center" shrinkToFit="1"/>
    </xf>
    <xf numFmtId="176" fontId="12" fillId="2" borderId="19" xfId="1" applyNumberFormat="1" applyFont="1" applyFill="1" applyBorder="1" applyAlignment="1">
      <alignment vertical="center"/>
    </xf>
    <xf numFmtId="176" fontId="12" fillId="2" borderId="25" xfId="1" applyNumberFormat="1" applyFont="1" applyFill="1" applyBorder="1" applyAlignment="1">
      <alignment vertical="center"/>
    </xf>
    <xf numFmtId="176" fontId="12" fillId="2" borderId="31" xfId="1" applyNumberFormat="1" applyFont="1" applyFill="1" applyBorder="1" applyAlignment="1">
      <alignment vertical="center"/>
    </xf>
    <xf numFmtId="38" fontId="6" fillId="2" borderId="2" xfId="1" applyFont="1" applyFill="1" applyBorder="1" applyAlignment="1">
      <alignment horizontal="center" vertical="center" wrapText="1"/>
    </xf>
    <xf numFmtId="176" fontId="6" fillId="2" borderId="2" xfId="3" applyNumberFormat="1" applyFont="1" applyFill="1" applyBorder="1" applyAlignment="1">
      <alignment horizontal="right" vertical="center" shrinkToFit="1"/>
    </xf>
    <xf numFmtId="176" fontId="6" fillId="2" borderId="22" xfId="3" applyNumberFormat="1" applyFont="1" applyFill="1" applyBorder="1" applyAlignment="1">
      <alignment horizontal="right" vertical="center" shrinkToFit="1"/>
    </xf>
    <xf numFmtId="176" fontId="6" fillId="2" borderId="28" xfId="3" applyNumberFormat="1" applyFont="1" applyFill="1" applyBorder="1" applyAlignment="1">
      <alignment horizontal="right" vertical="center" shrinkToFit="1"/>
    </xf>
    <xf numFmtId="38" fontId="6" fillId="2" borderId="19" xfId="1" applyFont="1" applyFill="1" applyBorder="1" applyAlignment="1">
      <alignment horizontal="center" vertical="center" wrapText="1"/>
    </xf>
    <xf numFmtId="176" fontId="6" fillId="2" borderId="19" xfId="3" applyNumberFormat="1" applyFont="1" applyFill="1" applyBorder="1" applyAlignment="1">
      <alignment horizontal="right" vertical="center" shrinkToFit="1"/>
    </xf>
    <xf numFmtId="176" fontId="6" fillId="2" borderId="25" xfId="3" applyNumberFormat="1" applyFont="1" applyFill="1" applyBorder="1" applyAlignment="1">
      <alignment horizontal="right" vertical="center" shrinkToFit="1"/>
    </xf>
    <xf numFmtId="176" fontId="6" fillId="2" borderId="31" xfId="3" applyNumberFormat="1" applyFont="1" applyFill="1" applyBorder="1" applyAlignment="1">
      <alignment horizontal="right" vertical="center" shrinkToFit="1"/>
    </xf>
    <xf numFmtId="9" fontId="13" fillId="0" borderId="0" xfId="5" applyFont="1" applyFill="1" applyBorder="1" applyAlignment="1">
      <alignment horizontal="center" vertical="center" wrapText="1"/>
    </xf>
    <xf numFmtId="0" fontId="22" fillId="0" borderId="0" xfId="6">
      <alignment vertical="center"/>
    </xf>
    <xf numFmtId="0" fontId="7" fillId="0" borderId="0" xfId="6" applyFont="1">
      <alignment vertical="center"/>
    </xf>
    <xf numFmtId="176" fontId="6" fillId="2" borderId="2" xfId="7" applyNumberFormat="1" applyFont="1" applyFill="1" applyBorder="1">
      <alignment vertical="center"/>
    </xf>
    <xf numFmtId="176" fontId="6" fillId="2" borderId="5" xfId="7" applyNumberFormat="1" applyFont="1" applyFill="1" applyBorder="1">
      <alignment vertical="center"/>
    </xf>
    <xf numFmtId="176" fontId="6" fillId="2" borderId="3" xfId="7" applyNumberFormat="1" applyFont="1" applyFill="1" applyBorder="1">
      <alignment vertical="center"/>
    </xf>
    <xf numFmtId="176" fontId="6" fillId="0" borderId="2" xfId="7" applyNumberFormat="1" applyFont="1" applyBorder="1">
      <alignment vertical="center"/>
    </xf>
    <xf numFmtId="176" fontId="6" fillId="0" borderId="5" xfId="7" applyNumberFormat="1" applyFont="1" applyBorder="1">
      <alignment vertical="center"/>
    </xf>
    <xf numFmtId="176" fontId="6" fillId="0" borderId="3" xfId="7" applyNumberFormat="1" applyFont="1" applyBorder="1">
      <alignment vertical="center"/>
    </xf>
    <xf numFmtId="176" fontId="6" fillId="0" borderId="2" xfId="7" applyNumberFormat="1" applyFont="1" applyFill="1" applyBorder="1">
      <alignment vertical="center"/>
    </xf>
    <xf numFmtId="176" fontId="6" fillId="0" borderId="5" xfId="7" applyNumberFormat="1" applyFont="1" applyFill="1" applyBorder="1">
      <alignment vertical="center"/>
    </xf>
    <xf numFmtId="176" fontId="6" fillId="0" borderId="3" xfId="7" applyNumberFormat="1" applyFont="1" applyFill="1" applyBorder="1">
      <alignment vertical="center"/>
    </xf>
    <xf numFmtId="38" fontId="6" fillId="2" borderId="2" xfId="7" applyFont="1" applyFill="1" applyBorder="1">
      <alignment vertical="center"/>
    </xf>
    <xf numFmtId="38" fontId="6" fillId="2" borderId="5" xfId="7" applyFont="1" applyFill="1" applyBorder="1">
      <alignment vertical="center"/>
    </xf>
    <xf numFmtId="38" fontId="6" fillId="2" borderId="3" xfId="7" applyFont="1" applyFill="1" applyBorder="1">
      <alignment vertical="center"/>
    </xf>
    <xf numFmtId="38" fontId="6" fillId="0" borderId="2" xfId="7" applyFont="1" applyBorder="1">
      <alignment vertical="center"/>
    </xf>
    <xf numFmtId="38" fontId="6" fillId="0" borderId="5" xfId="7" applyFont="1" applyBorder="1">
      <alignment vertical="center"/>
    </xf>
    <xf numFmtId="38" fontId="6" fillId="0" borderId="3" xfId="7" applyFont="1" applyBorder="1">
      <alignment vertical="center"/>
    </xf>
    <xf numFmtId="38" fontId="6" fillId="0" borderId="2" xfId="7" applyFont="1" applyFill="1" applyBorder="1">
      <alignment vertical="center"/>
    </xf>
    <xf numFmtId="38" fontId="6" fillId="0" borderId="5" xfId="7" applyFont="1" applyFill="1" applyBorder="1">
      <alignment vertical="center"/>
    </xf>
    <xf numFmtId="38" fontId="6" fillId="0" borderId="3" xfId="7" applyFont="1" applyFill="1" applyBorder="1">
      <alignment vertical="center"/>
    </xf>
    <xf numFmtId="177" fontId="6" fillId="2" borderId="2" xfId="7" applyNumberFormat="1" applyFont="1" applyFill="1" applyBorder="1">
      <alignment vertical="center"/>
    </xf>
    <xf numFmtId="177" fontId="6" fillId="2" borderId="5" xfId="7" applyNumberFormat="1" applyFont="1" applyFill="1" applyBorder="1">
      <alignment vertical="center"/>
    </xf>
    <xf numFmtId="177" fontId="6" fillId="2" borderId="3" xfId="7" applyNumberFormat="1" applyFont="1" applyFill="1" applyBorder="1">
      <alignment vertical="center"/>
    </xf>
    <xf numFmtId="177" fontId="6" fillId="3" borderId="2" xfId="7" applyNumberFormat="1" applyFont="1" applyFill="1" applyBorder="1">
      <alignment vertical="center"/>
    </xf>
    <xf numFmtId="177" fontId="6" fillId="3" borderId="5" xfId="7" applyNumberFormat="1" applyFont="1" applyFill="1" applyBorder="1">
      <alignment vertical="center"/>
    </xf>
    <xf numFmtId="177" fontId="6" fillId="3" borderId="3" xfId="7" applyNumberFormat="1" applyFont="1" applyFill="1" applyBorder="1">
      <alignment vertical="center"/>
    </xf>
    <xf numFmtId="0" fontId="7" fillId="0" borderId="0" xfId="6" applyFont="1" applyAlignment="1">
      <alignment vertical="center" shrinkToFit="1"/>
    </xf>
    <xf numFmtId="176" fontId="18" fillId="2" borderId="2" xfId="7" applyNumberFormat="1" applyFont="1" applyFill="1" applyBorder="1">
      <alignment vertical="center"/>
    </xf>
    <xf numFmtId="176" fontId="18" fillId="2" borderId="5" xfId="7" applyNumberFormat="1" applyFont="1" applyFill="1" applyBorder="1">
      <alignment vertical="center"/>
    </xf>
    <xf numFmtId="176" fontId="18" fillId="2" borderId="3" xfId="7" applyNumberFormat="1" applyFont="1" applyFill="1" applyBorder="1">
      <alignment vertical="center"/>
    </xf>
    <xf numFmtId="0" fontId="18" fillId="2" borderId="2" xfId="6" applyFont="1" applyFill="1" applyBorder="1" applyAlignment="1">
      <alignment horizontal="center" vertical="center"/>
    </xf>
    <xf numFmtId="176" fontId="18" fillId="0" borderId="2" xfId="7" applyNumberFormat="1" applyFont="1" applyBorder="1">
      <alignment vertical="center"/>
    </xf>
    <xf numFmtId="176" fontId="18" fillId="0" borderId="5" xfId="7" applyNumberFormat="1" applyFont="1" applyBorder="1">
      <alignment vertical="center"/>
    </xf>
    <xf numFmtId="176" fontId="18" fillId="0" borderId="3" xfId="7" applyNumberFormat="1" applyFont="1" applyBorder="1">
      <alignment vertical="center"/>
    </xf>
    <xf numFmtId="0" fontId="18" fillId="0" borderId="2" xfId="6" applyFont="1" applyBorder="1" applyAlignment="1">
      <alignment horizontal="center" vertical="center"/>
    </xf>
    <xf numFmtId="176" fontId="18" fillId="0" borderId="2" xfId="7" applyNumberFormat="1" applyFont="1" applyFill="1" applyBorder="1">
      <alignment vertical="center"/>
    </xf>
    <xf numFmtId="176" fontId="18" fillId="0" borderId="5" xfId="7" applyNumberFormat="1" applyFont="1" applyFill="1" applyBorder="1">
      <alignment vertical="center"/>
    </xf>
    <xf numFmtId="176" fontId="18" fillId="0" borderId="3" xfId="7" applyNumberFormat="1" applyFont="1" applyFill="1" applyBorder="1">
      <alignment vertical="center"/>
    </xf>
    <xf numFmtId="38" fontId="18" fillId="2" borderId="2" xfId="7" applyFont="1" applyFill="1" applyBorder="1">
      <alignment vertical="center"/>
    </xf>
    <xf numFmtId="38" fontId="18" fillId="2" borderId="5" xfId="7" applyFont="1" applyFill="1" applyBorder="1">
      <alignment vertical="center"/>
    </xf>
    <xf numFmtId="38" fontId="18" fillId="2" borderId="3" xfId="7" applyFont="1" applyFill="1" applyBorder="1">
      <alignment vertical="center"/>
    </xf>
    <xf numFmtId="38" fontId="18" fillId="0" borderId="2" xfId="7" applyFont="1" applyBorder="1">
      <alignment vertical="center"/>
    </xf>
    <xf numFmtId="38" fontId="18" fillId="0" borderId="5" xfId="7" applyFont="1" applyBorder="1">
      <alignment vertical="center"/>
    </xf>
    <xf numFmtId="38" fontId="18" fillId="0" borderId="3" xfId="7" applyFont="1" applyBorder="1">
      <alignment vertical="center"/>
    </xf>
    <xf numFmtId="38" fontId="18" fillId="0" borderId="2" xfId="7" applyFont="1" applyFill="1" applyBorder="1">
      <alignment vertical="center"/>
    </xf>
    <xf numFmtId="38" fontId="18" fillId="0" borderId="5" xfId="7" applyFont="1" applyFill="1" applyBorder="1">
      <alignment vertical="center"/>
    </xf>
    <xf numFmtId="38" fontId="18" fillId="0" borderId="3" xfId="7" applyFont="1" applyFill="1" applyBorder="1">
      <alignment vertical="center"/>
    </xf>
    <xf numFmtId="176" fontId="18" fillId="2" borderId="4" xfId="7" applyNumberFormat="1" applyFont="1" applyFill="1" applyBorder="1">
      <alignment vertical="center"/>
    </xf>
    <xf numFmtId="176" fontId="18" fillId="2" borderId="10" xfId="7" applyNumberFormat="1" applyFont="1" applyFill="1" applyBorder="1">
      <alignment vertical="center"/>
    </xf>
    <xf numFmtId="176" fontId="18" fillId="0" borderId="4" xfId="7" applyNumberFormat="1" applyFont="1" applyBorder="1">
      <alignment vertical="center"/>
    </xf>
    <xf numFmtId="176" fontId="18" fillId="0" borderId="10" xfId="7" applyNumberFormat="1" applyFont="1" applyBorder="1">
      <alignment vertical="center"/>
    </xf>
    <xf numFmtId="176" fontId="18" fillId="0" borderId="4" xfId="7" applyNumberFormat="1" applyFont="1" applyFill="1" applyBorder="1">
      <alignment vertical="center"/>
    </xf>
    <xf numFmtId="176" fontId="18" fillId="0" borderId="10" xfId="7" applyNumberFormat="1" applyFont="1" applyFill="1" applyBorder="1">
      <alignment vertical="center"/>
    </xf>
    <xf numFmtId="38" fontId="18" fillId="2" borderId="4" xfId="7" applyFont="1" applyFill="1" applyBorder="1">
      <alignment vertical="center"/>
    </xf>
    <xf numFmtId="38" fontId="18" fillId="2" borderId="10" xfId="7" applyFont="1" applyFill="1" applyBorder="1">
      <alignment vertical="center"/>
    </xf>
    <xf numFmtId="38" fontId="18" fillId="0" borderId="4" xfId="7" applyFont="1" applyBorder="1">
      <alignment vertical="center"/>
    </xf>
    <xf numFmtId="38" fontId="18" fillId="0" borderId="10" xfId="7" applyFont="1" applyBorder="1">
      <alignment vertical="center"/>
    </xf>
    <xf numFmtId="38" fontId="18" fillId="0" borderId="4" xfId="7" applyFont="1" applyFill="1" applyBorder="1">
      <alignment vertical="center"/>
    </xf>
    <xf numFmtId="38" fontId="18" fillId="0" borderId="10" xfId="7" applyFont="1" applyFill="1" applyBorder="1">
      <alignment vertical="center"/>
    </xf>
    <xf numFmtId="0" fontId="18" fillId="0" borderId="2" xfId="6" applyFont="1" applyBorder="1" applyAlignment="1">
      <alignment horizontal="center" vertical="center" shrinkToFit="1"/>
    </xf>
    <xf numFmtId="0" fontId="22" fillId="0" borderId="0" xfId="8">
      <alignment vertical="center"/>
    </xf>
    <xf numFmtId="0" fontId="7" fillId="0" borderId="0" xfId="8" applyFont="1">
      <alignment vertical="center"/>
    </xf>
    <xf numFmtId="0" fontId="6" fillId="2" borderId="2" xfId="8" applyFont="1" applyFill="1" applyBorder="1" applyAlignment="1">
      <alignment horizontal="center" vertical="center"/>
    </xf>
    <xf numFmtId="0" fontId="6" fillId="0" borderId="2" xfId="8" applyFont="1" applyBorder="1" applyAlignment="1">
      <alignment horizontal="center" vertical="center"/>
    </xf>
    <xf numFmtId="0" fontId="9" fillId="0" borderId="0" xfId="8" applyFont="1">
      <alignment vertical="center"/>
    </xf>
    <xf numFmtId="0" fontId="6" fillId="0" borderId="2" xfId="8" applyFont="1" applyBorder="1" applyAlignment="1">
      <alignment horizontal="center" vertical="center" shrinkToFit="1"/>
    </xf>
    <xf numFmtId="0" fontId="6" fillId="0" borderId="5" xfId="8" applyFont="1" applyBorder="1" applyAlignment="1">
      <alignment horizontal="center" vertical="center" shrinkToFit="1"/>
    </xf>
    <xf numFmtId="0" fontId="6" fillId="0" borderId="3" xfId="8" applyFont="1" applyBorder="1" applyAlignment="1">
      <alignment horizontal="center" vertical="center" shrinkToFit="1"/>
    </xf>
    <xf numFmtId="0" fontId="22" fillId="0" borderId="0" xfId="8" applyAlignment="1">
      <alignment horizontal="center" vertical="center"/>
    </xf>
    <xf numFmtId="0" fontId="8" fillId="0" borderId="0" xfId="8" applyFont="1">
      <alignment vertical="center"/>
    </xf>
    <xf numFmtId="0" fontId="5" fillId="0" borderId="2" xfId="8" applyFont="1" applyBorder="1" applyAlignment="1">
      <alignment vertical="center" shrinkToFit="1"/>
    </xf>
    <xf numFmtId="0" fontId="7" fillId="0" borderId="0" xfId="8" applyFont="1" applyAlignment="1">
      <alignment vertical="center" shrinkToFit="1"/>
    </xf>
    <xf numFmtId="0" fontId="6" fillId="0" borderId="0" xfId="8" applyFont="1">
      <alignment vertical="center"/>
    </xf>
    <xf numFmtId="0" fontId="5" fillId="0" borderId="0" xfId="8" applyFont="1">
      <alignment vertical="center"/>
    </xf>
    <xf numFmtId="0" fontId="24" fillId="0" borderId="0" xfId="8" applyFont="1">
      <alignment vertical="center"/>
    </xf>
    <xf numFmtId="0" fontId="2" fillId="0" borderId="0" xfId="8" applyFont="1">
      <alignment vertical="center"/>
    </xf>
    <xf numFmtId="0" fontId="18" fillId="0" borderId="5" xfId="6" applyFont="1" applyBorder="1" applyAlignment="1">
      <alignment horizontal="center" vertical="center" shrinkToFit="1"/>
    </xf>
    <xf numFmtId="0" fontId="18" fillId="0" borderId="3" xfId="6" applyFont="1" applyBorder="1" applyAlignment="1">
      <alignment horizontal="center" vertical="center" shrinkToFit="1"/>
    </xf>
    <xf numFmtId="0" fontId="11" fillId="0" borderId="0" xfId="6" applyFont="1" applyAlignment="1">
      <alignment vertical="center" wrapText="1"/>
    </xf>
    <xf numFmtId="0" fontId="10" fillId="0" borderId="0" xfId="6" applyFont="1">
      <alignment vertical="center"/>
    </xf>
    <xf numFmtId="0" fontId="18" fillId="2" borderId="2" xfId="8" applyFont="1" applyFill="1" applyBorder="1" applyAlignment="1">
      <alignment horizontal="center" vertical="center"/>
    </xf>
    <xf numFmtId="0" fontId="18" fillId="0" borderId="2" xfId="8" applyFont="1" applyBorder="1" applyAlignment="1">
      <alignment horizontal="center" vertical="center"/>
    </xf>
    <xf numFmtId="0" fontId="11" fillId="0" borderId="0" xfId="8" applyFont="1">
      <alignment vertical="center"/>
    </xf>
    <xf numFmtId="0" fontId="7" fillId="0" borderId="0" xfId="8" applyFont="1" applyAlignment="1">
      <alignment horizontal="left" vertical="center"/>
    </xf>
    <xf numFmtId="0" fontId="18" fillId="0" borderId="2" xfId="8" applyFont="1" applyBorder="1" applyAlignment="1">
      <alignment horizontal="center" vertical="center" shrinkToFit="1"/>
    </xf>
    <xf numFmtId="0" fontId="18" fillId="0" borderId="4" xfId="8" applyFont="1" applyBorder="1" applyAlignment="1">
      <alignment horizontal="center" vertical="center" shrinkToFit="1"/>
    </xf>
    <xf numFmtId="0" fontId="18" fillId="0" borderId="10" xfId="8" applyFont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0" fontId="5" fillId="0" borderId="2" xfId="8" applyFont="1" applyBorder="1" applyAlignment="1">
      <alignment horizontal="center" vertical="center"/>
    </xf>
    <xf numFmtId="0" fontId="6" fillId="0" borderId="2" xfId="8" applyFont="1" applyBorder="1" applyAlignment="1">
      <alignment horizontal="center" vertical="center" wrapText="1"/>
    </xf>
    <xf numFmtId="0" fontId="6" fillId="0" borderId="2" xfId="8" applyFont="1" applyBorder="1" applyAlignment="1">
      <alignment horizontal="center" vertical="center"/>
    </xf>
    <xf numFmtId="0" fontId="5" fillId="0" borderId="3" xfId="8" applyFont="1" applyBorder="1" applyAlignment="1">
      <alignment horizontal="center" vertical="center"/>
    </xf>
    <xf numFmtId="0" fontId="5" fillId="0" borderId="9" xfId="8" applyFont="1" applyBorder="1" applyAlignment="1">
      <alignment horizontal="center" vertical="center"/>
    </xf>
    <xf numFmtId="0" fontId="5" fillId="0" borderId="4" xfId="8" applyFont="1" applyBorder="1">
      <alignment vertical="center"/>
    </xf>
    <xf numFmtId="0" fontId="6" fillId="0" borderId="6" xfId="8" applyFont="1" applyBorder="1" applyAlignment="1">
      <alignment horizontal="center" vertical="center"/>
    </xf>
    <xf numFmtId="0" fontId="6" fillId="0" borderId="7" xfId="8" applyFont="1" applyBorder="1" applyAlignment="1">
      <alignment horizontal="center" vertical="center"/>
    </xf>
    <xf numFmtId="0" fontId="6" fillId="0" borderId="8" xfId="8" applyFont="1" applyBorder="1" applyAlignment="1">
      <alignment horizontal="center" vertical="center"/>
    </xf>
    <xf numFmtId="0" fontId="5" fillId="0" borderId="2" xfId="8" applyFont="1" applyBorder="1" applyAlignment="1">
      <alignment horizontal="center" vertical="center" wrapText="1"/>
    </xf>
    <xf numFmtId="0" fontId="5" fillId="0" borderId="3" xfId="8" applyFont="1" applyBorder="1" applyAlignment="1">
      <alignment horizontal="center" vertical="center" shrinkToFit="1"/>
    </xf>
    <xf numFmtId="0" fontId="5" fillId="0" borderId="4" xfId="8" applyFont="1" applyBorder="1" applyAlignment="1">
      <alignment horizontal="center" vertical="center" shrinkToFit="1"/>
    </xf>
    <xf numFmtId="0" fontId="5" fillId="0" borderId="6" xfId="8" applyFont="1" applyBorder="1" applyAlignment="1">
      <alignment horizontal="center" vertical="center"/>
    </xf>
    <xf numFmtId="0" fontId="5" fillId="0" borderId="7" xfId="8" applyFont="1" applyBorder="1" applyAlignment="1">
      <alignment horizontal="center" vertical="center"/>
    </xf>
    <xf numFmtId="0" fontId="5" fillId="0" borderId="8" xfId="8" applyFont="1" applyBorder="1" applyAlignment="1">
      <alignment horizontal="center" vertical="center"/>
    </xf>
    <xf numFmtId="0" fontId="5" fillId="0" borderId="6" xfId="8" applyFont="1" applyBorder="1" applyAlignment="1">
      <alignment horizontal="center" vertical="center" wrapText="1"/>
    </xf>
    <xf numFmtId="0" fontId="5" fillId="0" borderId="7" xfId="8" applyFont="1" applyBorder="1" applyAlignment="1">
      <alignment horizontal="center" vertical="center" wrapText="1"/>
    </xf>
    <xf numFmtId="0" fontId="5" fillId="0" borderId="8" xfId="8" applyFont="1" applyBorder="1" applyAlignment="1">
      <alignment horizontal="center" vertical="center" wrapText="1"/>
    </xf>
    <xf numFmtId="0" fontId="6" fillId="0" borderId="1" xfId="8" applyFont="1" applyBorder="1" applyAlignment="1">
      <alignment horizontal="right" vertical="center" wrapText="1"/>
    </xf>
    <xf numFmtId="0" fontId="18" fillId="0" borderId="2" xfId="6" applyFont="1" applyBorder="1" applyAlignment="1">
      <alignment horizontal="center" vertical="center"/>
    </xf>
    <xf numFmtId="0" fontId="18" fillId="0" borderId="2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right" vertical="center" wrapText="1"/>
    </xf>
    <xf numFmtId="0" fontId="18" fillId="0" borderId="2" xfId="6" applyFont="1" applyBorder="1" applyAlignment="1">
      <alignment horizontal="center" vertical="center" shrinkToFit="1"/>
    </xf>
    <xf numFmtId="0" fontId="18" fillId="0" borderId="2" xfId="6" applyFont="1" applyBorder="1" applyAlignment="1">
      <alignment vertical="center" shrinkToFit="1"/>
    </xf>
    <xf numFmtId="0" fontId="8" fillId="0" borderId="1" xfId="8" applyFont="1" applyBorder="1" applyAlignment="1">
      <alignment horizontal="right" vertical="center" wrapText="1"/>
    </xf>
    <xf numFmtId="0" fontId="5" fillId="0" borderId="2" xfId="8" applyFont="1" applyBorder="1">
      <alignment vertical="center"/>
    </xf>
    <xf numFmtId="0" fontId="18" fillId="0" borderId="2" xfId="2" applyFont="1" applyBorder="1" applyAlignment="1">
      <alignment horizontal="center" vertical="center" textRotation="255"/>
    </xf>
    <xf numFmtId="0" fontId="18" fillId="0" borderId="2" xfId="2" applyFont="1" applyBorder="1" applyAlignment="1">
      <alignment vertical="center" wrapText="1"/>
    </xf>
    <xf numFmtId="0" fontId="18" fillId="0" borderId="2" xfId="2" applyFont="1" applyBorder="1" applyAlignment="1">
      <alignment horizontal="left" vertical="center" wrapText="1"/>
    </xf>
    <xf numFmtId="0" fontId="18" fillId="0" borderId="2" xfId="2" applyFont="1" applyBorder="1">
      <alignment vertical="center"/>
    </xf>
    <xf numFmtId="0" fontId="18" fillId="0" borderId="3" xfId="2" applyFont="1" applyBorder="1" applyAlignment="1">
      <alignment horizontal="left" vertical="center"/>
    </xf>
    <xf numFmtId="0" fontId="18" fillId="0" borderId="4" xfId="2" applyFont="1" applyBorder="1" applyAlignment="1">
      <alignment horizontal="left" vertical="center"/>
    </xf>
    <xf numFmtId="0" fontId="17" fillId="0" borderId="2" xfId="2" applyFont="1" applyBorder="1" applyAlignment="1">
      <alignment horizontal="center" vertical="center"/>
    </xf>
    <xf numFmtId="177" fontId="17" fillId="0" borderId="3" xfId="2" applyNumberFormat="1" applyFont="1" applyBorder="1" applyAlignment="1">
      <alignment horizontal="center" vertical="center" shrinkToFit="1"/>
    </xf>
    <xf numFmtId="177" fontId="17" fillId="0" borderId="4" xfId="2" applyNumberFormat="1" applyFont="1" applyBorder="1" applyAlignment="1">
      <alignment horizontal="center" vertical="center" shrinkToFit="1"/>
    </xf>
    <xf numFmtId="38" fontId="12" fillId="0" borderId="2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8" fillId="0" borderId="0" xfId="2" applyFont="1" applyAlignment="1">
      <alignment horizontal="right" vertical="center"/>
    </xf>
    <xf numFmtId="38" fontId="13" fillId="0" borderId="11" xfId="1" applyFont="1" applyFill="1" applyBorder="1" applyAlignment="1">
      <alignment horizontal="center" vertical="center"/>
    </xf>
    <xf numFmtId="38" fontId="13" fillId="0" borderId="17" xfId="1" applyFont="1" applyFill="1" applyBorder="1" applyAlignment="1">
      <alignment horizontal="center" vertical="center"/>
    </xf>
    <xf numFmtId="38" fontId="12" fillId="0" borderId="12" xfId="1" applyFont="1" applyFill="1" applyBorder="1" applyAlignment="1">
      <alignment horizontal="center" vertical="center"/>
    </xf>
    <xf numFmtId="38" fontId="12" fillId="0" borderId="13" xfId="1" applyFont="1" applyFill="1" applyBorder="1" applyAlignment="1">
      <alignment horizontal="center" vertical="center"/>
    </xf>
    <xf numFmtId="38" fontId="12" fillId="0" borderId="14" xfId="1" applyFont="1" applyFill="1" applyBorder="1" applyAlignment="1">
      <alignment horizontal="center" vertical="center"/>
    </xf>
    <xf numFmtId="38" fontId="12" fillId="0" borderId="11" xfId="1" applyFont="1" applyFill="1" applyBorder="1" applyAlignment="1">
      <alignment horizontal="center" vertical="center" wrapText="1"/>
    </xf>
    <xf numFmtId="38" fontId="12" fillId="0" borderId="17" xfId="1" applyFont="1" applyFill="1" applyBorder="1" applyAlignment="1">
      <alignment horizontal="center" vertical="center" wrapText="1"/>
    </xf>
    <xf numFmtId="38" fontId="12" fillId="0" borderId="15" xfId="1" applyFont="1" applyFill="1" applyBorder="1" applyAlignment="1">
      <alignment horizontal="center" vertical="center"/>
    </xf>
    <xf numFmtId="38" fontId="12" fillId="0" borderId="16" xfId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38" fontId="12" fillId="0" borderId="11" xfId="1" applyFont="1" applyFill="1" applyBorder="1" applyAlignment="1">
      <alignment horizontal="center" vertical="center"/>
    </xf>
    <xf numFmtId="38" fontId="12" fillId="0" borderId="17" xfId="1" applyFont="1" applyFill="1" applyBorder="1" applyAlignment="1">
      <alignment horizontal="center" vertical="center"/>
    </xf>
    <xf numFmtId="38" fontId="12" fillId="0" borderId="4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38" fontId="12" fillId="0" borderId="2" xfId="1" applyFont="1" applyFill="1" applyBorder="1" applyAlignment="1">
      <alignment horizontal="center" vertical="center"/>
    </xf>
    <xf numFmtId="38" fontId="12" fillId="2" borderId="3" xfId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38" fontId="12" fillId="0" borderId="18" xfId="1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38" fontId="12" fillId="2" borderId="19" xfId="1" applyFont="1" applyFill="1" applyBorder="1" applyAlignment="1">
      <alignment horizontal="center" vertical="center" wrapText="1"/>
    </xf>
    <xf numFmtId="38" fontId="12" fillId="0" borderId="19" xfId="1" applyFont="1" applyFill="1" applyBorder="1" applyAlignment="1">
      <alignment horizontal="center" vertical="center"/>
    </xf>
    <xf numFmtId="38" fontId="12" fillId="2" borderId="19" xfId="1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9" fontId="13" fillId="4" borderId="0" xfId="5" applyFont="1" applyFill="1" applyBorder="1" applyAlignment="1">
      <alignment horizontal="left" vertical="center" wrapText="1"/>
    </xf>
    <xf numFmtId="9" fontId="13" fillId="0" borderId="0" xfId="5" applyFont="1" applyAlignment="1">
      <alignment horizontal="left" vertical="center"/>
    </xf>
    <xf numFmtId="177" fontId="13" fillId="4" borderId="0" xfId="0" applyNumberFormat="1" applyFont="1" applyFill="1" applyAlignment="1">
      <alignment horizontal="left" vertical="center" wrapText="1"/>
    </xf>
    <xf numFmtId="177" fontId="13" fillId="4" borderId="0" xfId="0" applyNumberFormat="1" applyFont="1" applyFill="1" applyAlignment="1">
      <alignment horizontal="left" vertical="center"/>
    </xf>
  </cellXfs>
  <cellStyles count="9">
    <cellStyle name="パーセント" xfId="5" builtinId="5"/>
    <cellStyle name="桁区切り" xfId="1" builtinId="6"/>
    <cellStyle name="桁区切り 2" xfId="7" xr:uid="{46C3D91D-EC61-4E7B-8F53-3AEAB6518A85}"/>
    <cellStyle name="標準" xfId="0" builtinId="0"/>
    <cellStyle name="標準 2" xfId="2" xr:uid="{00000000-0005-0000-0000-000003000000}"/>
    <cellStyle name="標準 3" xfId="6" xr:uid="{AD6EBE31-E52E-414C-9956-B639FA2965E8}"/>
    <cellStyle name="標準 3 2" xfId="8" xr:uid="{3C57504B-E028-40EE-A8F3-B190479D23EF}"/>
    <cellStyle name="標準_Ｂ・Ｃ帳票レイアウト" xfId="4" xr:uid="{00000000-0005-0000-0000-000004000000}"/>
    <cellStyle name="標準_平成22年度_総数" xfId="3" xr:uid="{00000000-0005-0000-0000-000005000000}"/>
  </cellStyles>
  <dxfs count="0"/>
  <tableStyles count="0" defaultTableStyle="TableStyleMedium2" defaultPivotStyle="PivotStyleLight16"/>
  <colors>
    <mruColors>
      <color rgb="FFCCFFCC"/>
      <color rgb="FF66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3" Type="http://schemas.openxmlformats.org/officeDocument/2006/relationships/image" Target="../media/image14.png"/><Relationship Id="rId7" Type="http://schemas.openxmlformats.org/officeDocument/2006/relationships/image" Target="../media/image18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Relationship Id="rId9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325437</xdr:colOff>
      <xdr:row>66</xdr:row>
      <xdr:rowOff>0</xdr:rowOff>
    </xdr:from>
    <xdr:to>
      <xdr:col>8</xdr:col>
      <xdr:colOff>544345</xdr:colOff>
      <xdr:row>82</xdr:row>
      <xdr:rowOff>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91CED9A3-DB8B-7449-E50A-7FA2FE99C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2687" y="12573000"/>
          <a:ext cx="3616158" cy="30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66</xdr:row>
      <xdr:rowOff>0</xdr:rowOff>
    </xdr:from>
    <xdr:to>
      <xdr:col>3</xdr:col>
      <xdr:colOff>817562</xdr:colOff>
      <xdr:row>82</xdr:row>
      <xdr:rowOff>7938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1037201C-17F7-AAD9-9B8A-9925120B6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" y="12573000"/>
          <a:ext cx="3333750" cy="3055938"/>
        </a:xfrm>
        <a:prstGeom prst="rect">
          <a:avLst/>
        </a:prstGeom>
      </xdr:spPr>
    </xdr:pic>
    <xdr:clientData/>
  </xdr:twoCellAnchor>
  <xdr:twoCellAnchor>
    <xdr:from>
      <xdr:col>4</xdr:col>
      <xdr:colOff>104775</xdr:colOff>
      <xdr:row>107</xdr:row>
      <xdr:rowOff>85725</xdr:rowOff>
    </xdr:from>
    <xdr:to>
      <xdr:col>8</xdr:col>
      <xdr:colOff>257175</xdr:colOff>
      <xdr:row>114</xdr:row>
      <xdr:rowOff>103751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3495675" y="20278725"/>
          <a:ext cx="3543300" cy="1351526"/>
        </a:xfrm>
        <a:prstGeom prst="rect">
          <a:avLst/>
        </a:prstGeom>
        <a:solidFill>
          <a:srgbClr val="CCFF9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・本県においては、高血圧症の治療に係る薬剤を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服用している者の割合は男性の方が多い。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・糖尿病の治療に係る薬剤を服用している者の割合は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44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歳を除いて男性の方が多い。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・脂質異常症の治療に係る薬剤を服用している者の　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割合は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代以降では女性の方が多くなっている。</a:t>
          </a:r>
        </a:p>
      </xdr:txBody>
    </xdr:sp>
    <xdr:clientData/>
  </xdr:twoCellAnchor>
  <xdr:twoCellAnchor>
    <xdr:from>
      <xdr:col>8</xdr:col>
      <xdr:colOff>204956</xdr:colOff>
      <xdr:row>54</xdr:row>
      <xdr:rowOff>72558</xdr:rowOff>
    </xdr:from>
    <xdr:to>
      <xdr:col>9</xdr:col>
      <xdr:colOff>151547</xdr:colOff>
      <xdr:row>55</xdr:row>
      <xdr:rowOff>17856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/>
      </xdr:nvSpPr>
      <xdr:spPr>
        <a:xfrm>
          <a:off x="6986756" y="10169058"/>
          <a:ext cx="632391" cy="13579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0</xdr:col>
      <xdr:colOff>722525</xdr:colOff>
      <xdr:row>66</xdr:row>
      <xdr:rowOff>15559</xdr:rowOff>
    </xdr:from>
    <xdr:to>
      <xdr:col>3</xdr:col>
      <xdr:colOff>756212</xdr:colOff>
      <xdr:row>67</xdr:row>
      <xdr:rowOff>174624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7D3E9A9E-5765-BFF8-4578-8DB37D6E3164}"/>
            </a:ext>
          </a:extLst>
        </xdr:cNvPr>
        <xdr:cNvGrpSpPr/>
      </xdr:nvGrpSpPr>
      <xdr:grpSpPr>
        <a:xfrm>
          <a:off x="722525" y="12588559"/>
          <a:ext cx="2581625" cy="349565"/>
          <a:chOff x="4103900" y="12588559"/>
          <a:chExt cx="2581625" cy="349565"/>
        </a:xfrm>
      </xdr:grpSpPr>
      <xdr:sp macro="" textlink="">
        <xdr:nvSpPr>
          <xdr:cNvPr id="103" name="テキスト ボックス 102">
            <a:extLst>
              <a:ext uri="{FF2B5EF4-FFF2-40B4-BE49-F238E27FC236}">
                <a16:creationId xmlns:a16="http://schemas.microsoft.com/office/drawing/2014/main" id="{00000000-0008-0000-0500-000067000000}"/>
              </a:ext>
            </a:extLst>
          </xdr:cNvPr>
          <xdr:cNvSpPr txBox="1"/>
        </xdr:nvSpPr>
        <xdr:spPr>
          <a:xfrm>
            <a:off x="4103900" y="12588559"/>
            <a:ext cx="2581625" cy="349565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7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　予備群割合（岡山県）　　　予備群割合（全国）</a:t>
            </a:r>
            <a:endParaRPr kumimoji="1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7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　該当者割合（岡山県）　　　該当者割合（全国）</a:t>
            </a:r>
          </a:p>
        </xdr:txBody>
      </xdr:sp>
      <xdr:sp macro="" textlink="">
        <xdr:nvSpPr>
          <xdr:cNvPr id="104" name="正方形/長方形 103">
            <a:extLst>
              <a:ext uri="{FF2B5EF4-FFF2-40B4-BE49-F238E27FC236}">
                <a16:creationId xmlns:a16="http://schemas.microsoft.com/office/drawing/2014/main" id="{00000000-0008-0000-0500-000068000000}"/>
              </a:ext>
            </a:extLst>
          </xdr:cNvPr>
          <xdr:cNvSpPr/>
        </xdr:nvSpPr>
        <xdr:spPr>
          <a:xfrm flipH="1">
            <a:off x="4139910" y="12662928"/>
            <a:ext cx="52793" cy="55476"/>
          </a:xfrm>
          <a:prstGeom prst="rect">
            <a:avLst/>
          </a:prstGeom>
          <a:solidFill>
            <a:srgbClr val="FFCCFF"/>
          </a:solidFill>
          <a:ln w="25400" cap="flat" cmpd="sng" algn="ctr">
            <a:noFill/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105" name="正方形/長方形 104">
            <a:extLst>
              <a:ext uri="{FF2B5EF4-FFF2-40B4-BE49-F238E27FC236}">
                <a16:creationId xmlns:a16="http://schemas.microsoft.com/office/drawing/2014/main" id="{00000000-0008-0000-0500-000069000000}"/>
              </a:ext>
            </a:extLst>
          </xdr:cNvPr>
          <xdr:cNvSpPr/>
        </xdr:nvSpPr>
        <xdr:spPr>
          <a:xfrm flipH="1">
            <a:off x="4146763" y="12780413"/>
            <a:ext cx="52793" cy="55476"/>
          </a:xfrm>
          <a:prstGeom prst="rect">
            <a:avLst/>
          </a:prstGeom>
          <a:solidFill>
            <a:srgbClr val="FF99CC"/>
          </a:solidFill>
          <a:ln w="25400" cap="flat" cmpd="sng" algn="ctr">
            <a:noFill/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106" name="正方形/長方形 105">
            <a:extLst>
              <a:ext uri="{FF2B5EF4-FFF2-40B4-BE49-F238E27FC236}">
                <a16:creationId xmlns:a16="http://schemas.microsoft.com/office/drawing/2014/main" id="{00000000-0008-0000-0500-00006A000000}"/>
              </a:ext>
            </a:extLst>
          </xdr:cNvPr>
          <xdr:cNvSpPr/>
        </xdr:nvSpPr>
        <xdr:spPr>
          <a:xfrm flipH="1">
            <a:off x="5116347" y="12663326"/>
            <a:ext cx="52793" cy="55476"/>
          </a:xfrm>
          <a:prstGeom prst="rect">
            <a:avLst/>
          </a:prstGeom>
          <a:solidFill>
            <a:srgbClr val="99FF33"/>
          </a:solidFill>
          <a:ln w="25400" cap="flat" cmpd="sng" algn="ctr">
            <a:noFill/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107" name="正方形/長方形 106">
            <a:extLst>
              <a:ext uri="{FF2B5EF4-FFF2-40B4-BE49-F238E27FC236}">
                <a16:creationId xmlns:a16="http://schemas.microsoft.com/office/drawing/2014/main" id="{00000000-0008-0000-0500-00006B000000}"/>
              </a:ext>
            </a:extLst>
          </xdr:cNvPr>
          <xdr:cNvSpPr/>
        </xdr:nvSpPr>
        <xdr:spPr>
          <a:xfrm flipH="1">
            <a:off x="5120079" y="12783202"/>
            <a:ext cx="52793" cy="55476"/>
          </a:xfrm>
          <a:prstGeom prst="rect">
            <a:avLst/>
          </a:prstGeom>
          <a:solidFill>
            <a:srgbClr val="33CC33"/>
          </a:solidFill>
          <a:ln w="25400" cap="flat" cmpd="sng" algn="ctr">
            <a:noFill/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 editAs="oneCell">
    <xdr:from>
      <xdr:col>0</xdr:col>
      <xdr:colOff>0</xdr:colOff>
      <xdr:row>3</xdr:row>
      <xdr:rowOff>0</xdr:rowOff>
    </xdr:from>
    <xdr:to>
      <xdr:col>3</xdr:col>
      <xdr:colOff>823442</xdr:colOff>
      <xdr:row>17</xdr:row>
      <xdr:rowOff>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2307CB4-0678-8B23-AA8F-A92A7CDE4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71500"/>
          <a:ext cx="3371380" cy="2667000"/>
        </a:xfrm>
        <a:prstGeom prst="rect">
          <a:avLst/>
        </a:prstGeom>
      </xdr:spPr>
    </xdr:pic>
    <xdr:clientData/>
  </xdr:twoCellAnchor>
  <xdr:twoCellAnchor editAs="oneCell">
    <xdr:from>
      <xdr:col>4</xdr:col>
      <xdr:colOff>277813</xdr:colOff>
      <xdr:row>3</xdr:row>
      <xdr:rowOff>0</xdr:rowOff>
    </xdr:from>
    <xdr:to>
      <xdr:col>8</xdr:col>
      <xdr:colOff>251943</xdr:colOff>
      <xdr:row>17</xdr:row>
      <xdr:rowOff>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C89CDF6-0E2F-BCB2-C494-1D825B734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75063" y="571500"/>
          <a:ext cx="3371380" cy="2667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7936</xdr:rowOff>
    </xdr:from>
    <xdr:to>
      <xdr:col>3</xdr:col>
      <xdr:colOff>833437</xdr:colOff>
      <xdr:row>38</xdr:row>
      <xdr:rowOff>9708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BAD0F5D-C3EA-9B26-053A-7CACF3A5E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4389436"/>
          <a:ext cx="3381375" cy="2859272"/>
        </a:xfrm>
        <a:prstGeom prst="rect">
          <a:avLst/>
        </a:prstGeom>
      </xdr:spPr>
    </xdr:pic>
    <xdr:clientData/>
  </xdr:twoCellAnchor>
  <xdr:twoCellAnchor editAs="oneCell">
    <xdr:from>
      <xdr:col>4</xdr:col>
      <xdr:colOff>325434</xdr:colOff>
      <xdr:row>23</xdr:row>
      <xdr:rowOff>1</xdr:rowOff>
    </xdr:from>
    <xdr:to>
      <xdr:col>8</xdr:col>
      <xdr:colOff>261938</xdr:colOff>
      <xdr:row>38</xdr:row>
      <xdr:rowOff>7939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617B511-807C-4E8A-07FE-08B123221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722684" y="4381501"/>
          <a:ext cx="3333754" cy="28654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3</xdr:col>
      <xdr:colOff>817562</xdr:colOff>
      <xdr:row>59</xdr:row>
      <xdr:rowOff>137403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CC90357-56AC-475F-C3F9-79382EE45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8572500"/>
          <a:ext cx="3365500" cy="2804403"/>
        </a:xfrm>
        <a:prstGeom prst="rect">
          <a:avLst/>
        </a:prstGeom>
      </xdr:spPr>
    </xdr:pic>
    <xdr:clientData/>
  </xdr:twoCellAnchor>
  <xdr:twoCellAnchor editAs="oneCell">
    <xdr:from>
      <xdr:col>4</xdr:col>
      <xdr:colOff>325436</xdr:colOff>
      <xdr:row>45</xdr:row>
      <xdr:rowOff>0</xdr:rowOff>
    </xdr:from>
    <xdr:to>
      <xdr:col>8</xdr:col>
      <xdr:colOff>253999</xdr:colOff>
      <xdr:row>59</xdr:row>
      <xdr:rowOff>131307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BDA4F998-E79A-F1D3-1F3A-592FAF1FC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22686" y="8572500"/>
          <a:ext cx="3325813" cy="2798307"/>
        </a:xfrm>
        <a:prstGeom prst="rect">
          <a:avLst/>
        </a:prstGeom>
      </xdr:spPr>
    </xdr:pic>
    <xdr:clientData/>
  </xdr:twoCellAnchor>
  <xdr:twoCellAnchor>
    <xdr:from>
      <xdr:col>5</xdr:col>
      <xdr:colOff>508001</xdr:colOff>
      <xdr:row>66</xdr:row>
      <xdr:rowOff>7938</xdr:rowOff>
    </xdr:from>
    <xdr:to>
      <xdr:col>8</xdr:col>
      <xdr:colOff>541689</xdr:colOff>
      <xdr:row>67</xdr:row>
      <xdr:rowOff>167003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AE59730F-FBDD-4D1F-A165-B7CF4190CD51}"/>
            </a:ext>
          </a:extLst>
        </xdr:cNvPr>
        <xdr:cNvGrpSpPr/>
      </xdr:nvGrpSpPr>
      <xdr:grpSpPr>
        <a:xfrm>
          <a:off x="4754564" y="12580938"/>
          <a:ext cx="2581625" cy="349565"/>
          <a:chOff x="4111838" y="12596497"/>
          <a:chExt cx="2581625" cy="349565"/>
        </a:xfrm>
      </xdr:grpSpPr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36340817-2494-AC43-13C7-B4D0EA8AEF75}"/>
              </a:ext>
            </a:extLst>
          </xdr:cNvPr>
          <xdr:cNvSpPr txBox="1"/>
        </xdr:nvSpPr>
        <xdr:spPr>
          <a:xfrm>
            <a:off x="4111838" y="12596497"/>
            <a:ext cx="2581625" cy="349565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7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　予備群割合（岡山県）　　　予備群割合（全国）</a:t>
            </a:r>
            <a:endParaRPr kumimoji="1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7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　該当者割合（岡山県）　　　該当者割合（全国）</a:t>
            </a:r>
          </a:p>
        </xdr:txBody>
      </xdr:sp>
      <xdr:sp macro="" textlink="">
        <xdr:nvSpPr>
          <xdr:cNvPr id="32" name="正方形/長方形 31">
            <a:extLst>
              <a:ext uri="{FF2B5EF4-FFF2-40B4-BE49-F238E27FC236}">
                <a16:creationId xmlns:a16="http://schemas.microsoft.com/office/drawing/2014/main" id="{311CB955-FD1B-5D3E-F18C-9B3ECBFD6BA4}"/>
              </a:ext>
            </a:extLst>
          </xdr:cNvPr>
          <xdr:cNvSpPr/>
        </xdr:nvSpPr>
        <xdr:spPr>
          <a:xfrm flipH="1">
            <a:off x="4139910" y="12662928"/>
            <a:ext cx="52793" cy="55476"/>
          </a:xfrm>
          <a:prstGeom prst="rect">
            <a:avLst/>
          </a:prstGeom>
          <a:solidFill>
            <a:srgbClr val="FFCCFF"/>
          </a:solidFill>
          <a:ln w="25400" cap="flat" cmpd="sng" algn="ctr">
            <a:noFill/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34" name="正方形/長方形 33">
            <a:extLst>
              <a:ext uri="{FF2B5EF4-FFF2-40B4-BE49-F238E27FC236}">
                <a16:creationId xmlns:a16="http://schemas.microsoft.com/office/drawing/2014/main" id="{C40746BA-09FC-C142-951B-725F5FF46707}"/>
              </a:ext>
            </a:extLst>
          </xdr:cNvPr>
          <xdr:cNvSpPr/>
        </xdr:nvSpPr>
        <xdr:spPr>
          <a:xfrm flipH="1">
            <a:off x="4146763" y="12780413"/>
            <a:ext cx="52793" cy="55476"/>
          </a:xfrm>
          <a:prstGeom prst="rect">
            <a:avLst/>
          </a:prstGeom>
          <a:solidFill>
            <a:srgbClr val="FF99CC"/>
          </a:solidFill>
          <a:ln w="25400" cap="flat" cmpd="sng" algn="ctr">
            <a:noFill/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35" name="正方形/長方形 34">
            <a:extLst>
              <a:ext uri="{FF2B5EF4-FFF2-40B4-BE49-F238E27FC236}">
                <a16:creationId xmlns:a16="http://schemas.microsoft.com/office/drawing/2014/main" id="{9193F018-040F-0716-CC57-D71B2CEB6972}"/>
              </a:ext>
            </a:extLst>
          </xdr:cNvPr>
          <xdr:cNvSpPr/>
        </xdr:nvSpPr>
        <xdr:spPr>
          <a:xfrm flipH="1">
            <a:off x="5116347" y="12663326"/>
            <a:ext cx="52793" cy="55476"/>
          </a:xfrm>
          <a:prstGeom prst="rect">
            <a:avLst/>
          </a:prstGeom>
          <a:solidFill>
            <a:srgbClr val="99FF33"/>
          </a:solidFill>
          <a:ln w="25400" cap="flat" cmpd="sng" algn="ctr">
            <a:noFill/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36" name="正方形/長方形 35">
            <a:extLst>
              <a:ext uri="{FF2B5EF4-FFF2-40B4-BE49-F238E27FC236}">
                <a16:creationId xmlns:a16="http://schemas.microsoft.com/office/drawing/2014/main" id="{F1D7BBEE-D8A2-F808-9FFA-1F883399CDF4}"/>
              </a:ext>
            </a:extLst>
          </xdr:cNvPr>
          <xdr:cNvSpPr/>
        </xdr:nvSpPr>
        <xdr:spPr>
          <a:xfrm flipH="1">
            <a:off x="5120079" y="12783202"/>
            <a:ext cx="52793" cy="55476"/>
          </a:xfrm>
          <a:prstGeom prst="rect">
            <a:avLst/>
          </a:prstGeom>
          <a:solidFill>
            <a:srgbClr val="33CC33"/>
          </a:solidFill>
          <a:ln w="25400" cap="flat" cmpd="sng" algn="ctr">
            <a:noFill/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 editAs="oneCell">
    <xdr:from>
      <xdr:col>0</xdr:col>
      <xdr:colOff>7937</xdr:colOff>
      <xdr:row>88</xdr:row>
      <xdr:rowOff>47626</xdr:rowOff>
    </xdr:from>
    <xdr:to>
      <xdr:col>3</xdr:col>
      <xdr:colOff>739931</xdr:colOff>
      <xdr:row>102</xdr:row>
      <xdr:rowOff>185029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24E4A4FD-A784-D5F6-086E-1D4EFECE1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37" y="16811626"/>
          <a:ext cx="3279932" cy="2804403"/>
        </a:xfrm>
        <a:prstGeom prst="rect">
          <a:avLst/>
        </a:prstGeom>
      </xdr:spPr>
    </xdr:pic>
    <xdr:clientData/>
  </xdr:twoCellAnchor>
  <xdr:twoCellAnchor editAs="oneCell">
    <xdr:from>
      <xdr:col>4</xdr:col>
      <xdr:colOff>214313</xdr:colOff>
      <xdr:row>88</xdr:row>
      <xdr:rowOff>15875</xdr:rowOff>
    </xdr:from>
    <xdr:to>
      <xdr:col>8</xdr:col>
      <xdr:colOff>261602</xdr:colOff>
      <xdr:row>102</xdr:row>
      <xdr:rowOff>183761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BAF4EB73-E850-AABD-92E5-D5204A0A8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611563" y="16779875"/>
          <a:ext cx="3444539" cy="283488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105</xdr:row>
      <xdr:rowOff>1</xdr:rowOff>
    </xdr:from>
    <xdr:to>
      <xdr:col>3</xdr:col>
      <xdr:colOff>744639</xdr:colOff>
      <xdr:row>118</xdr:row>
      <xdr:rowOff>166688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8CE9401B-FC68-B816-DF65-3E4FF4265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" y="20002501"/>
          <a:ext cx="3292576" cy="26431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1</xdr:row>
      <xdr:rowOff>182563</xdr:rowOff>
    </xdr:from>
    <xdr:to>
      <xdr:col>7</xdr:col>
      <xdr:colOff>778710</xdr:colOff>
      <xdr:row>18</xdr:row>
      <xdr:rowOff>126451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64463D6-DF95-D086-FE42-9F948DC30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373063"/>
          <a:ext cx="6700085" cy="31823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748800</xdr:colOff>
      <xdr:row>37</xdr:row>
      <xdr:rowOff>134388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E661AB7-9E21-D5BA-5F04-33E05E1F6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00500"/>
          <a:ext cx="6693988" cy="31823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7</xdr:col>
      <xdr:colOff>754897</xdr:colOff>
      <xdr:row>54</xdr:row>
      <xdr:rowOff>128291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B87B42A-9C11-01E8-3CBB-6C9FBCE64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239000"/>
          <a:ext cx="6700085" cy="31762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47621</xdr:rowOff>
    </xdr:from>
    <xdr:to>
      <xdr:col>7</xdr:col>
      <xdr:colOff>754897</xdr:colOff>
      <xdr:row>71</xdr:row>
      <xdr:rowOff>125632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861DC5B-610A-39B6-F779-26D773F23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334621"/>
          <a:ext cx="6700085" cy="33165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174618</xdr:rowOff>
    </xdr:from>
    <xdr:to>
      <xdr:col>7</xdr:col>
      <xdr:colOff>748800</xdr:colOff>
      <xdr:row>91</xdr:row>
      <xdr:rowOff>87313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3281E20-D308-E5F9-AFB8-EDF16750A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4271618"/>
          <a:ext cx="6693988" cy="31511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63494</xdr:rowOff>
    </xdr:from>
    <xdr:to>
      <xdr:col>7</xdr:col>
      <xdr:colOff>748800</xdr:colOff>
      <xdr:row>107</xdr:row>
      <xdr:rowOff>142876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3F315A4-B825-105F-C579-E36A5DCC2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7398994"/>
          <a:ext cx="6693988" cy="31273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39690</xdr:rowOff>
    </xdr:from>
    <xdr:to>
      <xdr:col>7</xdr:col>
      <xdr:colOff>754897</xdr:colOff>
      <xdr:row>126</xdr:row>
      <xdr:rowOff>174078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7C36B92-2556-C58E-6ADB-B515E7D53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0994690"/>
          <a:ext cx="6700085" cy="31823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7</xdr:col>
      <xdr:colOff>748800</xdr:colOff>
      <xdr:row>144</xdr:row>
      <xdr:rowOff>61229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F4F15225-08C3-4EEB-6AEA-D6F418A97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4384000"/>
          <a:ext cx="6693988" cy="31092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7</xdr:col>
      <xdr:colOff>834152</xdr:colOff>
      <xdr:row>162</xdr:row>
      <xdr:rowOff>47529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13705931-FD8F-F201-A889-4973E533A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27622500"/>
          <a:ext cx="6779340" cy="32860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momo.pref.okayama.jp\&#32113;&#21512;&#20849;&#26377;\0F30_&#20581;&#24247;&#25512;&#36914;&#35506;\010&#20581;&#24247;&#12389;&#12367;&#12426;&#29677;\&#20491;&#20154;&#12501;&#12457;&#12523;&#12480;\110&#23713;&#37096;\&#9679;&#23713;&#23665;&#30476;&#12398;&#25104;&#20154;&#20445;&#20581;&#65288;&#32113;&#35336;&#12539;&#20874;&#23376;&#20316;&#25104;&#65289;\R5(R7&#25552;&#20986;&#29992;)\01%20R5&#20874;&#23376;\&#9733;&#20316;&#26989;&#29992;&#12501;&#12449;&#12452;&#12523;\02%20&#29305;&#23450;&#20581;&#24247;&#35386;&#26619;&#12539;&#20445;&#20581;&#25351;&#23566;\(&#28168;)01%20R5&#29305;&#23450;&#20581;&#35386;&#12539;&#20445;&#20581;&#25351;&#23566;.xlsx" TargetMode="External"/><Relationship Id="rId1" Type="http://schemas.openxmlformats.org/officeDocument/2006/relationships/externalLinkPath" Target="/0F30_&#20581;&#24247;&#25512;&#36914;&#35506;/010&#20581;&#24247;&#12389;&#12367;&#12426;&#29677;/&#20491;&#20154;&#12501;&#12457;&#12523;&#12480;/110&#23713;&#37096;/&#9679;&#23713;&#23665;&#30476;&#12398;&#25104;&#20154;&#20445;&#20581;&#65288;&#32113;&#35336;&#12539;&#20874;&#23376;&#20316;&#25104;&#65289;/R5(R7&#25552;&#20986;&#29992;)/01%20R5&#20874;&#23376;/&#9733;&#20316;&#26989;&#29992;&#12501;&#12449;&#12452;&#12523;/02%20&#29305;&#23450;&#20581;&#24247;&#35386;&#26619;&#12539;&#20445;&#20581;&#25351;&#23566;/(&#28168;)01%20R5&#29305;&#23450;&#20581;&#35386;&#12539;&#20445;&#20581;&#25351;&#23566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momo.pref.okayama.jp\&#32113;&#21512;&#20849;&#26377;\0F30_&#20581;&#24247;&#25512;&#36914;&#35506;\010&#20581;&#24247;&#12389;&#12367;&#12426;&#29677;\&#20491;&#20154;&#12501;&#12457;&#12523;&#12480;\110&#23713;&#37096;\&#9679;&#23713;&#23665;&#30476;&#12398;&#25104;&#20154;&#20445;&#20581;&#65288;&#32113;&#35336;&#12539;&#20874;&#23376;&#20316;&#25104;&#65289;\R5(R7&#25552;&#20986;&#29992;)\01%20R5&#20874;&#23376;\&#9733;&#20316;&#26989;&#29992;&#12501;&#12449;&#12452;&#12523;\02%20&#29305;&#23450;&#20581;&#24247;&#35386;&#26619;&#12539;&#20445;&#20581;&#25351;&#23566;\(&#28168;)02%20R5&#26381;&#34220;&#29366;&#27841;.xlsx" TargetMode="External"/><Relationship Id="rId1" Type="http://schemas.openxmlformats.org/officeDocument/2006/relationships/externalLinkPath" Target="/0F30_&#20581;&#24247;&#25512;&#36914;&#35506;/010&#20581;&#24247;&#12389;&#12367;&#12426;&#29677;/&#20491;&#20154;&#12501;&#12457;&#12523;&#12480;/110&#23713;&#37096;/&#9679;&#23713;&#23665;&#30476;&#12398;&#25104;&#20154;&#20445;&#20581;&#65288;&#32113;&#35336;&#12539;&#20874;&#23376;&#20316;&#25104;&#65289;/R5(R7&#25552;&#20986;&#29992;)/01%20R5&#20874;&#23376;/&#9733;&#20316;&#26989;&#29992;&#12501;&#12449;&#12452;&#12523;/02%20&#29305;&#23450;&#20581;&#24247;&#35386;&#26619;&#12539;&#20445;&#20581;&#25351;&#23566;/(&#28168;)02%20R5&#26381;&#34220;&#29366;&#278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★特定健診P7~8(済)"/>
      <sheetName val="★2特定保健指導①P9(済)"/>
      <sheetName val="★2特定保健指導 ②P10(済)"/>
      <sheetName val="根拠①（岡山男性）(済)"/>
      <sheetName val="根拠②（岡山女性）(済)"/>
      <sheetName val="根拠③（岡山計）(済)"/>
      <sheetName val="根拠④（全国男性）(済)"/>
      <sheetName val="根拠⑤（全国女性）(済)"/>
      <sheetName val="根拠⑥（全国計）(済)"/>
    </sheetNames>
    <sheetDataSet>
      <sheetData sheetId="0" refreshError="1"/>
      <sheetData sheetId="1" refreshError="1"/>
      <sheetData sheetId="2"/>
      <sheetData sheetId="3">
        <row r="9">
          <cell r="D9">
            <v>6877</v>
          </cell>
          <cell r="E9">
            <v>8380</v>
          </cell>
          <cell r="F9">
            <v>9607</v>
          </cell>
          <cell r="G9">
            <v>8305</v>
          </cell>
          <cell r="H9">
            <v>10008</v>
          </cell>
          <cell r="I9">
            <v>23283</v>
          </cell>
          <cell r="J9">
            <v>40962</v>
          </cell>
          <cell r="K9">
            <v>43177</v>
          </cell>
          <cell r="L9">
            <v>64245</v>
          </cell>
          <cell r="M9">
            <v>107422</v>
          </cell>
        </row>
        <row r="10">
          <cell r="D10">
            <v>1164</v>
          </cell>
          <cell r="E10">
            <v>1474</v>
          </cell>
          <cell r="F10">
            <v>1770</v>
          </cell>
          <cell r="G10">
            <v>1685</v>
          </cell>
          <cell r="H10">
            <v>2777</v>
          </cell>
          <cell r="I10">
            <v>8795</v>
          </cell>
          <cell r="J10">
            <v>15721</v>
          </cell>
          <cell r="K10">
            <v>8870</v>
          </cell>
          <cell r="L10">
            <v>24516</v>
          </cell>
          <cell r="M10">
            <v>33386</v>
          </cell>
        </row>
        <row r="11">
          <cell r="D11">
            <v>0.16925985167951141</v>
          </cell>
          <cell r="E11">
            <v>0.17589498806682577</v>
          </cell>
          <cell r="F11">
            <v>0.18424065785364838</v>
          </cell>
          <cell r="G11">
            <v>0.2028898254063817</v>
          </cell>
          <cell r="H11">
            <v>0.27747801758593127</v>
          </cell>
          <cell r="I11">
            <v>0.37774341794442295</v>
          </cell>
          <cell r="J11">
            <v>0.38379473658512769</v>
          </cell>
          <cell r="K11">
            <v>0.20543344836371216</v>
          </cell>
          <cell r="L11">
            <v>0.38160168106467429</v>
          </cell>
          <cell r="M11">
            <v>0.31079294744093389</v>
          </cell>
        </row>
        <row r="12">
          <cell r="D12">
            <v>1166</v>
          </cell>
          <cell r="E12">
            <v>1475</v>
          </cell>
          <cell r="F12">
            <v>1771</v>
          </cell>
          <cell r="G12">
            <v>1685</v>
          </cell>
          <cell r="H12">
            <v>2777</v>
          </cell>
          <cell r="I12">
            <v>8810</v>
          </cell>
          <cell r="J12">
            <v>15746</v>
          </cell>
          <cell r="K12">
            <v>8874</v>
          </cell>
          <cell r="L12">
            <v>24556</v>
          </cell>
          <cell r="M12">
            <v>33430</v>
          </cell>
        </row>
        <row r="13">
          <cell r="D13">
            <v>184</v>
          </cell>
          <cell r="E13">
            <v>306</v>
          </cell>
          <cell r="F13">
            <v>450</v>
          </cell>
          <cell r="G13">
            <v>538</v>
          </cell>
          <cell r="H13">
            <v>947</v>
          </cell>
          <cell r="I13">
            <v>3183</v>
          </cell>
          <cell r="J13">
            <v>5862</v>
          </cell>
          <cell r="K13">
            <v>2425</v>
          </cell>
          <cell r="L13">
            <v>9045</v>
          </cell>
          <cell r="M13">
            <v>11470</v>
          </cell>
        </row>
        <row r="14">
          <cell r="D14">
            <v>0.15780445969125215</v>
          </cell>
          <cell r="E14">
            <v>0.20745762711864407</v>
          </cell>
          <cell r="F14">
            <v>0.25409373235460192</v>
          </cell>
          <cell r="G14">
            <v>0.31928783382789316</v>
          </cell>
          <cell r="H14">
            <v>0.34101548433561396</v>
          </cell>
          <cell r="I14">
            <v>0.36129398410896707</v>
          </cell>
          <cell r="J14">
            <v>0.37228502476819508</v>
          </cell>
          <cell r="K14">
            <v>0.27327022763128239</v>
          </cell>
          <cell r="L14">
            <v>0.36834174947059783</v>
          </cell>
          <cell r="M14">
            <v>0.34310499551301227</v>
          </cell>
        </row>
        <row r="15">
          <cell r="D15">
            <v>217</v>
          </cell>
          <cell r="E15">
            <v>279</v>
          </cell>
          <cell r="F15">
            <v>324</v>
          </cell>
          <cell r="G15">
            <v>304</v>
          </cell>
          <cell r="H15">
            <v>453</v>
          </cell>
          <cell r="I15">
            <v>1433</v>
          </cell>
          <cell r="J15">
            <v>2524</v>
          </cell>
          <cell r="K15">
            <v>1577</v>
          </cell>
          <cell r="L15">
            <v>3957</v>
          </cell>
          <cell r="M15">
            <v>5534</v>
          </cell>
        </row>
        <row r="16">
          <cell r="D16">
            <v>0.18610634648370497</v>
          </cell>
          <cell r="E16">
            <v>0.18915254237288134</v>
          </cell>
          <cell r="F16">
            <v>0.18294748729531338</v>
          </cell>
          <cell r="G16">
            <v>0.1804154302670623</v>
          </cell>
          <cell r="H16">
            <v>0.16312567518905294</v>
          </cell>
          <cell r="I16">
            <v>0.1626560726447219</v>
          </cell>
          <cell r="J16">
            <v>0.16029467801346373</v>
          </cell>
          <cell r="K16">
            <v>0.17771016452558036</v>
          </cell>
          <cell r="L16">
            <v>0.16114187978498126</v>
          </cell>
          <cell r="M16">
            <v>0.16553993419084653</v>
          </cell>
        </row>
        <row r="17">
          <cell r="D17">
            <v>67</v>
          </cell>
          <cell r="E17">
            <v>177</v>
          </cell>
          <cell r="F17">
            <v>320</v>
          </cell>
          <cell r="G17">
            <v>492</v>
          </cell>
          <cell r="H17">
            <v>1039</v>
          </cell>
          <cell r="I17">
            <v>3958</v>
          </cell>
          <cell r="J17">
            <v>8247</v>
          </cell>
          <cell r="K17">
            <v>2095</v>
          </cell>
          <cell r="L17">
            <v>12205</v>
          </cell>
          <cell r="M17">
            <v>14300</v>
          </cell>
        </row>
        <row r="18">
          <cell r="D18">
            <v>5.7461406518010294E-2</v>
          </cell>
          <cell r="E18">
            <v>0.12</v>
          </cell>
          <cell r="F18">
            <v>0.18068887634105024</v>
          </cell>
          <cell r="G18">
            <v>0.29198813056379824</v>
          </cell>
          <cell r="H18">
            <v>0.37414476053294921</v>
          </cell>
          <cell r="I18">
            <v>0.44926220204313283</v>
          </cell>
          <cell r="J18">
            <v>0.52375206401625807</v>
          </cell>
          <cell r="K18">
            <v>0.23608293892269552</v>
          </cell>
          <cell r="L18">
            <v>0.49702720312754523</v>
          </cell>
          <cell r="M18">
            <v>0.42775949745737363</v>
          </cell>
        </row>
        <row r="19">
          <cell r="D19">
            <v>63</v>
          </cell>
          <cell r="E19">
            <v>147</v>
          </cell>
          <cell r="F19">
            <v>248</v>
          </cell>
          <cell r="G19">
            <v>322</v>
          </cell>
          <cell r="H19">
            <v>654</v>
          </cell>
          <cell r="I19">
            <v>2452</v>
          </cell>
          <cell r="J19">
            <v>4786</v>
          </cell>
          <cell r="K19">
            <v>1434</v>
          </cell>
          <cell r="L19">
            <v>7238</v>
          </cell>
          <cell r="M19">
            <v>8672</v>
          </cell>
        </row>
        <row r="20">
          <cell r="D20">
            <v>5.4030874785591765E-2</v>
          </cell>
          <cell r="E20">
            <v>9.9661016949152539E-2</v>
          </cell>
          <cell r="F20">
            <v>0.14003387916431395</v>
          </cell>
          <cell r="G20">
            <v>0.1910979228486647</v>
          </cell>
          <cell r="H20">
            <v>0.23550594166366581</v>
          </cell>
          <cell r="I20">
            <v>0.27832009080590236</v>
          </cell>
          <cell r="J20">
            <v>0.30395020957703545</v>
          </cell>
          <cell r="K20">
            <v>0.16159567275185938</v>
          </cell>
          <cell r="L20">
            <v>0.29475484606613456</v>
          </cell>
          <cell r="M20">
            <v>0.25940771761890519</v>
          </cell>
        </row>
        <row r="21">
          <cell r="D21">
            <v>21</v>
          </cell>
          <cell r="E21">
            <v>64</v>
          </cell>
          <cell r="F21">
            <v>141</v>
          </cell>
          <cell r="G21">
            <v>175</v>
          </cell>
          <cell r="H21">
            <v>321</v>
          </cell>
          <cell r="I21">
            <v>1235</v>
          </cell>
          <cell r="J21">
            <v>2497</v>
          </cell>
          <cell r="K21">
            <v>722</v>
          </cell>
          <cell r="L21">
            <v>3732</v>
          </cell>
          <cell r="M21">
            <v>4454</v>
          </cell>
        </row>
        <row r="22">
          <cell r="D22">
            <v>1.8010291595197257E-2</v>
          </cell>
          <cell r="E22">
            <v>4.3389830508474579E-2</v>
          </cell>
          <cell r="F22">
            <v>7.9616036137775265E-2</v>
          </cell>
          <cell r="G22">
            <v>0.10385756676557864</v>
          </cell>
          <cell r="H22">
            <v>0.11559236586244148</v>
          </cell>
          <cell r="I22">
            <v>0.14018161180476732</v>
          </cell>
          <cell r="J22">
            <v>0.15857995681442907</v>
          </cell>
          <cell r="K22">
            <v>8.1361280144241599E-2</v>
          </cell>
          <cell r="L22">
            <v>0.15197914969864798</v>
          </cell>
          <cell r="M22">
            <v>0.13323362249476517</v>
          </cell>
        </row>
        <row r="23">
          <cell r="D23">
            <v>137</v>
          </cell>
          <cell r="E23">
            <v>269</v>
          </cell>
          <cell r="F23">
            <v>405</v>
          </cell>
          <cell r="G23">
            <v>453</v>
          </cell>
          <cell r="H23">
            <v>698</v>
          </cell>
          <cell r="I23">
            <v>2503</v>
          </cell>
          <cell r="J23">
            <v>5355</v>
          </cell>
          <cell r="K23">
            <v>1962</v>
          </cell>
          <cell r="L23">
            <v>7858</v>
          </cell>
          <cell r="M23">
            <v>9820</v>
          </cell>
        </row>
        <row r="24">
          <cell r="D24">
            <v>18</v>
          </cell>
          <cell r="E24">
            <v>27</v>
          </cell>
          <cell r="F24">
            <v>41</v>
          </cell>
          <cell r="G24">
            <v>43</v>
          </cell>
          <cell r="H24">
            <v>64</v>
          </cell>
          <cell r="I24">
            <v>226</v>
          </cell>
          <cell r="J24">
            <v>446</v>
          </cell>
          <cell r="K24">
            <v>193</v>
          </cell>
          <cell r="L24">
            <v>672</v>
          </cell>
          <cell r="M24">
            <v>865</v>
          </cell>
        </row>
        <row r="26">
          <cell r="D26">
            <v>9</v>
          </cell>
          <cell r="E26">
            <v>24</v>
          </cell>
          <cell r="F26">
            <v>18</v>
          </cell>
          <cell r="G26">
            <v>24</v>
          </cell>
          <cell r="H26">
            <v>48</v>
          </cell>
          <cell r="I26">
            <v>201</v>
          </cell>
          <cell r="J26">
            <v>455</v>
          </cell>
          <cell r="K26">
            <v>123</v>
          </cell>
          <cell r="L26">
            <v>656</v>
          </cell>
          <cell r="M26">
            <v>779</v>
          </cell>
        </row>
        <row r="28">
          <cell r="D28">
            <v>0.19708029197080293</v>
          </cell>
          <cell r="E28">
            <v>0.1895910780669145</v>
          </cell>
          <cell r="F28">
            <v>0.14567901234567901</v>
          </cell>
          <cell r="G28">
            <v>0.1479028697571744</v>
          </cell>
          <cell r="H28">
            <v>0.16045845272206305</v>
          </cell>
          <cell r="I28">
            <v>0.17059528565721135</v>
          </cell>
          <cell r="J28">
            <v>0.16825396825396827</v>
          </cell>
          <cell r="K28">
            <v>0.16106014271151886</v>
          </cell>
          <cell r="L28">
            <v>0.16899974548231103</v>
          </cell>
          <cell r="M28">
            <v>0.16741344195519348</v>
          </cell>
        </row>
        <row r="38">
          <cell r="D38">
            <v>222</v>
          </cell>
          <cell r="E38">
            <v>286</v>
          </cell>
          <cell r="F38">
            <v>326</v>
          </cell>
          <cell r="G38">
            <v>293</v>
          </cell>
          <cell r="H38">
            <v>387</v>
          </cell>
          <cell r="M38">
            <v>1514</v>
          </cell>
        </row>
        <row r="39">
          <cell r="D39">
            <v>0.19039451114922812</v>
          </cell>
          <cell r="E39">
            <v>0.19389830508474576</v>
          </cell>
          <cell r="F39">
            <v>0.18407679277244496</v>
          </cell>
          <cell r="G39">
            <v>0.17388724035608308</v>
          </cell>
          <cell r="H39">
            <v>0.1393590205257472</v>
          </cell>
          <cell r="K39">
            <v>0.17061077304485012</v>
          </cell>
        </row>
        <row r="41">
          <cell r="D41">
            <v>33</v>
          </cell>
          <cell r="E41">
            <v>51</v>
          </cell>
          <cell r="F41">
            <v>50</v>
          </cell>
          <cell r="G41">
            <v>53</v>
          </cell>
          <cell r="H41">
            <v>82</v>
          </cell>
          <cell r="K41">
            <v>269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3</v>
          </cell>
          <cell r="K42">
            <v>3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K43">
            <v>0</v>
          </cell>
        </row>
        <row r="44">
          <cell r="D44">
            <v>0.14864864864864866</v>
          </cell>
          <cell r="E44">
            <v>0.17832167832167833</v>
          </cell>
          <cell r="F44">
            <v>0.15337423312883436</v>
          </cell>
          <cell r="G44">
            <v>0.18088737201365188</v>
          </cell>
          <cell r="H44">
            <v>0.21963824289405684</v>
          </cell>
          <cell r="K44">
            <v>0.17965653896961692</v>
          </cell>
        </row>
        <row r="45">
          <cell r="D45">
            <v>23</v>
          </cell>
          <cell r="E45">
            <v>30</v>
          </cell>
          <cell r="F45">
            <v>32</v>
          </cell>
          <cell r="G45">
            <v>39</v>
          </cell>
          <cell r="H45">
            <v>51</v>
          </cell>
          <cell r="K45">
            <v>175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3</v>
          </cell>
          <cell r="K46">
            <v>3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K47">
            <v>0</v>
          </cell>
        </row>
        <row r="48">
          <cell r="D48">
            <v>0.1036036036036036</v>
          </cell>
          <cell r="E48">
            <v>0.1048951048951049</v>
          </cell>
          <cell r="F48">
            <v>9.815950920245399E-2</v>
          </cell>
          <cell r="G48">
            <v>0.13310580204778158</v>
          </cell>
          <cell r="H48">
            <v>0.13953488372093023</v>
          </cell>
          <cell r="K48">
            <v>0.11756935270805813</v>
          </cell>
        </row>
        <row r="49">
          <cell r="D49">
            <v>144</v>
          </cell>
          <cell r="E49">
            <v>138</v>
          </cell>
          <cell r="F49">
            <v>163</v>
          </cell>
          <cell r="G49">
            <v>118</v>
          </cell>
          <cell r="H49">
            <v>173</v>
          </cell>
          <cell r="I49">
            <v>1465</v>
          </cell>
          <cell r="J49">
            <v>2136</v>
          </cell>
          <cell r="K49">
            <v>736</v>
          </cell>
          <cell r="L49">
            <v>3601</v>
          </cell>
          <cell r="M49">
            <v>4337</v>
          </cell>
        </row>
        <row r="50">
          <cell r="D50">
            <v>0.1234991423670669</v>
          </cell>
          <cell r="E50">
            <v>9.3559322033898301E-2</v>
          </cell>
          <cell r="F50">
            <v>9.2038396386222479E-2</v>
          </cell>
          <cell r="G50">
            <v>7.0029673590504452E-2</v>
          </cell>
          <cell r="H50">
            <v>6.2297443284119555E-2</v>
          </cell>
          <cell r="I50">
            <v>0.16628830874006811</v>
          </cell>
          <cell r="J50">
            <v>0.13565349930140988</v>
          </cell>
          <cell r="K50">
            <v>8.2938922695514991E-2</v>
          </cell>
          <cell r="L50">
            <v>0.1466444046261606</v>
          </cell>
          <cell r="M50">
            <v>0.12973377206102304</v>
          </cell>
        </row>
        <row r="52">
          <cell r="D52">
            <v>32</v>
          </cell>
          <cell r="E52">
            <v>27</v>
          </cell>
          <cell r="F52">
            <v>39</v>
          </cell>
          <cell r="G52">
            <v>29</v>
          </cell>
          <cell r="H52">
            <v>55</v>
          </cell>
          <cell r="I52">
            <v>327</v>
          </cell>
          <cell r="J52">
            <v>477</v>
          </cell>
          <cell r="K52">
            <v>182</v>
          </cell>
          <cell r="L52">
            <v>804</v>
          </cell>
          <cell r="M52">
            <v>986</v>
          </cell>
        </row>
        <row r="53">
          <cell r="D53">
            <v>0.22222222222222221</v>
          </cell>
          <cell r="E53">
            <v>0.19565217391304349</v>
          </cell>
          <cell r="F53">
            <v>0.2392638036809816</v>
          </cell>
          <cell r="G53">
            <v>0.24576271186440679</v>
          </cell>
          <cell r="H53">
            <v>0.31791907514450868</v>
          </cell>
          <cell r="I53">
            <v>0.22320819112627988</v>
          </cell>
          <cell r="J53">
            <v>0.22331460674157302</v>
          </cell>
          <cell r="K53">
            <v>0.24728260869565216</v>
          </cell>
          <cell r="L53">
            <v>0.2232713135240211</v>
          </cell>
          <cell r="M53">
            <v>0.22734609176850357</v>
          </cell>
        </row>
        <row r="54">
          <cell r="D54">
            <v>33</v>
          </cell>
          <cell r="E54">
            <v>28</v>
          </cell>
          <cell r="F54">
            <v>35</v>
          </cell>
          <cell r="G54">
            <v>25</v>
          </cell>
          <cell r="H54">
            <v>49</v>
          </cell>
          <cell r="I54">
            <v>315</v>
          </cell>
          <cell r="J54">
            <v>407</v>
          </cell>
          <cell r="K54">
            <v>170</v>
          </cell>
          <cell r="L54">
            <v>722</v>
          </cell>
          <cell r="M54">
            <v>892</v>
          </cell>
        </row>
        <row r="55">
          <cell r="D55">
            <v>0.22916666666666666</v>
          </cell>
          <cell r="E55">
            <v>0.20289855072463769</v>
          </cell>
          <cell r="F55">
            <v>0.21472392638036811</v>
          </cell>
          <cell r="G55">
            <v>0.21186440677966101</v>
          </cell>
          <cell r="H55">
            <v>0.2832369942196532</v>
          </cell>
          <cell r="I55">
            <v>0.21501706484641639</v>
          </cell>
          <cell r="J55">
            <v>0.19054307116104868</v>
          </cell>
          <cell r="K55">
            <v>0.23097826086956522</v>
          </cell>
          <cell r="L55">
            <v>0.20049986114968063</v>
          </cell>
          <cell r="M55">
            <v>0.20567212358773346</v>
          </cell>
        </row>
        <row r="56">
          <cell r="D56">
            <v>366</v>
          </cell>
          <cell r="E56">
            <v>424</v>
          </cell>
          <cell r="F56">
            <v>489</v>
          </cell>
          <cell r="G56">
            <v>411</v>
          </cell>
          <cell r="H56">
            <v>560</v>
          </cell>
          <cell r="I56">
            <v>1465</v>
          </cell>
          <cell r="J56">
            <v>2136</v>
          </cell>
          <cell r="K56">
            <v>2250</v>
          </cell>
          <cell r="L56">
            <v>3601</v>
          </cell>
          <cell r="M56">
            <v>5851</v>
          </cell>
        </row>
        <row r="57">
          <cell r="D57">
            <v>56</v>
          </cell>
          <cell r="E57">
            <v>58</v>
          </cell>
          <cell r="F57">
            <v>67</v>
          </cell>
          <cell r="G57">
            <v>64</v>
          </cell>
          <cell r="H57">
            <v>103</v>
          </cell>
          <cell r="I57">
            <v>315</v>
          </cell>
          <cell r="J57">
            <v>407</v>
          </cell>
          <cell r="K57">
            <v>348</v>
          </cell>
          <cell r="L57">
            <v>722</v>
          </cell>
          <cell r="M57">
            <v>1070</v>
          </cell>
        </row>
        <row r="58">
          <cell r="D58">
            <v>0.15300546448087432</v>
          </cell>
          <cell r="E58">
            <v>0.13679245283018868</v>
          </cell>
          <cell r="F58">
            <v>0.13701431492842536</v>
          </cell>
          <cell r="G58">
            <v>0.15571776155717762</v>
          </cell>
          <cell r="H58">
            <v>0.18392857142857144</v>
          </cell>
          <cell r="I58">
            <v>0.21501706484641639</v>
          </cell>
          <cell r="J58">
            <v>0.19054307116104868</v>
          </cell>
          <cell r="K58">
            <v>0.15466666666666667</v>
          </cell>
          <cell r="L58">
            <v>0.20049986114968063</v>
          </cell>
          <cell r="M58">
            <v>0.18287472226969748</v>
          </cell>
        </row>
      </sheetData>
      <sheetData sheetId="4">
        <row r="9">
          <cell r="D9">
            <v>5350</v>
          </cell>
          <cell r="E9">
            <v>6755</v>
          </cell>
          <cell r="F9">
            <v>8025</v>
          </cell>
          <cell r="G9">
            <v>7916</v>
          </cell>
          <cell r="H9">
            <v>13216</v>
          </cell>
          <cell r="I9">
            <v>29693</v>
          </cell>
          <cell r="J9">
            <v>49559</v>
          </cell>
          <cell r="K9">
            <v>41262</v>
          </cell>
          <cell r="L9">
            <v>79252</v>
          </cell>
          <cell r="M9">
            <v>120514</v>
          </cell>
        </row>
        <row r="10">
          <cell r="D10">
            <v>1231</v>
          </cell>
          <cell r="E10">
            <v>1548</v>
          </cell>
          <cell r="F10">
            <v>2042</v>
          </cell>
          <cell r="G10">
            <v>2214</v>
          </cell>
          <cell r="H10">
            <v>4883</v>
          </cell>
          <cell r="I10">
            <v>12660</v>
          </cell>
          <cell r="J10">
            <v>20801</v>
          </cell>
          <cell r="K10">
            <v>11918</v>
          </cell>
          <cell r="L10">
            <v>33461</v>
          </cell>
          <cell r="M10">
            <v>45379</v>
          </cell>
        </row>
        <row r="11">
          <cell r="D11">
            <v>0.23009345794392524</v>
          </cell>
          <cell r="E11">
            <v>0.22916358253145819</v>
          </cell>
          <cell r="F11">
            <v>0.25445482866043612</v>
          </cell>
          <cell r="G11">
            <v>0.27968671045982818</v>
          </cell>
          <cell r="H11">
            <v>0.369476392251816</v>
          </cell>
          <cell r="I11">
            <v>0.42636311588589904</v>
          </cell>
          <cell r="J11">
            <v>0.41972194757763476</v>
          </cell>
          <cell r="K11">
            <v>0.28883718675779169</v>
          </cell>
          <cell r="L11">
            <v>0.42221016504315351</v>
          </cell>
          <cell r="M11">
            <v>0.37654546359759034</v>
          </cell>
        </row>
        <row r="12">
          <cell r="D12">
            <v>1231</v>
          </cell>
          <cell r="E12">
            <v>1548</v>
          </cell>
          <cell r="F12">
            <v>2042</v>
          </cell>
          <cell r="G12">
            <v>2214</v>
          </cell>
          <cell r="H12">
            <v>4895</v>
          </cell>
          <cell r="I12">
            <v>12672</v>
          </cell>
          <cell r="J12">
            <v>20828</v>
          </cell>
          <cell r="K12">
            <v>11930</v>
          </cell>
          <cell r="L12">
            <v>33500</v>
          </cell>
          <cell r="M12">
            <v>45430</v>
          </cell>
        </row>
        <row r="13">
          <cell r="D13">
            <v>38</v>
          </cell>
          <cell r="E13">
            <v>55</v>
          </cell>
          <cell r="F13">
            <v>152</v>
          </cell>
          <cell r="G13">
            <v>189</v>
          </cell>
          <cell r="H13">
            <v>516</v>
          </cell>
          <cell r="I13">
            <v>1585</v>
          </cell>
          <cell r="J13">
            <v>2987</v>
          </cell>
          <cell r="K13">
            <v>950</v>
          </cell>
          <cell r="L13">
            <v>4572</v>
          </cell>
          <cell r="M13">
            <v>5522</v>
          </cell>
        </row>
        <row r="14">
          <cell r="D14">
            <v>3.0869212022745736E-2</v>
          </cell>
          <cell r="E14">
            <v>3.55297157622739E-2</v>
          </cell>
          <cell r="F14">
            <v>7.4436826640548487E-2</v>
          </cell>
          <cell r="G14">
            <v>8.5365853658536592E-2</v>
          </cell>
          <cell r="H14">
            <v>0.10541368743615935</v>
          </cell>
          <cell r="I14">
            <v>0.12507891414141414</v>
          </cell>
          <cell r="J14">
            <v>0.1434127136546956</v>
          </cell>
          <cell r="K14">
            <v>7.9631181894383909E-2</v>
          </cell>
          <cell r="L14">
            <v>0.1364776119402985</v>
          </cell>
          <cell r="M14">
            <v>0.12154963680387409</v>
          </cell>
        </row>
        <row r="15">
          <cell r="D15">
            <v>49</v>
          </cell>
          <cell r="E15">
            <v>85</v>
          </cell>
          <cell r="F15">
            <v>102</v>
          </cell>
          <cell r="G15">
            <v>161</v>
          </cell>
          <cell r="H15">
            <v>309</v>
          </cell>
          <cell r="I15">
            <v>739</v>
          </cell>
          <cell r="J15">
            <v>1136</v>
          </cell>
          <cell r="K15">
            <v>706</v>
          </cell>
          <cell r="L15">
            <v>1875</v>
          </cell>
          <cell r="M15">
            <v>2581</v>
          </cell>
        </row>
        <row r="16">
          <cell r="D16">
            <v>3.9805036555645816E-2</v>
          </cell>
          <cell r="E16">
            <v>5.490956072351421E-2</v>
          </cell>
          <cell r="F16">
            <v>4.9951028403525957E-2</v>
          </cell>
          <cell r="G16">
            <v>7.2719060523938575E-2</v>
          </cell>
          <cell r="H16">
            <v>6.3125638406537288E-2</v>
          </cell>
          <cell r="I16">
            <v>5.8317550505050504E-2</v>
          </cell>
          <cell r="J16">
            <v>5.454196274246207E-2</v>
          </cell>
          <cell r="K16">
            <v>5.9178541492036885E-2</v>
          </cell>
          <cell r="L16">
            <v>5.5970149253731345E-2</v>
          </cell>
          <cell r="M16">
            <v>5.6812678846577154E-2</v>
          </cell>
        </row>
        <row r="17">
          <cell r="D17">
            <v>36</v>
          </cell>
          <cell r="E17">
            <v>89</v>
          </cell>
          <cell r="F17">
            <v>217</v>
          </cell>
          <cell r="G17">
            <v>362</v>
          </cell>
          <cell r="H17">
            <v>1119</v>
          </cell>
          <cell r="I17">
            <v>3907</v>
          </cell>
          <cell r="J17">
            <v>8558</v>
          </cell>
          <cell r="K17">
            <v>1823</v>
          </cell>
          <cell r="L17">
            <v>12465</v>
          </cell>
          <cell r="M17">
            <v>14288</v>
          </cell>
        </row>
        <row r="18">
          <cell r="D18">
            <v>2.924451665312754E-2</v>
          </cell>
          <cell r="E18">
            <v>5.7493540051679587E-2</v>
          </cell>
          <cell r="F18">
            <v>0.10626836434867777</v>
          </cell>
          <cell r="G18">
            <v>0.16350496838301717</v>
          </cell>
          <cell r="H18">
            <v>0.2286006128702758</v>
          </cell>
          <cell r="I18">
            <v>0.3083175505050505</v>
          </cell>
          <cell r="J18">
            <v>0.4108891876320338</v>
          </cell>
          <cell r="K18">
            <v>0.15280804694048616</v>
          </cell>
          <cell r="L18">
            <v>0.37208955223880597</v>
          </cell>
          <cell r="M18">
            <v>0.31450583314990094</v>
          </cell>
        </row>
        <row r="19">
          <cell r="D19">
            <v>29</v>
          </cell>
          <cell r="E19">
            <v>70</v>
          </cell>
          <cell r="F19">
            <v>184</v>
          </cell>
          <cell r="G19">
            <v>404</v>
          </cell>
          <cell r="H19">
            <v>1273</v>
          </cell>
          <cell r="I19">
            <v>4310</v>
          </cell>
          <cell r="J19">
            <v>8431</v>
          </cell>
          <cell r="K19">
            <v>1960</v>
          </cell>
          <cell r="L19">
            <v>12741</v>
          </cell>
          <cell r="M19">
            <v>14701</v>
          </cell>
        </row>
        <row r="20">
          <cell r="D20">
            <v>2.3558082859463852E-2</v>
          </cell>
          <cell r="E20">
            <v>4.5219638242894059E-2</v>
          </cell>
          <cell r="F20">
            <v>9.0107737512242894E-2</v>
          </cell>
          <cell r="G20">
            <v>0.18247515808491419</v>
          </cell>
          <cell r="H20">
            <v>0.26006128702757914</v>
          </cell>
          <cell r="I20">
            <v>0.3401199494949495</v>
          </cell>
          <cell r="J20">
            <v>0.40479162665642404</v>
          </cell>
          <cell r="K20">
            <v>0.16429170159262363</v>
          </cell>
          <cell r="L20">
            <v>0.38032835820895522</v>
          </cell>
          <cell r="M20">
            <v>0.32359674224081003</v>
          </cell>
        </row>
        <row r="21">
          <cell r="D21">
            <v>23</v>
          </cell>
          <cell r="E21">
            <v>23</v>
          </cell>
          <cell r="F21">
            <v>43</v>
          </cell>
          <cell r="G21">
            <v>91</v>
          </cell>
          <cell r="H21">
            <v>282</v>
          </cell>
          <cell r="I21">
            <v>822</v>
          </cell>
          <cell r="J21">
            <v>1771</v>
          </cell>
          <cell r="K21">
            <v>462</v>
          </cell>
          <cell r="L21">
            <v>2593</v>
          </cell>
          <cell r="M21">
            <v>3055</v>
          </cell>
        </row>
        <row r="22">
          <cell r="D22">
            <v>1.868399675060926E-2</v>
          </cell>
          <cell r="E22">
            <v>1.4857881136950904E-2</v>
          </cell>
          <cell r="F22">
            <v>2.1057786483839373E-2</v>
          </cell>
          <cell r="G22">
            <v>4.110207768744354E-2</v>
          </cell>
          <cell r="H22">
            <v>5.7609805924412665E-2</v>
          </cell>
          <cell r="I22">
            <v>6.486742424242424E-2</v>
          </cell>
          <cell r="J22">
            <v>8.5029767620510857E-2</v>
          </cell>
          <cell r="K22">
            <v>3.872590108968986E-2</v>
          </cell>
          <cell r="L22">
            <v>7.7402985074626868E-2</v>
          </cell>
          <cell r="M22">
            <v>6.724631300902488E-2</v>
          </cell>
        </row>
        <row r="23">
          <cell r="D23">
            <v>28</v>
          </cell>
          <cell r="E23">
            <v>49</v>
          </cell>
          <cell r="F23">
            <v>98</v>
          </cell>
          <cell r="G23">
            <v>137</v>
          </cell>
          <cell r="H23">
            <v>385</v>
          </cell>
          <cell r="I23">
            <v>1275</v>
          </cell>
          <cell r="J23">
            <v>2682</v>
          </cell>
          <cell r="K23">
            <v>697</v>
          </cell>
          <cell r="L23">
            <v>3957</v>
          </cell>
          <cell r="M23">
            <v>4654</v>
          </cell>
        </row>
        <row r="24">
          <cell r="D24">
            <v>4</v>
          </cell>
          <cell r="E24">
            <v>7</v>
          </cell>
          <cell r="F24">
            <v>12</v>
          </cell>
          <cell r="G24">
            <v>13</v>
          </cell>
          <cell r="H24">
            <v>21</v>
          </cell>
          <cell r="I24">
            <v>76</v>
          </cell>
          <cell r="J24">
            <v>151</v>
          </cell>
          <cell r="K24">
            <v>57</v>
          </cell>
          <cell r="L24">
            <v>227</v>
          </cell>
          <cell r="M24">
            <v>284</v>
          </cell>
        </row>
        <row r="26">
          <cell r="D26">
            <v>6</v>
          </cell>
          <cell r="E26">
            <v>9</v>
          </cell>
          <cell r="F26">
            <v>10</v>
          </cell>
          <cell r="G26">
            <v>21</v>
          </cell>
          <cell r="H26">
            <v>52</v>
          </cell>
          <cell r="I26">
            <v>198</v>
          </cell>
          <cell r="J26">
            <v>431</v>
          </cell>
          <cell r="K26">
            <v>98</v>
          </cell>
          <cell r="L26">
            <v>629</v>
          </cell>
          <cell r="M26">
            <v>727</v>
          </cell>
        </row>
        <row r="28">
          <cell r="D28">
            <v>0.35714285714285715</v>
          </cell>
          <cell r="E28">
            <v>0.32653061224489793</v>
          </cell>
          <cell r="F28">
            <v>0.22448979591836735</v>
          </cell>
          <cell r="G28">
            <v>0.24817518248175183</v>
          </cell>
          <cell r="H28">
            <v>0.18961038961038962</v>
          </cell>
          <cell r="I28">
            <v>0.21490196078431373</v>
          </cell>
          <cell r="J28">
            <v>0.21700223713646533</v>
          </cell>
          <cell r="K28">
            <v>0.22238163558106169</v>
          </cell>
          <cell r="L28">
            <v>0.21632549911549154</v>
          </cell>
          <cell r="M28">
            <v>0.21723248818220886</v>
          </cell>
        </row>
        <row r="38">
          <cell r="D38">
            <v>37</v>
          </cell>
          <cell r="E38">
            <v>58</v>
          </cell>
          <cell r="F38">
            <v>89</v>
          </cell>
          <cell r="G38">
            <v>85</v>
          </cell>
          <cell r="H38">
            <v>188</v>
          </cell>
          <cell r="M38">
            <v>457</v>
          </cell>
        </row>
        <row r="39">
          <cell r="D39">
            <v>3.0056864337936636E-2</v>
          </cell>
          <cell r="E39">
            <v>3.7467700258397935E-2</v>
          </cell>
          <cell r="F39">
            <v>4.35847208619001E-2</v>
          </cell>
          <cell r="G39">
            <v>3.8392050587172537E-2</v>
          </cell>
          <cell r="H39">
            <v>3.8406537282941779E-2</v>
          </cell>
          <cell r="K39">
            <v>3.8306789606035202E-2</v>
          </cell>
        </row>
        <row r="41">
          <cell r="D41">
            <v>10</v>
          </cell>
          <cell r="E41">
            <v>8</v>
          </cell>
          <cell r="F41">
            <v>19</v>
          </cell>
          <cell r="G41">
            <v>18</v>
          </cell>
          <cell r="H41">
            <v>34</v>
          </cell>
          <cell r="K41">
            <v>89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K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K43">
            <v>0</v>
          </cell>
        </row>
        <row r="44">
          <cell r="D44">
            <v>0.27027027027027029</v>
          </cell>
          <cell r="E44">
            <v>0.13793103448275862</v>
          </cell>
          <cell r="F44">
            <v>0.21348314606741572</v>
          </cell>
          <cell r="G44">
            <v>0.21176470588235294</v>
          </cell>
          <cell r="H44">
            <v>0.18085106382978725</v>
          </cell>
          <cell r="K44">
            <v>0.19474835886214442</v>
          </cell>
        </row>
        <row r="45">
          <cell r="D45">
            <v>10</v>
          </cell>
          <cell r="E45">
            <v>7</v>
          </cell>
          <cell r="F45">
            <v>13</v>
          </cell>
          <cell r="G45">
            <v>13</v>
          </cell>
          <cell r="H45">
            <v>26</v>
          </cell>
          <cell r="K45">
            <v>69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K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K47">
            <v>0</v>
          </cell>
        </row>
        <row r="48">
          <cell r="D48">
            <v>0.27027027027027029</v>
          </cell>
          <cell r="E48">
            <v>0.1206896551724138</v>
          </cell>
          <cell r="F48">
            <v>0.14606741573033707</v>
          </cell>
          <cell r="G48">
            <v>0.15294117647058825</v>
          </cell>
          <cell r="H48">
            <v>0.13829787234042554</v>
          </cell>
          <cell r="K48">
            <v>0.15098468271334792</v>
          </cell>
        </row>
        <row r="49">
          <cell r="D49">
            <v>78</v>
          </cell>
          <cell r="E49">
            <v>123</v>
          </cell>
          <cell r="F49">
            <v>123</v>
          </cell>
          <cell r="G49">
            <v>132</v>
          </cell>
          <cell r="H49">
            <v>223</v>
          </cell>
          <cell r="I49">
            <v>901</v>
          </cell>
          <cell r="J49">
            <v>1217</v>
          </cell>
          <cell r="K49">
            <v>679</v>
          </cell>
          <cell r="L49">
            <v>2118</v>
          </cell>
          <cell r="M49">
            <v>2797</v>
          </cell>
        </row>
        <row r="50">
          <cell r="D50">
            <v>6.3363119415109664E-2</v>
          </cell>
          <cell r="E50">
            <v>7.9457364341085274E-2</v>
          </cell>
          <cell r="F50">
            <v>6.0235063663075419E-2</v>
          </cell>
          <cell r="G50">
            <v>5.9620596205962058E-2</v>
          </cell>
          <cell r="H50">
            <v>4.5556690500510727E-2</v>
          </cell>
          <cell r="I50">
            <v>7.1101641414141409E-2</v>
          </cell>
          <cell r="J50">
            <v>5.8430958325331288E-2</v>
          </cell>
          <cell r="K50">
            <v>5.6915339480301759E-2</v>
          </cell>
          <cell r="L50">
            <v>6.322388059701492E-2</v>
          </cell>
          <cell r="M50">
            <v>6.1567246313009028E-2</v>
          </cell>
        </row>
        <row r="52">
          <cell r="D52">
            <v>19</v>
          </cell>
          <cell r="E52">
            <v>27</v>
          </cell>
          <cell r="F52">
            <v>42</v>
          </cell>
          <cell r="G52">
            <v>28</v>
          </cell>
          <cell r="H52">
            <v>77</v>
          </cell>
          <cell r="I52">
            <v>241</v>
          </cell>
          <cell r="J52">
            <v>295</v>
          </cell>
          <cell r="K52">
            <v>193</v>
          </cell>
          <cell r="L52">
            <v>536</v>
          </cell>
          <cell r="M52">
            <v>729</v>
          </cell>
        </row>
        <row r="53">
          <cell r="D53">
            <v>0.24358974358974358</v>
          </cell>
          <cell r="E53">
            <v>0.21951219512195122</v>
          </cell>
          <cell r="F53">
            <v>0.34146341463414637</v>
          </cell>
          <cell r="G53">
            <v>0.21212121212121213</v>
          </cell>
          <cell r="H53">
            <v>0.3452914798206278</v>
          </cell>
          <cell r="I53">
            <v>0.26748057713651496</v>
          </cell>
          <cell r="J53">
            <v>0.24239934264585045</v>
          </cell>
          <cell r="K53">
            <v>0.28424153166421207</v>
          </cell>
          <cell r="L53">
            <v>0.2530689329556185</v>
          </cell>
          <cell r="M53">
            <v>0.26063639613872008</v>
          </cell>
        </row>
        <row r="54">
          <cell r="D54">
            <v>18</v>
          </cell>
          <cell r="E54">
            <v>28</v>
          </cell>
          <cell r="F54">
            <v>40</v>
          </cell>
          <cell r="G54">
            <v>27</v>
          </cell>
          <cell r="H54">
            <v>65</v>
          </cell>
          <cell r="I54">
            <v>236</v>
          </cell>
          <cell r="J54">
            <v>262</v>
          </cell>
          <cell r="K54">
            <v>178</v>
          </cell>
          <cell r="L54">
            <v>498</v>
          </cell>
          <cell r="M54">
            <v>676</v>
          </cell>
        </row>
        <row r="55">
          <cell r="D55">
            <v>0.23076923076923078</v>
          </cell>
          <cell r="E55">
            <v>0.22764227642276422</v>
          </cell>
          <cell r="F55">
            <v>0.32520325203252032</v>
          </cell>
          <cell r="G55">
            <v>0.20454545454545456</v>
          </cell>
          <cell r="H55">
            <v>0.2914798206278027</v>
          </cell>
          <cell r="I55">
            <v>0.2619311875693674</v>
          </cell>
          <cell r="J55">
            <v>0.2152834839769926</v>
          </cell>
          <cell r="K55">
            <v>0.26215022091310752</v>
          </cell>
          <cell r="L55">
            <v>0.23512747875354106</v>
          </cell>
          <cell r="M55">
            <v>0.24168752234537003</v>
          </cell>
        </row>
        <row r="56">
          <cell r="D56">
            <v>115</v>
          </cell>
          <cell r="E56">
            <v>181</v>
          </cell>
          <cell r="F56">
            <v>212</v>
          </cell>
          <cell r="G56">
            <v>217</v>
          </cell>
          <cell r="H56">
            <v>411</v>
          </cell>
          <cell r="I56">
            <v>901</v>
          </cell>
          <cell r="J56">
            <v>1217</v>
          </cell>
          <cell r="K56">
            <v>1136</v>
          </cell>
          <cell r="L56">
            <v>2118</v>
          </cell>
          <cell r="M56">
            <v>3254</v>
          </cell>
        </row>
        <row r="57">
          <cell r="D57">
            <v>28</v>
          </cell>
          <cell r="E57">
            <v>35</v>
          </cell>
          <cell r="F57">
            <v>53</v>
          </cell>
          <cell r="G57">
            <v>40</v>
          </cell>
          <cell r="H57">
            <v>91</v>
          </cell>
          <cell r="I57">
            <v>236</v>
          </cell>
          <cell r="J57">
            <v>262</v>
          </cell>
          <cell r="K57">
            <v>247</v>
          </cell>
          <cell r="L57">
            <v>498</v>
          </cell>
          <cell r="M57">
            <v>745</v>
          </cell>
        </row>
        <row r="58">
          <cell r="D58">
            <v>0.24347826086956523</v>
          </cell>
          <cell r="E58">
            <v>0.19337016574585636</v>
          </cell>
          <cell r="F58">
            <v>0.25</v>
          </cell>
          <cell r="G58">
            <v>0.18433179723502305</v>
          </cell>
          <cell r="H58">
            <v>0.22141119221411193</v>
          </cell>
          <cell r="I58">
            <v>0.2619311875693674</v>
          </cell>
          <cell r="J58">
            <v>0.2152834839769926</v>
          </cell>
          <cell r="K58">
            <v>0.21742957746478872</v>
          </cell>
          <cell r="L58">
            <v>0.23512747875354106</v>
          </cell>
          <cell r="M58">
            <v>0.22894898586355256</v>
          </cell>
        </row>
      </sheetData>
      <sheetData sheetId="5">
        <row r="9">
          <cell r="L9">
            <v>143497</v>
          </cell>
        </row>
        <row r="11">
          <cell r="D11">
            <v>0.19587797497341949</v>
          </cell>
          <cell r="E11">
            <v>0.19966963990749917</v>
          </cell>
          <cell r="F11">
            <v>0.2161978221415608</v>
          </cell>
          <cell r="G11">
            <v>0.24036742494297517</v>
          </cell>
          <cell r="H11">
            <v>0.32983120909404062</v>
          </cell>
          <cell r="I11">
            <v>0.40499471458773784</v>
          </cell>
          <cell r="J11">
            <v>0.40346438947868452</v>
          </cell>
          <cell r="K11">
            <v>0.24618955695827757</v>
          </cell>
          <cell r="L11">
            <v>0.40402935253001804</v>
          </cell>
          <cell r="M11">
            <v>0.3455575249192756</v>
          </cell>
        </row>
        <row r="14">
          <cell r="D14">
            <v>9.2615769712140181E-2</v>
          </cell>
          <cell r="E14">
            <v>0.11941779689050612</v>
          </cell>
          <cell r="F14">
            <v>0.15788093364804615</v>
          </cell>
          <cell r="G14">
            <v>0.18645806617081304</v>
          </cell>
          <cell r="H14">
            <v>0.19069343065693431</v>
          </cell>
          <cell r="I14">
            <v>0.22195326319709524</v>
          </cell>
          <cell r="J14">
            <v>0.24194783179307705</v>
          </cell>
          <cell r="K14">
            <v>0.16222841761199769</v>
          </cell>
          <cell r="L14">
            <v>0.23454940057875154</v>
          </cell>
          <cell r="M14">
            <v>0.21547045396905909</v>
          </cell>
        </row>
        <row r="16">
          <cell r="D16">
            <v>0.11097204839382561</v>
          </cell>
          <cell r="E16">
            <v>0.12041018855441614</v>
          </cell>
          <cell r="F16">
            <v>0.11172305271439811</v>
          </cell>
          <cell r="G16">
            <v>0.11926134906386253</v>
          </cell>
          <cell r="H16">
            <v>9.9322210636079253E-2</v>
          </cell>
          <cell r="I16">
            <v>0.10110790429196537</v>
          </cell>
          <cell r="J16">
            <v>0.10007108875157215</v>
          </cell>
          <cell r="K16">
            <v>0.10973851182464911</v>
          </cell>
          <cell r="L16">
            <v>0.10045473336089293</v>
          </cell>
          <cell r="M16">
            <v>0.10290388029419224</v>
          </cell>
        </row>
        <row r="18">
          <cell r="D18">
            <v>4.2970379641218193E-2</v>
          </cell>
          <cell r="E18">
            <v>8.7992060866688718E-2</v>
          </cell>
          <cell r="F18">
            <v>0.14083398898505115</v>
          </cell>
          <cell r="G18">
            <v>0.21903052064631956</v>
          </cell>
          <cell r="H18">
            <v>0.28128258602711159</v>
          </cell>
          <cell r="I18">
            <v>0.36612047295410111</v>
          </cell>
          <cell r="J18">
            <v>0.45947941160387162</v>
          </cell>
          <cell r="K18">
            <v>0.18832916746779466</v>
          </cell>
          <cell r="L18">
            <v>0.42493454595562907</v>
          </cell>
          <cell r="M18">
            <v>0.36251585087496829</v>
          </cell>
        </row>
        <row r="20">
          <cell r="D20">
            <v>3.8381309970796827E-2</v>
          </cell>
          <cell r="E20">
            <v>7.1782997022825007E-2</v>
          </cell>
          <cell r="F20">
            <v>0.11329661683713611</v>
          </cell>
          <cell r="G20">
            <v>0.18620159015132084</v>
          </cell>
          <cell r="H20">
            <v>0.2511730969760167</v>
          </cell>
          <cell r="I20">
            <v>0.31477516059957172</v>
          </cell>
          <cell r="J20">
            <v>0.36137693443429758</v>
          </cell>
          <cell r="K20">
            <v>0.16314170351855412</v>
          </cell>
          <cell r="L20">
            <v>0.34413325065454042</v>
          </cell>
          <cell r="M20">
            <v>0.29638600050722802</v>
          </cell>
        </row>
        <row r="22">
          <cell r="D22">
            <v>1.8356278681685441E-2</v>
          </cell>
          <cell r="E22">
            <v>2.8779358253390671E-2</v>
          </cell>
          <cell r="F22">
            <v>4.8255966430632048E-2</v>
          </cell>
          <cell r="G22">
            <v>6.8222621184919216E-2</v>
          </cell>
          <cell r="H22">
            <v>7.8597497393117832E-2</v>
          </cell>
          <cell r="I22">
            <v>9.5754585234149522E-2</v>
          </cell>
          <cell r="J22">
            <v>0.11669491988844534</v>
          </cell>
          <cell r="K22">
            <v>5.6912132282253412E-2</v>
          </cell>
          <cell r="L22">
            <v>0.10894653438059804</v>
          </cell>
          <cell r="M22">
            <v>9.5219376109561243E-2</v>
          </cell>
        </row>
        <row r="28">
          <cell r="D28">
            <v>0.22424242424242424</v>
          </cell>
          <cell r="E28">
            <v>0.21069182389937108</v>
          </cell>
          <cell r="F28">
            <v>0.1610337972166998</v>
          </cell>
          <cell r="G28">
            <v>0.1711864406779661</v>
          </cell>
          <cell r="H28">
            <v>0.17082179132040629</v>
          </cell>
          <cell r="I28">
            <v>0.18554790894653256</v>
          </cell>
          <cell r="J28">
            <v>0.18452158765708598</v>
          </cell>
          <cell r="K28">
            <v>0.17713426100037608</v>
          </cell>
          <cell r="L28">
            <v>0.1848497672450275</v>
          </cell>
          <cell r="M28">
            <v>0.18343236147574962</v>
          </cell>
        </row>
        <row r="39">
          <cell r="D39">
            <v>0.10805173133083021</v>
          </cell>
          <cell r="E39">
            <v>0.11379424412834932</v>
          </cell>
          <cell r="F39">
            <v>0.10883818515604511</v>
          </cell>
          <cell r="G39">
            <v>9.6947935368043081E-2</v>
          </cell>
          <cell r="H39">
            <v>7.4947862356621486E-2</v>
          </cell>
          <cell r="K39">
            <v>9.4741395885406657E-2</v>
          </cell>
        </row>
        <row r="44">
          <cell r="D44">
            <v>0.16602316602316602</v>
          </cell>
          <cell r="E44">
            <v>0.17151162790697674</v>
          </cell>
          <cell r="F44">
            <v>0.16626506024096385</v>
          </cell>
          <cell r="G44">
            <v>0.18783068783068782</v>
          </cell>
          <cell r="H44">
            <v>0.20695652173913043</v>
          </cell>
          <cell r="K44">
            <v>0.18315575849822424</v>
          </cell>
        </row>
        <row r="48">
          <cell r="D48">
            <v>0.12741312741312741</v>
          </cell>
          <cell r="E48">
            <v>0.10755813953488372</v>
          </cell>
          <cell r="F48">
            <v>0.10843373493975904</v>
          </cell>
          <cell r="G48">
            <v>0.13756613756613756</v>
          </cell>
          <cell r="H48">
            <v>0.1391304347826087</v>
          </cell>
          <cell r="K48">
            <v>0.12531709791983764</v>
          </cell>
        </row>
        <row r="50">
          <cell r="D50">
            <v>9.2615769712140181E-2</v>
          </cell>
          <cell r="E50">
            <v>8.6338074760172009E-2</v>
          </cell>
          <cell r="F50">
            <v>7.500655651717808E-2</v>
          </cell>
          <cell r="G50">
            <v>6.4119004873044366E-2</v>
          </cell>
          <cell r="H50">
            <v>5.1616266944734097E-2</v>
          </cell>
          <cell r="I50">
            <v>0.11013872078949818</v>
          </cell>
          <cell r="J50">
            <v>9.1677147700552311E-2</v>
          </cell>
          <cell r="K50">
            <v>6.801576619880792E-2</v>
          </cell>
          <cell r="L50">
            <v>9.8508336778283037E-2</v>
          </cell>
          <cell r="M50">
            <v>9.0464113619071779E-2</v>
          </cell>
        </row>
        <row r="53">
          <cell r="D53">
            <v>0.22972972972972974</v>
          </cell>
          <cell r="E53">
            <v>0.20689655172413793</v>
          </cell>
          <cell r="F53">
            <v>0.28321678321678323</v>
          </cell>
          <cell r="G53">
            <v>0.22800000000000001</v>
          </cell>
          <cell r="H53">
            <v>0.33333333333333331</v>
          </cell>
          <cell r="I53">
            <v>0.2400676246830093</v>
          </cell>
          <cell r="J53">
            <v>0.23024157470921564</v>
          </cell>
          <cell r="K53">
            <v>0.26501766784452296</v>
          </cell>
          <cell r="L53">
            <v>0.23430669697499562</v>
          </cell>
          <cell r="M53">
            <v>0.24039809363610878</v>
          </cell>
        </row>
        <row r="55">
          <cell r="D55">
            <v>0.22972972972972974</v>
          </cell>
          <cell r="E55">
            <v>0.21455938697318008</v>
          </cell>
          <cell r="F55">
            <v>0.26223776223776224</v>
          </cell>
          <cell r="G55">
            <v>0.20799999999999999</v>
          </cell>
          <cell r="H55">
            <v>0.2878787878787879</v>
          </cell>
          <cell r="I55">
            <v>0.23288250211327136</v>
          </cell>
          <cell r="J55">
            <v>0.19952281538920369</v>
          </cell>
          <cell r="K55">
            <v>0.24593639575971732</v>
          </cell>
          <cell r="L55">
            <v>0.21332400769365273</v>
          </cell>
          <cell r="M55">
            <v>0.21979254275301374</v>
          </cell>
        </row>
        <row r="58">
          <cell r="D58">
            <v>0.17463617463617465</v>
          </cell>
          <cell r="E58">
            <v>0.1537190082644628</v>
          </cell>
          <cell r="F58">
            <v>0.17118402282453637</v>
          </cell>
          <cell r="G58">
            <v>0.16560509554140126</v>
          </cell>
          <cell r="H58">
            <v>0.19979402677651906</v>
          </cell>
          <cell r="I58">
            <v>0.23288250211327136</v>
          </cell>
          <cell r="J58">
            <v>0.19952281538920369</v>
          </cell>
          <cell r="K58">
            <v>0.17572356763142352</v>
          </cell>
          <cell r="L58">
            <v>0.21332400769365273</v>
          </cell>
          <cell r="M58">
            <v>0.19934102141680396</v>
          </cell>
        </row>
      </sheetData>
      <sheetData sheetId="6">
        <row r="11">
          <cell r="D11">
            <v>0.19182107070795434</v>
          </cell>
          <cell r="E11">
            <v>0.2045768866435112</v>
          </cell>
          <cell r="F11">
            <v>0.22015761072310444</v>
          </cell>
          <cell r="G11">
            <v>0.2492819582125522</v>
          </cell>
          <cell r="H11">
            <v>0.32123238747429456</v>
          </cell>
          <cell r="I11">
            <v>0.41768058734888158</v>
          </cell>
          <cell r="J11">
            <v>0.44148218605870082</v>
          </cell>
          <cell r="K11">
            <v>0.24235677247499202</v>
          </cell>
          <cell r="L11">
            <v>0.43268158360841474</v>
          </cell>
          <cell r="M11">
            <v>0.34797859401411846</v>
          </cell>
        </row>
        <row r="14">
          <cell r="D14">
            <v>0.15339636478959784</v>
          </cell>
          <cell r="E14">
            <v>0.20229581800087945</v>
          </cell>
          <cell r="F14">
            <v>0.253269636431319</v>
          </cell>
          <cell r="G14">
            <v>0.29636889041533926</v>
          </cell>
          <cell r="H14">
            <v>0.33040820039072077</v>
          </cell>
          <cell r="I14">
            <v>0.35409389203622516</v>
          </cell>
          <cell r="J14">
            <v>0.35755940016332954</v>
          </cell>
          <cell r="K14">
            <v>0.26568475712675288</v>
          </cell>
          <cell r="L14">
            <v>0.35632239763346679</v>
          </cell>
          <cell r="M14">
            <v>0.32822835821805479</v>
          </cell>
        </row>
        <row r="16">
          <cell r="D16">
            <v>0.19295950526253197</v>
          </cell>
          <cell r="E16">
            <v>0.19895546452513752</v>
          </cell>
          <cell r="F16">
            <v>0.19880878520908302</v>
          </cell>
          <cell r="G16">
            <v>0.1915274109691249</v>
          </cell>
          <cell r="H16">
            <v>0.17729548456494745</v>
          </cell>
          <cell r="I16">
            <v>0.17412848351335547</v>
          </cell>
          <cell r="J16">
            <v>0.1697613688765385</v>
          </cell>
          <cell r="K16">
            <v>0.18990741890395096</v>
          </cell>
          <cell r="L16">
            <v>0.17132019709329904</v>
          </cell>
          <cell r="M16">
            <v>0.17708149162007766</v>
          </cell>
        </row>
        <row r="18">
          <cell r="D18">
            <v>6.1951200174426672E-2</v>
          </cell>
          <cell r="E18">
            <v>0.12241276894474146</v>
          </cell>
          <cell r="F18">
            <v>0.19934235016751459</v>
          </cell>
          <cell r="G18">
            <v>0.29267382782429502</v>
          </cell>
          <cell r="H18">
            <v>0.39594488780618986</v>
          </cell>
          <cell r="I18">
            <v>0.47953904845591444</v>
          </cell>
          <cell r="J18">
            <v>0.53368907452617698</v>
          </cell>
          <cell r="K18">
            <v>0.25053199401560516</v>
          </cell>
          <cell r="L18">
            <v>0.51436038828903996</v>
          </cell>
          <cell r="M18">
            <v>0.43258414978387177</v>
          </cell>
        </row>
        <row r="20">
          <cell r="D20">
            <v>5.6956254583655427E-2</v>
          </cell>
          <cell r="E20">
            <v>9.9500875589190518E-2</v>
          </cell>
          <cell r="F20">
            <v>0.1441680109194689</v>
          </cell>
          <cell r="G20">
            <v>0.19310847140471593</v>
          </cell>
          <cell r="H20">
            <v>0.24423607760632113</v>
          </cell>
          <cell r="I20">
            <v>0.28462783221586568</v>
          </cell>
          <cell r="J20">
            <v>0.30370531301818693</v>
          </cell>
          <cell r="K20">
            <v>0.16749913024664115</v>
          </cell>
          <cell r="L20">
            <v>0.29689566457693578</v>
          </cell>
          <cell r="M20">
            <v>0.25678791998683109</v>
          </cell>
        </row>
        <row r="22">
          <cell r="D22">
            <v>2.4944996134863531E-2</v>
          </cell>
          <cell r="E22">
            <v>4.0824828160799832E-2</v>
          </cell>
          <cell r="F22">
            <v>6.4033999255490762E-2</v>
          </cell>
          <cell r="G22">
            <v>8.9747385624785347E-2</v>
          </cell>
          <cell r="H22">
            <v>0.11652812161381917</v>
          </cell>
          <cell r="I22">
            <v>0.1371948106596205</v>
          </cell>
          <cell r="J22">
            <v>0.15597453708275619</v>
          </cell>
          <cell r="K22">
            <v>7.7143127596198416E-2</v>
          </cell>
          <cell r="L22">
            <v>0.14927117115674418</v>
          </cell>
          <cell r="M22">
            <v>0.12691436566822945</v>
          </cell>
        </row>
        <row r="28">
          <cell r="D28">
            <v>0.21920934903679357</v>
          </cell>
          <cell r="E28">
            <v>0.20610252593792408</v>
          </cell>
          <cell r="F28">
            <v>0.18769349845201239</v>
          </cell>
          <cell r="G28">
            <v>0.17897515738170988</v>
          </cell>
          <cell r="H28">
            <v>0.17411099887273632</v>
          </cell>
          <cell r="I28">
            <v>0.1733300893334109</v>
          </cell>
          <cell r="J28">
            <v>0.17507014992626577</v>
          </cell>
          <cell r="K28">
            <v>0.18468986516829319</v>
          </cell>
          <cell r="L28">
            <v>0.17450259549148725</v>
          </cell>
          <cell r="M28">
            <v>0.17694294706378558</v>
          </cell>
        </row>
        <row r="39">
          <cell r="D39">
            <v>0.18807357634140057</v>
          </cell>
          <cell r="E39">
            <v>0.18892668965570444</v>
          </cell>
          <cell r="F39">
            <v>0.17968110187368161</v>
          </cell>
          <cell r="G39">
            <v>0.15381290192688041</v>
          </cell>
          <cell r="H39">
            <v>0.12139631267153354</v>
          </cell>
          <cell r="K39">
            <v>0.15870693798873683</v>
          </cell>
        </row>
        <row r="44">
          <cell r="D44">
            <v>0.27981240448964534</v>
          </cell>
          <cell r="E44">
            <v>0.26022866476112699</v>
          </cell>
          <cell r="F44">
            <v>0.2500604260902593</v>
          </cell>
          <cell r="G44">
            <v>0.25563041385948027</v>
          </cell>
          <cell r="H44">
            <v>0.25885265661139523</v>
          </cell>
          <cell r="K44">
            <v>0.25957397366382651</v>
          </cell>
        </row>
        <row r="48">
          <cell r="D48">
            <v>0.18337988090846816</v>
          </cell>
          <cell r="E48">
            <v>0.1708044099632503</v>
          </cell>
          <cell r="F48">
            <v>0.16915852353164601</v>
          </cell>
          <cell r="G48">
            <v>0.1823291626564004</v>
          </cell>
          <cell r="H48">
            <v>0.18487148581294588</v>
          </cell>
          <cell r="K48">
            <v>0.17794732765298218</v>
          </cell>
        </row>
        <row r="50">
          <cell r="D50">
            <v>0.11052308180214465</v>
          </cell>
          <cell r="E50">
            <v>0.10385953543629028</v>
          </cell>
          <cell r="F50">
            <v>9.3870207221739665E-2</v>
          </cell>
          <cell r="G50">
            <v>7.9597806648744038E-2</v>
          </cell>
          <cell r="H50">
            <v>6.4140691117034312E-2</v>
          </cell>
          <cell r="I50">
            <v>0.1522303458219498</v>
          </cell>
          <cell r="J50">
            <v>0.12695392166881206</v>
          </cell>
          <cell r="K50">
            <v>8.5323111836144619E-2</v>
          </cell>
          <cell r="L50">
            <v>0.13597626398530249</v>
          </cell>
          <cell r="M50">
            <v>0.12027581497716784</v>
          </cell>
        </row>
        <row r="53">
          <cell r="D53">
            <v>0.30586441893830701</v>
          </cell>
          <cell r="E53">
            <v>0.28775161553888434</v>
          </cell>
          <cell r="F53">
            <v>0.27871777924653007</v>
          </cell>
          <cell r="G53">
            <v>0.29192084511233446</v>
          </cell>
          <cell r="H53">
            <v>0.40341574696343796</v>
          </cell>
          <cell r="I53">
            <v>0.36149671754639134</v>
          </cell>
          <cell r="J53">
            <v>0.33897456709956708</v>
          </cell>
          <cell r="K53">
            <v>0.31652883036048757</v>
          </cell>
          <cell r="L53">
            <v>0.34797475654031401</v>
          </cell>
          <cell r="M53">
            <v>0.34106029501216545</v>
          </cell>
        </row>
        <row r="55">
          <cell r="D55">
            <v>0.28470229555236731</v>
          </cell>
          <cell r="E55">
            <v>0.26970214662408082</v>
          </cell>
          <cell r="F55">
            <v>0.25710508922670194</v>
          </cell>
          <cell r="G55">
            <v>0.27510787085255173</v>
          </cell>
          <cell r="H55">
            <v>0.37308095443615513</v>
          </cell>
          <cell r="I55">
            <v>0.34331619276030972</v>
          </cell>
          <cell r="J55">
            <v>0.30344291125541123</v>
          </cell>
          <cell r="K55">
            <v>0.29457107454686915</v>
          </cell>
          <cell r="L55">
            <v>0.31937687315730057</v>
          </cell>
          <cell r="M55">
            <v>0.31392247060016221</v>
          </cell>
        </row>
        <row r="58">
          <cell r="D58">
            <v>0.22088353413654618</v>
          </cell>
          <cell r="E58">
            <v>0.20588622770268489</v>
          </cell>
          <cell r="F58">
            <v>0.19933773332426119</v>
          </cell>
          <cell r="G58">
            <v>0.21396859223177817</v>
          </cell>
          <cell r="H58">
            <v>0.24993605592974677</v>
          </cell>
          <cell r="I58">
            <v>0.34331619276030972</v>
          </cell>
          <cell r="J58">
            <v>0.30344291125541123</v>
          </cell>
          <cell r="K58">
            <v>0.21872386728864618</v>
          </cell>
          <cell r="L58">
            <v>0.31937687315730057</v>
          </cell>
          <cell r="M58">
            <v>0.27445204925036198</v>
          </cell>
        </row>
      </sheetData>
      <sheetData sheetId="7">
        <row r="11">
          <cell r="D11">
            <v>0.24863627947606545</v>
          </cell>
          <cell r="E11">
            <v>0.25721301533179375</v>
          </cell>
          <cell r="F11">
            <v>0.27910661736965214</v>
          </cell>
          <cell r="G11">
            <v>0.32179062158539717</v>
          </cell>
          <cell r="H11">
            <v>0.3995595337160478</v>
          </cell>
          <cell r="I11">
            <v>0.46282502646815971</v>
          </cell>
          <cell r="J11">
            <v>0.47405516700819073</v>
          </cell>
          <cell r="K11">
            <v>0.31799925395995665</v>
          </cell>
          <cell r="L11">
            <v>0.4698183641748509</v>
          </cell>
          <cell r="M11">
            <v>0.41243553670091276</v>
          </cell>
        </row>
        <row r="14">
          <cell r="D14">
            <v>3.031431053078678E-2</v>
          </cell>
          <cell r="E14">
            <v>4.3095704249683287E-2</v>
          </cell>
          <cell r="F14">
            <v>6.5634252949193964E-2</v>
          </cell>
          <cell r="G14">
            <v>8.5205911481620364E-2</v>
          </cell>
          <cell r="H14">
            <v>9.8356621229319652E-2</v>
          </cell>
          <cell r="I14">
            <v>0.1167027900529214</v>
          </cell>
          <cell r="J14">
            <v>0.13297864078675217</v>
          </cell>
          <cell r="K14">
            <v>7.5981080364946468E-2</v>
          </cell>
          <cell r="L14">
            <v>0.12692945020403101</v>
          </cell>
          <cell r="M14">
            <v>0.11208167068660047</v>
          </cell>
        </row>
        <row r="16">
          <cell r="D16">
            <v>4.5242390401740974E-2</v>
          </cell>
          <cell r="E16">
            <v>5.5856270874121844E-2</v>
          </cell>
          <cell r="F16">
            <v>6.398928420360013E-2</v>
          </cell>
          <cell r="G16">
            <v>6.6162825357448482E-2</v>
          </cell>
          <cell r="H16">
            <v>6.1393155267149502E-2</v>
          </cell>
          <cell r="I16">
            <v>6.0003479223673599E-2</v>
          </cell>
          <cell r="J16">
            <v>5.9274340727471349E-2</v>
          </cell>
          <cell r="K16">
            <v>6.0424979929525939E-2</v>
          </cell>
          <cell r="L16">
            <v>5.9545337174714386E-2</v>
          </cell>
          <cell r="M16">
            <v>5.9801689668794143E-2</v>
          </cell>
        </row>
        <row r="18">
          <cell r="D18">
            <v>2.8290811213240556E-2</v>
          </cell>
          <cell r="E18">
            <v>6.0624208222964417E-2</v>
          </cell>
          <cell r="F18">
            <v>0.11503031442402595</v>
          </cell>
          <cell r="G18">
            <v>0.17469062797473101</v>
          </cell>
          <cell r="H18">
            <v>0.24114021958594087</v>
          </cell>
          <cell r="I18">
            <v>0.32091899645184829</v>
          </cell>
          <cell r="J18">
            <v>0.41447772051038451</v>
          </cell>
          <cell r="K18">
            <v>0.16095828109737048</v>
          </cell>
          <cell r="L18">
            <v>0.3797050648893841</v>
          </cell>
          <cell r="M18">
            <v>0.31595613580393828</v>
          </cell>
        </row>
        <row r="20">
          <cell r="D20">
            <v>2.4749687407534672E-2</v>
          </cell>
          <cell r="E20">
            <v>4.7840608084763328E-2</v>
          </cell>
          <cell r="F20">
            <v>9.4632701978662401E-2</v>
          </cell>
          <cell r="G20">
            <v>0.17472908914337362</v>
          </cell>
          <cell r="H20">
            <v>0.26642123132866569</v>
          </cell>
          <cell r="I20">
            <v>0.34640704509971038</v>
          </cell>
          <cell r="J20">
            <v>0.40392948948606899</v>
          </cell>
          <cell r="K20">
            <v>0.16547364341391843</v>
          </cell>
          <cell r="L20">
            <v>0.38255031646663429</v>
          </cell>
          <cell r="M20">
            <v>0.31928810434789623</v>
          </cell>
        </row>
        <row r="22">
          <cell r="D22">
            <v>1.2580057077952447E-2</v>
          </cell>
          <cell r="E22">
            <v>1.8419133172098735E-2</v>
          </cell>
          <cell r="F22">
            <v>2.758847581895944E-2</v>
          </cell>
          <cell r="G22">
            <v>3.900443264968606E-2</v>
          </cell>
          <cell r="H22">
            <v>4.855049170776788E-2</v>
          </cell>
          <cell r="I22">
            <v>6.2970666205687767E-2</v>
          </cell>
          <cell r="J22">
            <v>8.0875595720391311E-2</v>
          </cell>
          <cell r="K22">
            <v>3.5453553165993697E-2</v>
          </cell>
          <cell r="L22">
            <v>7.4220930918170044E-2</v>
          </cell>
          <cell r="M22">
            <v>6.2923033082552079E-2</v>
          </cell>
        </row>
        <row r="28">
          <cell r="D28">
            <v>0.22986340084785681</v>
          </cell>
          <cell r="E28">
            <v>0.22864594653336232</v>
          </cell>
          <cell r="F28">
            <v>0.20841508611292783</v>
          </cell>
          <cell r="G28">
            <v>0.21760524876981957</v>
          </cell>
          <cell r="H28">
            <v>0.2178302695494809</v>
          </cell>
          <cell r="I28">
            <v>0.22728974020255394</v>
          </cell>
          <cell r="J28">
            <v>0.23811003222613056</v>
          </cell>
          <cell r="K28">
            <v>0.21759878762474405</v>
          </cell>
          <cell r="L28">
            <v>0.23460897317166995</v>
          </cell>
          <cell r="M28">
            <v>0.23153088760848953</v>
          </cell>
        </row>
        <row r="39">
          <cell r="D39">
            <v>3.1087439987019062E-2</v>
          </cell>
          <cell r="E39">
            <v>3.5817113900725554E-2</v>
          </cell>
          <cell r="F39">
            <v>3.9955115852798796E-2</v>
          </cell>
          <cell r="G39">
            <v>3.5235238122710358E-2</v>
          </cell>
          <cell r="H39">
            <v>2.9012767325290553E-2</v>
          </cell>
          <cell r="K39">
            <v>3.3225038460169498E-2</v>
          </cell>
        </row>
        <row r="44">
          <cell r="D44">
            <v>0.30211851396991096</v>
          </cell>
          <cell r="E44">
            <v>0.27845659163987141</v>
          </cell>
          <cell r="F44">
            <v>0.28304661079253052</v>
          </cell>
          <cell r="G44">
            <v>0.28912539227725476</v>
          </cell>
          <cell r="H44">
            <v>0.29239158660088288</v>
          </cell>
          <cell r="K44">
            <v>0.28879631007290579</v>
          </cell>
        </row>
        <row r="48">
          <cell r="D48">
            <v>0.19834203254528707</v>
          </cell>
          <cell r="E48">
            <v>0.18735262593783494</v>
          </cell>
          <cell r="F48">
            <v>0.19688281135127186</v>
          </cell>
          <cell r="G48">
            <v>0.20671305771592305</v>
          </cell>
          <cell r="H48">
            <v>0.21423007011165932</v>
          </cell>
          <cell r="K48">
            <v>0.20380895700044635</v>
          </cell>
        </row>
        <row r="50">
          <cell r="D50">
            <v>6.1544922639330334E-2</v>
          </cell>
          <cell r="E50">
            <v>6.6252063418941229E-2</v>
          </cell>
          <cell r="F50">
            <v>6.1533580861963623E-2</v>
          </cell>
          <cell r="G50">
            <v>5.156681185757829E-2</v>
          </cell>
          <cell r="H50">
            <v>4.233759580516519E-2</v>
          </cell>
          <cell r="I50">
            <v>6.1906111289205541E-2</v>
          </cell>
          <cell r="J50">
            <v>5.2583245533876784E-2</v>
          </cell>
          <cell r="K50">
            <v>5.2535207368533454E-2</v>
          </cell>
          <cell r="L50">
            <v>5.6048243625428748E-2</v>
          </cell>
          <cell r="M50">
            <v>5.5024446633613985E-2</v>
          </cell>
        </row>
        <row r="53">
          <cell r="D53">
            <v>0.33049007444168732</v>
          </cell>
          <cell r="E53">
            <v>0.32274887008923397</v>
          </cell>
          <cell r="F53">
            <v>0.33549742218827572</v>
          </cell>
          <cell r="G53">
            <v>0.34467648704083537</v>
          </cell>
          <cell r="H53">
            <v>0.42090278189690966</v>
          </cell>
          <cell r="I53">
            <v>0.39501961754621612</v>
          </cell>
          <cell r="J53">
            <v>0.36568165314888434</v>
          </cell>
          <cell r="K53">
            <v>0.36176979825353811</v>
          </cell>
          <cell r="L53">
            <v>0.37772521819883481</v>
          </cell>
          <cell r="M53">
            <v>0.373285716529908</v>
          </cell>
        </row>
        <row r="55">
          <cell r="D55">
            <v>0.3008684863523573</v>
          </cell>
          <cell r="E55">
            <v>0.29528334685363311</v>
          </cell>
          <cell r="F55">
            <v>0.31621157151040674</v>
          </cell>
          <cell r="G55">
            <v>0.32323326496363974</v>
          </cell>
          <cell r="H55">
            <v>0.39284655080372499</v>
          </cell>
          <cell r="I55">
            <v>0.37646247923367854</v>
          </cell>
          <cell r="J55">
            <v>0.32703597494184689</v>
          </cell>
          <cell r="K55">
            <v>0.33668322794339056</v>
          </cell>
          <cell r="L55">
            <v>0.34732611203412828</v>
          </cell>
          <cell r="M55">
            <v>0.34436479219140281</v>
          </cell>
        </row>
        <row r="58">
          <cell r="D58">
            <v>0.26646058732612055</v>
          </cell>
          <cell r="E58">
            <v>0.25740935760493455</v>
          </cell>
          <cell r="F58">
            <v>0.26923299565846598</v>
          </cell>
          <cell r="G58">
            <v>0.2759346441428967</v>
          </cell>
          <cell r="H58">
            <v>0.32021680979867662</v>
          </cell>
          <cell r="I58">
            <v>0.37646247923367854</v>
          </cell>
          <cell r="J58">
            <v>0.32703597494184689</v>
          </cell>
          <cell r="K58">
            <v>0.28520538153814229</v>
          </cell>
          <cell r="L58">
            <v>0.34732611203412828</v>
          </cell>
          <cell r="M58">
            <v>0.32333217558577576</v>
          </cell>
        </row>
      </sheetData>
      <sheetData sheetId="8">
        <row r="11">
          <cell r="D11">
            <v>0.21709236384676381</v>
          </cell>
          <cell r="E11">
            <v>0.22795745535945414</v>
          </cell>
          <cell r="F11">
            <v>0.24694787172898397</v>
          </cell>
          <cell r="G11">
            <v>0.28468515715504517</v>
          </cell>
          <cell r="H11">
            <v>0.36499580766286316</v>
          </cell>
          <cell r="I11">
            <v>0.44299142874102554</v>
          </cell>
          <cell r="J11">
            <v>0.45948625652229963</v>
          </cell>
          <cell r="K11">
            <v>0.27916179443729522</v>
          </cell>
          <cell r="L11">
            <v>0.45331837032966787</v>
          </cell>
          <cell r="M11">
            <v>0.38197162037079996</v>
          </cell>
        </row>
        <row r="14">
          <cell r="D14">
            <v>9.0698251090333595E-2</v>
          </cell>
          <cell r="E14">
            <v>0.12250646472109346</v>
          </cell>
          <cell r="F14">
            <v>0.15689386715591014</v>
          </cell>
          <cell r="G14">
            <v>0.17982572517220519</v>
          </cell>
          <cell r="H14">
            <v>0.18848203726173837</v>
          </cell>
          <cell r="I14">
            <v>0.21504307552106866</v>
          </cell>
          <cell r="J14">
            <v>0.22949398550764752</v>
          </cell>
          <cell r="K14">
            <v>0.16054217115051087</v>
          </cell>
          <cell r="L14">
            <v>0.2242132744307867</v>
          </cell>
          <cell r="M14">
            <v>0.20514967295265013</v>
          </cell>
        </row>
        <row r="16">
          <cell r="D16">
            <v>0.11771226862318947</v>
          </cell>
          <cell r="E16">
            <v>0.12723571604482206</v>
          </cell>
          <cell r="F16">
            <v>0.12956100858187788</v>
          </cell>
          <cell r="G16">
            <v>0.12233732049798873</v>
          </cell>
          <cell r="H16">
            <v>0.10640791312762068</v>
          </cell>
          <cell r="I16">
            <v>0.10728025331982396</v>
          </cell>
          <cell r="J16">
            <v>0.10675700860425766</v>
          </cell>
          <cell r="K16">
            <v>0.11814223909999808</v>
          </cell>
          <cell r="L16">
            <v>0.10694821484441597</v>
          </cell>
          <cell r="M16">
            <v>0.11029978889215386</v>
          </cell>
        </row>
        <row r="18">
          <cell r="D18">
            <v>4.4804566516426718E-2</v>
          </cell>
          <cell r="E18">
            <v>9.1445019086319412E-2</v>
          </cell>
          <cell r="F18">
            <v>0.15603688638366184</v>
          </cell>
          <cell r="G18">
            <v>0.22755760515394985</v>
          </cell>
          <cell r="H18">
            <v>0.3012640729875436</v>
          </cell>
          <cell r="I18">
            <v>0.3866280355216839</v>
          </cell>
          <cell r="J18">
            <v>0.46570973593066406</v>
          </cell>
          <cell r="K18">
            <v>0.20088608323264207</v>
          </cell>
          <cell r="L18">
            <v>0.43681137508594636</v>
          </cell>
          <cell r="M18">
            <v>0.36617358948473905</v>
          </cell>
        </row>
        <row r="20">
          <cell r="D20">
            <v>4.0550199104394884E-2</v>
          </cell>
          <cell r="E20">
            <v>7.3609315355251823E-2</v>
          </cell>
          <cell r="F20">
            <v>0.11872502987362551</v>
          </cell>
          <cell r="G20">
            <v>0.18296468865090906</v>
          </cell>
          <cell r="H20">
            <v>0.25780484433317463</v>
          </cell>
          <cell r="I20">
            <v>0.32081474033244062</v>
          </cell>
          <cell r="J20">
            <v>0.36085736270184393</v>
          </cell>
          <cell r="K20">
            <v>0.16637651139660856</v>
          </cell>
          <cell r="L20">
            <v>0.34622482262727089</v>
          </cell>
          <cell r="M20">
            <v>0.29237690174666436</v>
          </cell>
        </row>
        <row r="22">
          <cell r="D22">
            <v>1.8646284600162395E-2</v>
          </cell>
          <cell r="E22">
            <v>2.9595339243935474E-2</v>
          </cell>
          <cell r="F22">
            <v>4.531436710159447E-2</v>
          </cell>
          <cell r="G22">
            <v>6.1741793056602171E-2</v>
          </cell>
          <cell r="H22">
            <v>7.4952002088869096E-2</v>
          </cell>
          <cell r="I22">
            <v>9.3718337425235471E-2</v>
          </cell>
          <cell r="J22">
            <v>0.11314995543795357</v>
          </cell>
          <cell r="K22">
            <v>5.4036829718037027E-2</v>
          </cell>
          <cell r="L22">
            <v>0.10604917350959134</v>
          </cell>
          <cell r="M22">
            <v>9.0476291261559288E-2</v>
          </cell>
        </row>
        <row r="28">
          <cell r="D28">
            <v>0.22093912511471397</v>
          </cell>
          <cell r="E28">
            <v>0.20988194140795802</v>
          </cell>
          <cell r="F28">
            <v>0.19188533627342888</v>
          </cell>
          <cell r="G28">
            <v>0.18856338314871673</v>
          </cell>
          <cell r="H28">
            <v>0.18790830026852631</v>
          </cell>
          <cell r="I28">
            <v>0.19084195822183797</v>
          </cell>
          <cell r="J28">
            <v>0.19569336778639104</v>
          </cell>
          <cell r="K28">
            <v>0.19303423607562595</v>
          </cell>
          <cell r="L28">
            <v>0.19411511063949968</v>
          </cell>
          <cell r="M28">
            <v>0.19387583346002649</v>
          </cell>
        </row>
        <row r="39">
          <cell r="D39">
            <v>0.10810469147327528</v>
          </cell>
          <cell r="E39">
            <v>0.11218984730944465</v>
          </cell>
          <cell r="F39">
            <v>0.10791319146881677</v>
          </cell>
          <cell r="G39">
            <v>8.8368588076714882E-2</v>
          </cell>
          <cell r="H39">
            <v>6.4893175848987059E-2</v>
          </cell>
          <cell r="K39">
            <v>8.915904289859361E-2</v>
          </cell>
        </row>
        <row r="44">
          <cell r="D44">
            <v>0.28307996761716292</v>
          </cell>
          <cell r="E44">
            <v>0.2631452581032413</v>
          </cell>
          <cell r="F44">
            <v>0.25633353839270734</v>
          </cell>
          <cell r="G44">
            <v>0.26300144126831609</v>
          </cell>
          <cell r="H44">
            <v>0.26802366863905325</v>
          </cell>
          <cell r="K44">
            <v>0.26560953873574877</v>
          </cell>
        </row>
        <row r="48">
          <cell r="D48">
            <v>0.18557164702707565</v>
          </cell>
          <cell r="E48">
            <v>0.17345223803807236</v>
          </cell>
          <cell r="F48">
            <v>0.17443096023712321</v>
          </cell>
          <cell r="G48">
            <v>0.187695171751141</v>
          </cell>
          <cell r="H48">
            <v>0.19289940828402366</v>
          </cell>
          <cell r="K48">
            <v>0.18328877416182662</v>
          </cell>
        </row>
        <row r="50">
          <cell r="D50">
            <v>8.5573561659154668E-2</v>
          </cell>
          <cell r="E50">
            <v>8.5011082379017361E-2</v>
          </cell>
          <cell r="F50">
            <v>7.7261041171287528E-2</v>
          </cell>
          <cell r="G50">
            <v>6.4127193029006893E-2</v>
          </cell>
          <cell r="H50">
            <v>5.0805596940421152E-2</v>
          </cell>
          <cell r="I50">
            <v>9.9323314101072868E-2</v>
          </cell>
          <cell r="J50">
            <v>8.4544627551707663E-2</v>
          </cell>
          <cell r="K50">
            <v>6.7150532773298049E-2</v>
          </cell>
          <cell r="L50">
            <v>8.9945116090849306E-2</v>
          </cell>
          <cell r="M50">
            <v>8.3120248453278589E-2</v>
          </cell>
        </row>
        <row r="53">
          <cell r="D53">
            <v>0.31488636363636363</v>
          </cell>
          <cell r="E53">
            <v>0.30142132898786889</v>
          </cell>
          <cell r="F53">
            <v>0.30194500859240742</v>
          </cell>
          <cell r="G53">
            <v>0.31533432638199271</v>
          </cell>
          <cell r="H53">
            <v>0.4123284358183687</v>
          </cell>
          <cell r="I53">
            <v>0.37373535332679503</v>
          </cell>
          <cell r="J53">
            <v>0.34844668712433052</v>
          </cell>
          <cell r="K53">
            <v>0.33614597444141603</v>
          </cell>
          <cell r="L53">
            <v>0.35865130508364251</v>
          </cell>
          <cell r="M53">
            <v>0.35320764996042375</v>
          </cell>
        </row>
        <row r="55">
          <cell r="D55">
            <v>0.29062500000000002</v>
          </cell>
          <cell r="E55">
            <v>0.27969400688031865</v>
          </cell>
          <cell r="F55">
            <v>0.28128417434775815</v>
          </cell>
          <cell r="G55">
            <v>0.29646640185369083</v>
          </cell>
          <cell r="H55">
            <v>0.3831549670475845</v>
          </cell>
          <cell r="I55">
            <v>0.35541733340215764</v>
          </cell>
          <cell r="J55">
            <v>0.31181059055135296</v>
          </cell>
          <cell r="K55">
            <v>0.3128315189894077</v>
          </cell>
          <cell r="L55">
            <v>0.32940701685868645</v>
          </cell>
          <cell r="M55">
            <v>0.32539768701010824</v>
          </cell>
        </row>
        <row r="58">
          <cell r="D58">
            <v>0.23198774915900988</v>
          </cell>
          <cell r="E58">
            <v>0.21925185864538413</v>
          </cell>
          <cell r="F58">
            <v>0.21901378613564515</v>
          </cell>
          <cell r="G58">
            <v>0.23343541202672605</v>
          </cell>
          <cell r="H58">
            <v>0.27644435004248086</v>
          </cell>
          <cell r="I58">
            <v>0.35541733340215764</v>
          </cell>
          <cell r="J58">
            <v>0.31181059055135296</v>
          </cell>
          <cell r="K58">
            <v>0.23894028683912538</v>
          </cell>
          <cell r="L58">
            <v>0.32940701685868645</v>
          </cell>
          <cell r="M58">
            <v>0.29085253435566139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★服薬状況等P11(済)"/>
      <sheetName val="質問票項目別集計表(済)"/>
      <sheetName val="Sheet1"/>
    </sheetNames>
    <sheetDataSet>
      <sheetData sheetId="0" refreshError="1"/>
      <sheetData sheetId="1">
        <row r="11">
          <cell r="Y11">
            <v>28588</v>
          </cell>
          <cell r="AE11">
            <v>0.36251585087496829</v>
          </cell>
          <cell r="AL11">
            <v>2231824</v>
          </cell>
          <cell r="AR11">
            <v>0.3701017760647981</v>
          </cell>
        </row>
        <row r="13">
          <cell r="Y13">
            <v>7509</v>
          </cell>
          <cell r="AE13">
            <v>9.5219376109561243E-2</v>
          </cell>
          <cell r="AL13">
            <v>551452</v>
          </cell>
          <cell r="AR13">
            <v>9.14468903526824E-2</v>
          </cell>
        </row>
        <row r="15">
          <cell r="Y15">
            <v>23373</v>
          </cell>
          <cell r="AE15">
            <v>0.29638600050722802</v>
          </cell>
          <cell r="AL15">
            <v>1782034</v>
          </cell>
          <cell r="AR15">
            <v>0.29551342238808098</v>
          </cell>
        </row>
        <row r="17">
          <cell r="Y17">
            <v>2588</v>
          </cell>
          <cell r="AE17">
            <v>3.2817651534364695E-2</v>
          </cell>
          <cell r="AL17">
            <v>187868</v>
          </cell>
          <cell r="AR17">
            <v>3.1154015937520832E-2</v>
          </cell>
        </row>
        <row r="19">
          <cell r="Y19">
            <v>4018</v>
          </cell>
          <cell r="AE19">
            <v>5.0951052498097893E-2</v>
          </cell>
          <cell r="AL19">
            <v>331894</v>
          </cell>
          <cell r="AR19">
            <v>5.503774440334458E-2</v>
          </cell>
        </row>
        <row r="21">
          <cell r="Y21">
            <v>776</v>
          </cell>
          <cell r="AE21">
            <v>9.8402231803195531E-3</v>
          </cell>
          <cell r="AL21">
            <v>51069</v>
          </cell>
          <cell r="AR21">
            <v>8.4687357075885795E-3</v>
          </cell>
        </row>
        <row r="23">
          <cell r="Y23">
            <v>8742</v>
          </cell>
          <cell r="AE23">
            <v>0.11085467917829064</v>
          </cell>
          <cell r="AL23">
            <v>641669</v>
          </cell>
          <cell r="AR23">
            <v>0.10640751087259701</v>
          </cell>
        </row>
        <row r="25">
          <cell r="Y25">
            <v>8851</v>
          </cell>
          <cell r="AE25">
            <v>0.11223687547552624</v>
          </cell>
          <cell r="AL25">
            <v>774504</v>
          </cell>
          <cell r="AR25">
            <v>0.12843544382052097</v>
          </cell>
        </row>
        <row r="27">
          <cell r="Y27">
            <v>27189</v>
          </cell>
          <cell r="AE27">
            <v>0.34477555161044887</v>
          </cell>
          <cell r="AL27">
            <v>1903126</v>
          </cell>
          <cell r="AR27">
            <v>0.31559402205330483</v>
          </cell>
        </row>
        <row r="29">
          <cell r="Y29">
            <v>31968</v>
          </cell>
          <cell r="AE29">
            <v>0.40537661678924675</v>
          </cell>
          <cell r="AL29">
            <v>2226898</v>
          </cell>
          <cell r="AR29">
            <v>0.36928490101152545</v>
          </cell>
        </row>
        <row r="31">
          <cell r="Y31">
            <v>36690</v>
          </cell>
          <cell r="AE31">
            <v>0.46525488206949023</v>
          </cell>
          <cell r="AL31">
            <v>2882875</v>
          </cell>
          <cell r="AR31">
            <v>0.47806509728043289</v>
          </cell>
        </row>
        <row r="33">
          <cell r="Y33">
            <v>35148</v>
          </cell>
          <cell r="AE33">
            <v>0.44570124270859751</v>
          </cell>
          <cell r="AL33">
            <v>2706464</v>
          </cell>
          <cell r="AR33">
            <v>0.44881098745037146</v>
          </cell>
        </row>
        <row r="35">
          <cell r="Y35">
            <v>59830</v>
          </cell>
          <cell r="AE35">
            <v>0.75868627948262746</v>
          </cell>
          <cell r="AL35">
            <v>4359297</v>
          </cell>
          <cell r="AR35">
            <v>0.72289910050879735</v>
          </cell>
        </row>
        <row r="37">
          <cell r="Y37">
            <v>14921</v>
          </cell>
          <cell r="AE37">
            <v>0.18920872432158256</v>
          </cell>
          <cell r="AL37">
            <v>1098242</v>
          </cell>
          <cell r="AR37">
            <v>0.18212068458308361</v>
          </cell>
        </row>
        <row r="39">
          <cell r="Y39">
            <v>510</v>
          </cell>
          <cell r="AE39">
            <v>6.4671569870656861E-3</v>
          </cell>
          <cell r="AL39">
            <v>42750</v>
          </cell>
          <cell r="AR39">
            <v>7.089201893505097E-3</v>
          </cell>
        </row>
        <row r="41">
          <cell r="Y41">
            <v>20653</v>
          </cell>
          <cell r="AE41">
            <v>0.261894496576211</v>
          </cell>
          <cell r="AL41">
            <v>1447899</v>
          </cell>
          <cell r="AR41">
            <v>0.24010405455916109</v>
          </cell>
        </row>
        <row r="43">
          <cell r="Y43">
            <v>49172</v>
          </cell>
          <cell r="AE43">
            <v>0.62353537915292923</v>
          </cell>
          <cell r="AL43">
            <v>3603723</v>
          </cell>
          <cell r="AR43">
            <v>0.59760280503550567</v>
          </cell>
        </row>
        <row r="45">
          <cell r="Y45">
            <v>6317</v>
          </cell>
          <cell r="AE45">
            <v>8.0103981739792038E-2</v>
          </cell>
          <cell r="AL45">
            <v>439021</v>
          </cell>
          <cell r="AR45">
            <v>7.2802538116690088E-2</v>
          </cell>
        </row>
        <row r="47">
          <cell r="Y47">
            <v>10130</v>
          </cell>
          <cell r="AE47">
            <v>0.12845549074308901</v>
          </cell>
          <cell r="AL47">
            <v>823551</v>
          </cell>
          <cell r="AR47">
            <v>0.13656887271574306</v>
          </cell>
        </row>
        <row r="49">
          <cell r="Y49">
            <v>19840</v>
          </cell>
          <cell r="AE49">
            <v>0.25158508749682984</v>
          </cell>
          <cell r="AL49">
            <v>1202799</v>
          </cell>
          <cell r="AR49">
            <v>0.19945929703639853</v>
          </cell>
        </row>
        <row r="51">
          <cell r="Y51">
            <v>41613</v>
          </cell>
          <cell r="AE51">
            <v>0.52768196804463607</v>
          </cell>
          <cell r="AL51">
            <v>3145519</v>
          </cell>
          <cell r="AR51">
            <v>0.52161916376271955</v>
          </cell>
        </row>
        <row r="53">
          <cell r="Y53">
            <v>13647</v>
          </cell>
          <cell r="AE53">
            <v>0.17305351255389298</v>
          </cell>
          <cell r="AL53">
            <v>1110350</v>
          </cell>
          <cell r="AR53">
            <v>0.18412854555446515</v>
          </cell>
        </row>
        <row r="55">
          <cell r="Y55">
            <v>6038</v>
          </cell>
          <cell r="AE55">
            <v>7.6566066446867864E-2</v>
          </cell>
          <cell r="AL55">
            <v>543957</v>
          </cell>
          <cell r="AR55">
            <v>9.0203999868663204E-2</v>
          </cell>
        </row>
        <row r="57">
          <cell r="Y57">
            <v>17824</v>
          </cell>
          <cell r="AE57">
            <v>0.22602079634795841</v>
          </cell>
          <cell r="AL57">
            <v>1403380</v>
          </cell>
          <cell r="AR57">
            <v>0.23272150066215633</v>
          </cell>
        </row>
        <row r="59">
          <cell r="Y59">
            <v>14342</v>
          </cell>
          <cell r="AE59">
            <v>0.18186659903626681</v>
          </cell>
          <cell r="AL59">
            <v>1316223</v>
          </cell>
          <cell r="AR59">
            <v>0.21826831775146105</v>
          </cell>
        </row>
        <row r="61">
          <cell r="Y61">
            <v>44056</v>
          </cell>
          <cell r="AE61">
            <v>0.55866091808267815</v>
          </cell>
          <cell r="AL61">
            <v>3035458</v>
          </cell>
          <cell r="AR61">
            <v>0.50336782692994608</v>
          </cell>
        </row>
        <row r="63">
          <cell r="Y63">
            <v>45064</v>
          </cell>
          <cell r="AE63">
            <v>0.57144306365711384</v>
          </cell>
          <cell r="AL63">
            <v>2699615</v>
          </cell>
          <cell r="AR63">
            <v>0.44767522268385412</v>
          </cell>
        </row>
        <row r="65">
          <cell r="Y65">
            <v>10978</v>
          </cell>
          <cell r="AE65">
            <v>0.13920872432158254</v>
          </cell>
          <cell r="AL65">
            <v>954468</v>
          </cell>
          <cell r="AR65">
            <v>0.15827874509684264</v>
          </cell>
        </row>
        <row r="67">
          <cell r="Y67">
            <v>4144</v>
          </cell>
          <cell r="AE67">
            <v>5.2548820694902361E-2</v>
          </cell>
          <cell r="AL67">
            <v>372278</v>
          </cell>
          <cell r="AR67">
            <v>6.1734594210767033E-2</v>
          </cell>
        </row>
        <row r="69">
          <cell r="Y69">
            <v>1050</v>
          </cell>
          <cell r="AE69">
            <v>1.331473497337053E-2</v>
          </cell>
          <cell r="AL69">
            <v>108175</v>
          </cell>
          <cell r="AR69">
            <v>1.7938582803038922E-2</v>
          </cell>
        </row>
        <row r="71">
          <cell r="Y71">
            <v>57251</v>
          </cell>
          <cell r="AE71">
            <v>0.72598275424803449</v>
          </cell>
          <cell r="AL71">
            <v>4074827</v>
          </cell>
          <cell r="AR71">
            <v>0.67572564407264779</v>
          </cell>
        </row>
        <row r="73">
          <cell r="Y73">
            <v>20734</v>
          </cell>
          <cell r="AE73">
            <v>0.26292163327415674</v>
          </cell>
          <cell r="AL73">
            <v>1497648</v>
          </cell>
          <cell r="AR73">
            <v>0.24835389561179233</v>
          </cell>
        </row>
        <row r="75">
          <cell r="Y75">
            <v>23097</v>
          </cell>
          <cell r="AE75">
            <v>0.29288612731422775</v>
          </cell>
          <cell r="AL75">
            <v>1541542</v>
          </cell>
          <cell r="AR75">
            <v>0.25563280620626044</v>
          </cell>
        </row>
        <row r="77">
          <cell r="Y77">
            <v>10115</v>
          </cell>
          <cell r="AE77">
            <v>0.12826528024346945</v>
          </cell>
          <cell r="AL77">
            <v>757169</v>
          </cell>
          <cell r="AR77">
            <v>0.12556079318136518</v>
          </cell>
        </row>
        <row r="79">
          <cell r="Y79">
            <v>6948</v>
          </cell>
          <cell r="AE79">
            <v>8.8105503423788992E-2</v>
          </cell>
          <cell r="AL79">
            <v>486343</v>
          </cell>
          <cell r="AR79">
            <v>8.06499114969111E-2</v>
          </cell>
        </row>
        <row r="81">
          <cell r="Y81">
            <v>16396</v>
          </cell>
          <cell r="AE81">
            <v>0.20791275678417448</v>
          </cell>
          <cell r="AL81">
            <v>1172068</v>
          </cell>
          <cell r="AR81">
            <v>0.19436319730799373</v>
          </cell>
        </row>
        <row r="83">
          <cell r="Y83">
            <v>27672</v>
          </cell>
          <cell r="AE83">
            <v>0.35090032969819934</v>
          </cell>
          <cell r="AL83">
            <v>1973820</v>
          </cell>
          <cell r="AR83">
            <v>0.32731715746054341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9E97F-EE43-4253-965C-2A50D3DFDE6B}">
  <sheetPr>
    <tabColor rgb="FFFF0000"/>
    <pageSetUpPr fitToPage="1"/>
  </sheetPr>
  <dimension ref="A1:N97"/>
  <sheetViews>
    <sheetView tabSelected="1" view="pageBreakPreview" zoomScaleNormal="100" zoomScaleSheetLayoutView="100" workbookViewId="0">
      <selection activeCell="L7" sqref="L7"/>
    </sheetView>
  </sheetViews>
  <sheetFormatPr defaultRowHeight="18.75" x14ac:dyDescent="0.4"/>
  <cols>
    <col min="1" max="1" width="3" style="165" customWidth="1"/>
    <col min="2" max="2" width="18.625" style="165" customWidth="1"/>
    <col min="3" max="3" width="6.875" style="165" customWidth="1"/>
    <col min="4" max="4" width="4.75" style="165" customWidth="1"/>
    <col min="5" max="14" width="6.25" style="166" customWidth="1"/>
    <col min="15" max="16384" width="9" style="165"/>
  </cols>
  <sheetData>
    <row r="1" spans="1:14" ht="15.75" customHeight="1" x14ac:dyDescent="0.4">
      <c r="A1" s="180" t="s">
        <v>192</v>
      </c>
      <c r="B1" s="178"/>
      <c r="C1" s="178"/>
      <c r="D1" s="178"/>
      <c r="E1" s="177"/>
      <c r="F1" s="177"/>
      <c r="G1" s="177"/>
      <c r="H1" s="177"/>
      <c r="I1" s="177"/>
      <c r="J1" s="177"/>
      <c r="K1" s="177"/>
      <c r="L1" s="177"/>
      <c r="M1" s="177"/>
      <c r="N1" s="177"/>
    </row>
    <row r="2" spans="1:14" ht="13.5" customHeight="1" x14ac:dyDescent="0.4">
      <c r="A2" s="166" t="s">
        <v>0</v>
      </c>
      <c r="B2" s="179"/>
      <c r="C2" s="178"/>
      <c r="D2" s="178"/>
      <c r="E2" s="177"/>
      <c r="F2" s="177"/>
      <c r="G2" s="177"/>
      <c r="H2" s="177"/>
      <c r="I2" s="177"/>
      <c r="J2" s="177"/>
      <c r="K2" s="177"/>
      <c r="L2" s="177"/>
      <c r="M2" s="177"/>
      <c r="N2" s="177"/>
    </row>
    <row r="3" spans="1:14" ht="17.25" customHeight="1" x14ac:dyDescent="0.4">
      <c r="A3" s="1" t="s">
        <v>1</v>
      </c>
      <c r="B3" s="178"/>
      <c r="C3" s="178"/>
      <c r="E3" s="212" t="s">
        <v>2</v>
      </c>
      <c r="F3" s="212"/>
      <c r="G3" s="212"/>
      <c r="H3" s="212"/>
      <c r="I3" s="212"/>
      <c r="J3" s="212"/>
      <c r="K3" s="212"/>
      <c r="L3" s="212"/>
      <c r="M3" s="212"/>
      <c r="N3" s="212"/>
    </row>
    <row r="4" spans="1:14" s="176" customFormat="1" ht="17.25" customHeight="1" x14ac:dyDescent="0.4">
      <c r="A4" s="170" t="s">
        <v>3</v>
      </c>
      <c r="B4" s="204" t="s">
        <v>4</v>
      </c>
      <c r="C4" s="205"/>
      <c r="D4" s="175"/>
      <c r="E4" s="170" t="s">
        <v>5</v>
      </c>
      <c r="F4" s="170" t="s">
        <v>6</v>
      </c>
      <c r="G4" s="170" t="s">
        <v>7</v>
      </c>
      <c r="H4" s="170" t="s">
        <v>8</v>
      </c>
      <c r="I4" s="170" t="s">
        <v>9</v>
      </c>
      <c r="J4" s="170" t="s">
        <v>10</v>
      </c>
      <c r="K4" s="172" t="s">
        <v>11</v>
      </c>
      <c r="L4" s="171" t="s">
        <v>12</v>
      </c>
      <c r="M4" s="170" t="s">
        <v>13</v>
      </c>
      <c r="N4" s="170" t="s">
        <v>14</v>
      </c>
    </row>
    <row r="5" spans="1:14" ht="17.25" customHeight="1" x14ac:dyDescent="0.4">
      <c r="A5" s="194">
        <v>1</v>
      </c>
      <c r="B5" s="203" t="s">
        <v>191</v>
      </c>
      <c r="C5" s="200" t="s">
        <v>15</v>
      </c>
      <c r="D5" s="168" t="s">
        <v>16</v>
      </c>
      <c r="E5" s="122">
        <f>'[1]根拠①（岡山男性）(済)'!D9</f>
        <v>6877</v>
      </c>
      <c r="F5" s="122">
        <f>'[1]根拠①（岡山男性）(済)'!E9</f>
        <v>8380</v>
      </c>
      <c r="G5" s="122">
        <f>'[1]根拠①（岡山男性）(済)'!F9</f>
        <v>9607</v>
      </c>
      <c r="H5" s="122">
        <f>'[1]根拠①（岡山男性）(済)'!G9</f>
        <v>8305</v>
      </c>
      <c r="I5" s="122">
        <f>'[1]根拠①（岡山男性）(済)'!H9</f>
        <v>10008</v>
      </c>
      <c r="J5" s="122">
        <f>'[1]根拠①（岡山男性）(済)'!I9</f>
        <v>23283</v>
      </c>
      <c r="K5" s="124">
        <f>'[1]根拠①（岡山男性）(済)'!J9</f>
        <v>40962</v>
      </c>
      <c r="L5" s="123">
        <f>'[1]根拠①（岡山男性）(済)'!K9</f>
        <v>43177</v>
      </c>
      <c r="M5" s="122">
        <f>'[1]根拠①（岡山男性）(済)'!L9</f>
        <v>64245</v>
      </c>
      <c r="N5" s="122">
        <f>'[1]根拠①（岡山男性）(済)'!M9</f>
        <v>107422</v>
      </c>
    </row>
    <row r="6" spans="1:14" ht="17.25" customHeight="1" x14ac:dyDescent="0.4">
      <c r="A6" s="194"/>
      <c r="B6" s="203"/>
      <c r="C6" s="201"/>
      <c r="D6" s="168" t="s">
        <v>17</v>
      </c>
      <c r="E6" s="119">
        <f>'[1]根拠②（岡山女性）(済)'!D9</f>
        <v>5350</v>
      </c>
      <c r="F6" s="119">
        <f>'[1]根拠②（岡山女性）(済)'!E9</f>
        <v>6755</v>
      </c>
      <c r="G6" s="119">
        <f>'[1]根拠②（岡山女性）(済)'!F9</f>
        <v>8025</v>
      </c>
      <c r="H6" s="119">
        <f>'[1]根拠②（岡山女性）(済)'!G9</f>
        <v>7916</v>
      </c>
      <c r="I6" s="119">
        <f>'[1]根拠②（岡山女性）(済)'!H9</f>
        <v>13216</v>
      </c>
      <c r="J6" s="119">
        <f>'[1]根拠②（岡山女性）(済)'!I9</f>
        <v>29693</v>
      </c>
      <c r="K6" s="121">
        <f>'[1]根拠②（岡山女性）(済)'!J9</f>
        <v>49559</v>
      </c>
      <c r="L6" s="120">
        <f>'[1]根拠②（岡山女性）(済)'!K9</f>
        <v>41262</v>
      </c>
      <c r="M6" s="119">
        <f>'[1]根拠②（岡山女性）(済)'!L9</f>
        <v>79252</v>
      </c>
      <c r="N6" s="119">
        <f>'[1]根拠②（岡山女性）(済)'!M9</f>
        <v>120514</v>
      </c>
    </row>
    <row r="7" spans="1:14" ht="17.25" customHeight="1" x14ac:dyDescent="0.4">
      <c r="A7" s="194"/>
      <c r="B7" s="203"/>
      <c r="C7" s="202"/>
      <c r="D7" s="167" t="s">
        <v>14</v>
      </c>
      <c r="E7" s="116">
        <f t="shared" ref="E7:L7" si="0">E5+E6</f>
        <v>12227</v>
      </c>
      <c r="F7" s="116">
        <f t="shared" si="0"/>
        <v>15135</v>
      </c>
      <c r="G7" s="116">
        <f t="shared" si="0"/>
        <v>17632</v>
      </c>
      <c r="H7" s="116">
        <f t="shared" si="0"/>
        <v>16221</v>
      </c>
      <c r="I7" s="116">
        <f t="shared" si="0"/>
        <v>23224</v>
      </c>
      <c r="J7" s="116">
        <f t="shared" si="0"/>
        <v>52976</v>
      </c>
      <c r="K7" s="118">
        <f t="shared" si="0"/>
        <v>90521</v>
      </c>
      <c r="L7" s="117">
        <f t="shared" si="0"/>
        <v>84439</v>
      </c>
      <c r="M7" s="116">
        <f>'[1]根拠③（岡山計）(済)'!L9</f>
        <v>143497</v>
      </c>
      <c r="N7" s="116">
        <f>N5+N6</f>
        <v>227936</v>
      </c>
    </row>
    <row r="8" spans="1:14" ht="17.25" customHeight="1" x14ac:dyDescent="0.4">
      <c r="A8" s="194">
        <v>2</v>
      </c>
      <c r="B8" s="203" t="s">
        <v>190</v>
      </c>
      <c r="C8" s="200" t="s">
        <v>15</v>
      </c>
      <c r="D8" s="168" t="s">
        <v>16</v>
      </c>
      <c r="E8" s="122">
        <f>'[1]根拠①（岡山男性）(済)'!D10</f>
        <v>1164</v>
      </c>
      <c r="F8" s="122">
        <f>'[1]根拠①（岡山男性）(済)'!E10</f>
        <v>1474</v>
      </c>
      <c r="G8" s="122">
        <f>'[1]根拠①（岡山男性）(済)'!F10</f>
        <v>1770</v>
      </c>
      <c r="H8" s="122">
        <f>'[1]根拠①（岡山男性）(済)'!G10</f>
        <v>1685</v>
      </c>
      <c r="I8" s="122">
        <f>'[1]根拠①（岡山男性）(済)'!H10</f>
        <v>2777</v>
      </c>
      <c r="J8" s="122">
        <f>'[1]根拠①（岡山男性）(済)'!I10</f>
        <v>8795</v>
      </c>
      <c r="K8" s="124">
        <f>'[1]根拠①（岡山男性）(済)'!J10</f>
        <v>15721</v>
      </c>
      <c r="L8" s="123">
        <f>'[1]根拠①（岡山男性）(済)'!K10</f>
        <v>8870</v>
      </c>
      <c r="M8" s="122">
        <f>'[1]根拠①（岡山男性）(済)'!L10</f>
        <v>24516</v>
      </c>
      <c r="N8" s="122">
        <f>'[1]根拠①（岡山男性）(済)'!M10</f>
        <v>33386</v>
      </c>
    </row>
    <row r="9" spans="1:14" ht="17.25" customHeight="1" x14ac:dyDescent="0.4">
      <c r="A9" s="194"/>
      <c r="B9" s="203"/>
      <c r="C9" s="201"/>
      <c r="D9" s="168" t="s">
        <v>17</v>
      </c>
      <c r="E9" s="119">
        <f>'[1]根拠②（岡山女性）(済)'!D10</f>
        <v>1231</v>
      </c>
      <c r="F9" s="119">
        <f>'[1]根拠②（岡山女性）(済)'!E10</f>
        <v>1548</v>
      </c>
      <c r="G9" s="119">
        <f>'[1]根拠②（岡山女性）(済)'!F10</f>
        <v>2042</v>
      </c>
      <c r="H9" s="119">
        <f>'[1]根拠②（岡山女性）(済)'!G10</f>
        <v>2214</v>
      </c>
      <c r="I9" s="119">
        <f>'[1]根拠②（岡山女性）(済)'!H10</f>
        <v>4883</v>
      </c>
      <c r="J9" s="119">
        <f>'[1]根拠②（岡山女性）(済)'!I10</f>
        <v>12660</v>
      </c>
      <c r="K9" s="121">
        <f>'[1]根拠②（岡山女性）(済)'!J10</f>
        <v>20801</v>
      </c>
      <c r="L9" s="120">
        <f>'[1]根拠②（岡山女性）(済)'!K10</f>
        <v>11918</v>
      </c>
      <c r="M9" s="119">
        <f>'[1]根拠②（岡山女性）(済)'!L10</f>
        <v>33461</v>
      </c>
      <c r="N9" s="119">
        <f>'[1]根拠②（岡山女性）(済)'!M10</f>
        <v>45379</v>
      </c>
    </row>
    <row r="10" spans="1:14" ht="17.25" customHeight="1" x14ac:dyDescent="0.4">
      <c r="A10" s="194"/>
      <c r="B10" s="203"/>
      <c r="C10" s="202"/>
      <c r="D10" s="167" t="s">
        <v>14</v>
      </c>
      <c r="E10" s="116">
        <f t="shared" ref="E10:N10" si="1">E8+E9</f>
        <v>2395</v>
      </c>
      <c r="F10" s="116">
        <f t="shared" si="1"/>
        <v>3022</v>
      </c>
      <c r="G10" s="116">
        <f t="shared" si="1"/>
        <v>3812</v>
      </c>
      <c r="H10" s="116">
        <f t="shared" si="1"/>
        <v>3899</v>
      </c>
      <c r="I10" s="116">
        <f t="shared" si="1"/>
        <v>7660</v>
      </c>
      <c r="J10" s="116">
        <f t="shared" si="1"/>
        <v>21455</v>
      </c>
      <c r="K10" s="118">
        <f t="shared" si="1"/>
        <v>36522</v>
      </c>
      <c r="L10" s="117">
        <f t="shared" si="1"/>
        <v>20788</v>
      </c>
      <c r="M10" s="116">
        <f t="shared" si="1"/>
        <v>57977</v>
      </c>
      <c r="N10" s="116">
        <f t="shared" si="1"/>
        <v>78765</v>
      </c>
    </row>
    <row r="11" spans="1:14" ht="17.25" customHeight="1" x14ac:dyDescent="0.4">
      <c r="A11" s="194">
        <v>3</v>
      </c>
      <c r="B11" s="203" t="s">
        <v>18</v>
      </c>
      <c r="C11" s="200" t="s">
        <v>15</v>
      </c>
      <c r="D11" s="168" t="s">
        <v>16</v>
      </c>
      <c r="E11" s="113">
        <f>'[1]根拠①（岡山男性）(済)'!D11</f>
        <v>0.16925985167951141</v>
      </c>
      <c r="F11" s="113">
        <f>'[1]根拠①（岡山男性）(済)'!E11</f>
        <v>0.17589498806682577</v>
      </c>
      <c r="G11" s="113">
        <f>'[1]根拠①（岡山男性）(済)'!F11</f>
        <v>0.18424065785364838</v>
      </c>
      <c r="H11" s="113">
        <f>'[1]根拠①（岡山男性）(済)'!G11</f>
        <v>0.2028898254063817</v>
      </c>
      <c r="I11" s="113">
        <f>'[1]根拠①（岡山男性）(済)'!H11</f>
        <v>0.27747801758593127</v>
      </c>
      <c r="J11" s="113">
        <f>'[1]根拠①（岡山男性）(済)'!I11</f>
        <v>0.37774341794442295</v>
      </c>
      <c r="K11" s="115">
        <f>'[1]根拠①（岡山男性）(済)'!J11</f>
        <v>0.38379473658512769</v>
      </c>
      <c r="L11" s="114">
        <f>'[1]根拠①（岡山男性）(済)'!K11</f>
        <v>0.20543344836371216</v>
      </c>
      <c r="M11" s="113">
        <f>'[1]根拠①（岡山男性）(済)'!L11</f>
        <v>0.38160168106467429</v>
      </c>
      <c r="N11" s="113">
        <f>'[1]根拠①（岡山男性）(済)'!M11</f>
        <v>0.31079294744093389</v>
      </c>
    </row>
    <row r="12" spans="1:14" ht="17.25" customHeight="1" x14ac:dyDescent="0.4">
      <c r="A12" s="194"/>
      <c r="B12" s="203"/>
      <c r="C12" s="201"/>
      <c r="D12" s="168" t="s">
        <v>17</v>
      </c>
      <c r="E12" s="110">
        <f>'[1]根拠②（岡山女性）(済)'!D11</f>
        <v>0.23009345794392524</v>
      </c>
      <c r="F12" s="110">
        <f>'[1]根拠②（岡山女性）(済)'!E11</f>
        <v>0.22916358253145819</v>
      </c>
      <c r="G12" s="110">
        <f>'[1]根拠②（岡山女性）(済)'!F11</f>
        <v>0.25445482866043612</v>
      </c>
      <c r="H12" s="110">
        <f>'[1]根拠②（岡山女性）(済)'!G11</f>
        <v>0.27968671045982818</v>
      </c>
      <c r="I12" s="110">
        <f>'[1]根拠②（岡山女性）(済)'!H11</f>
        <v>0.369476392251816</v>
      </c>
      <c r="J12" s="110">
        <f>'[1]根拠②（岡山女性）(済)'!I11</f>
        <v>0.42636311588589904</v>
      </c>
      <c r="K12" s="112">
        <f>'[1]根拠②（岡山女性）(済)'!J11</f>
        <v>0.41972194757763476</v>
      </c>
      <c r="L12" s="111">
        <f>'[1]根拠②（岡山女性）(済)'!K11</f>
        <v>0.28883718675779169</v>
      </c>
      <c r="M12" s="110">
        <f>'[1]根拠②（岡山女性）(済)'!L11</f>
        <v>0.42221016504315351</v>
      </c>
      <c r="N12" s="110">
        <f>'[1]根拠②（岡山女性）(済)'!M11</f>
        <v>0.37654546359759034</v>
      </c>
    </row>
    <row r="13" spans="1:14" ht="17.25" customHeight="1" x14ac:dyDescent="0.4">
      <c r="A13" s="194"/>
      <c r="B13" s="203"/>
      <c r="C13" s="202"/>
      <c r="D13" s="167" t="s">
        <v>14</v>
      </c>
      <c r="E13" s="107">
        <f>'[1]根拠③（岡山計）(済)'!D11</f>
        <v>0.19587797497341949</v>
      </c>
      <c r="F13" s="107">
        <f>'[1]根拠③（岡山計）(済)'!E11</f>
        <v>0.19966963990749917</v>
      </c>
      <c r="G13" s="107">
        <f>'[1]根拠③（岡山計）(済)'!F11</f>
        <v>0.2161978221415608</v>
      </c>
      <c r="H13" s="107">
        <f>'[1]根拠③（岡山計）(済)'!G11</f>
        <v>0.24036742494297517</v>
      </c>
      <c r="I13" s="107">
        <f>'[1]根拠③（岡山計）(済)'!H11</f>
        <v>0.32983120909404062</v>
      </c>
      <c r="J13" s="107">
        <f>'[1]根拠③（岡山計）(済)'!I11</f>
        <v>0.40499471458773784</v>
      </c>
      <c r="K13" s="109">
        <f>'[1]根拠③（岡山計）(済)'!J11</f>
        <v>0.40346438947868452</v>
      </c>
      <c r="L13" s="108">
        <f>'[1]根拠③（岡山計）(済)'!K11</f>
        <v>0.24618955695827757</v>
      </c>
      <c r="M13" s="107">
        <f>'[1]根拠③（岡山計）(済)'!L11</f>
        <v>0.40402935253001804</v>
      </c>
      <c r="N13" s="107">
        <f>'[1]根拠③（岡山計）(済)'!M11</f>
        <v>0.3455575249192756</v>
      </c>
    </row>
    <row r="14" spans="1:14" ht="17.25" customHeight="1" x14ac:dyDescent="0.4">
      <c r="A14" s="194"/>
      <c r="B14" s="203"/>
      <c r="C14" s="200" t="s">
        <v>19</v>
      </c>
      <c r="D14" s="168" t="s">
        <v>16</v>
      </c>
      <c r="E14" s="113">
        <f>'[1]根拠④（全国男性）(済)'!D11</f>
        <v>0.19182107070795434</v>
      </c>
      <c r="F14" s="113">
        <f>'[1]根拠④（全国男性）(済)'!E11</f>
        <v>0.2045768866435112</v>
      </c>
      <c r="G14" s="113">
        <f>'[1]根拠④（全国男性）(済)'!F11</f>
        <v>0.22015761072310444</v>
      </c>
      <c r="H14" s="113">
        <f>'[1]根拠④（全国男性）(済)'!G11</f>
        <v>0.2492819582125522</v>
      </c>
      <c r="I14" s="113">
        <f>'[1]根拠④（全国男性）(済)'!H11</f>
        <v>0.32123238747429456</v>
      </c>
      <c r="J14" s="113">
        <f>'[1]根拠④（全国男性）(済)'!I11</f>
        <v>0.41768058734888158</v>
      </c>
      <c r="K14" s="115">
        <f>'[1]根拠④（全国男性）(済)'!J11</f>
        <v>0.44148218605870082</v>
      </c>
      <c r="L14" s="114">
        <f>'[1]根拠④（全国男性）(済)'!K11</f>
        <v>0.24235677247499202</v>
      </c>
      <c r="M14" s="113">
        <f>'[1]根拠④（全国男性）(済)'!L11</f>
        <v>0.43268158360841474</v>
      </c>
      <c r="N14" s="113">
        <f>'[1]根拠④（全国男性）(済)'!M11</f>
        <v>0.34797859401411846</v>
      </c>
    </row>
    <row r="15" spans="1:14" ht="17.25" customHeight="1" x14ac:dyDescent="0.4">
      <c r="A15" s="194"/>
      <c r="B15" s="203"/>
      <c r="C15" s="201"/>
      <c r="D15" s="168" t="s">
        <v>17</v>
      </c>
      <c r="E15" s="113">
        <f>'[1]根拠⑤（全国女性）(済)'!D11</f>
        <v>0.24863627947606545</v>
      </c>
      <c r="F15" s="113">
        <f>'[1]根拠⑤（全国女性）(済)'!E11</f>
        <v>0.25721301533179375</v>
      </c>
      <c r="G15" s="113">
        <f>'[1]根拠⑤（全国女性）(済)'!F11</f>
        <v>0.27910661736965214</v>
      </c>
      <c r="H15" s="113">
        <f>'[1]根拠⑤（全国女性）(済)'!G11</f>
        <v>0.32179062158539717</v>
      </c>
      <c r="I15" s="113">
        <f>'[1]根拠⑤（全国女性）(済)'!H11</f>
        <v>0.3995595337160478</v>
      </c>
      <c r="J15" s="113">
        <f>'[1]根拠⑤（全国女性）(済)'!I11</f>
        <v>0.46282502646815971</v>
      </c>
      <c r="K15" s="115">
        <f>'[1]根拠⑤（全国女性）(済)'!J11</f>
        <v>0.47405516700819073</v>
      </c>
      <c r="L15" s="114">
        <f>'[1]根拠⑤（全国女性）(済)'!K11</f>
        <v>0.31799925395995665</v>
      </c>
      <c r="M15" s="113">
        <f>'[1]根拠⑤（全国女性）(済)'!L11</f>
        <v>0.4698183641748509</v>
      </c>
      <c r="N15" s="113">
        <f>'[1]根拠⑤（全国女性）(済)'!M11</f>
        <v>0.41243553670091276</v>
      </c>
    </row>
    <row r="16" spans="1:14" ht="17.25" customHeight="1" x14ac:dyDescent="0.4">
      <c r="A16" s="194"/>
      <c r="B16" s="203"/>
      <c r="C16" s="202"/>
      <c r="D16" s="167" t="s">
        <v>14</v>
      </c>
      <c r="E16" s="107">
        <f>'[1]根拠⑥（全国計）(済)'!D11</f>
        <v>0.21709236384676381</v>
      </c>
      <c r="F16" s="107">
        <f>'[1]根拠⑥（全国計）(済)'!E11</f>
        <v>0.22795745535945414</v>
      </c>
      <c r="G16" s="107">
        <f>'[1]根拠⑥（全国計）(済)'!F11</f>
        <v>0.24694787172898397</v>
      </c>
      <c r="H16" s="107">
        <f>'[1]根拠⑥（全国計）(済)'!G11</f>
        <v>0.28468515715504517</v>
      </c>
      <c r="I16" s="107">
        <f>'[1]根拠⑥（全国計）(済)'!H11</f>
        <v>0.36499580766286316</v>
      </c>
      <c r="J16" s="107">
        <f>'[1]根拠⑥（全国計）(済)'!I11</f>
        <v>0.44299142874102554</v>
      </c>
      <c r="K16" s="109">
        <f>'[1]根拠⑥（全国計）(済)'!J11</f>
        <v>0.45948625652229963</v>
      </c>
      <c r="L16" s="108">
        <f>'[1]根拠⑥（全国計）(済)'!K11</f>
        <v>0.27916179443729522</v>
      </c>
      <c r="M16" s="107">
        <f>'[1]根拠⑥（全国計）(済)'!L11</f>
        <v>0.45331837032966787</v>
      </c>
      <c r="N16" s="107">
        <f>'[1]根拠⑥（全国計）(済)'!M11</f>
        <v>0.38197162037079996</v>
      </c>
    </row>
    <row r="17" spans="1:14" ht="17.25" customHeight="1" x14ac:dyDescent="0.4">
      <c r="A17" s="194">
        <v>4</v>
      </c>
      <c r="B17" s="203" t="s">
        <v>20</v>
      </c>
      <c r="C17" s="200" t="s">
        <v>15</v>
      </c>
      <c r="D17" s="168" t="s">
        <v>16</v>
      </c>
      <c r="E17" s="122">
        <f>'[1]根拠①（岡山男性）(済)'!D12</f>
        <v>1166</v>
      </c>
      <c r="F17" s="122">
        <f>'[1]根拠①（岡山男性）(済)'!E12</f>
        <v>1475</v>
      </c>
      <c r="G17" s="122">
        <f>'[1]根拠①（岡山男性）(済)'!F12</f>
        <v>1771</v>
      </c>
      <c r="H17" s="122">
        <f>'[1]根拠①（岡山男性）(済)'!G12</f>
        <v>1685</v>
      </c>
      <c r="I17" s="122">
        <f>'[1]根拠①（岡山男性）(済)'!H12</f>
        <v>2777</v>
      </c>
      <c r="J17" s="122">
        <f>'[1]根拠①（岡山男性）(済)'!I12</f>
        <v>8810</v>
      </c>
      <c r="K17" s="124">
        <f>'[1]根拠①（岡山男性）(済)'!J12</f>
        <v>15746</v>
      </c>
      <c r="L17" s="123">
        <f>'[1]根拠①（岡山男性）(済)'!K12</f>
        <v>8874</v>
      </c>
      <c r="M17" s="122">
        <f>'[1]根拠①（岡山男性）(済)'!L12</f>
        <v>24556</v>
      </c>
      <c r="N17" s="122">
        <f>'[1]根拠①（岡山男性）(済)'!M12</f>
        <v>33430</v>
      </c>
    </row>
    <row r="18" spans="1:14" ht="17.25" customHeight="1" x14ac:dyDescent="0.4">
      <c r="A18" s="194"/>
      <c r="B18" s="203"/>
      <c r="C18" s="201"/>
      <c r="D18" s="168" t="s">
        <v>17</v>
      </c>
      <c r="E18" s="119">
        <f>'[1]根拠②（岡山女性）(済)'!D12</f>
        <v>1231</v>
      </c>
      <c r="F18" s="119">
        <f>'[1]根拠②（岡山女性）(済)'!E12</f>
        <v>1548</v>
      </c>
      <c r="G18" s="119">
        <f>'[1]根拠②（岡山女性）(済)'!F12</f>
        <v>2042</v>
      </c>
      <c r="H18" s="119">
        <f>'[1]根拠②（岡山女性）(済)'!G12</f>
        <v>2214</v>
      </c>
      <c r="I18" s="119">
        <f>'[1]根拠②（岡山女性）(済)'!H12</f>
        <v>4895</v>
      </c>
      <c r="J18" s="119">
        <f>'[1]根拠②（岡山女性）(済)'!I12</f>
        <v>12672</v>
      </c>
      <c r="K18" s="121">
        <f>'[1]根拠②（岡山女性）(済)'!J12</f>
        <v>20828</v>
      </c>
      <c r="L18" s="120">
        <f>'[1]根拠②（岡山女性）(済)'!K12</f>
        <v>11930</v>
      </c>
      <c r="M18" s="119">
        <f>'[1]根拠②（岡山女性）(済)'!L12</f>
        <v>33500</v>
      </c>
      <c r="N18" s="119">
        <f>'[1]根拠②（岡山女性）(済)'!M12</f>
        <v>45430</v>
      </c>
    </row>
    <row r="19" spans="1:14" ht="17.25" customHeight="1" x14ac:dyDescent="0.4">
      <c r="A19" s="194"/>
      <c r="B19" s="203"/>
      <c r="C19" s="202"/>
      <c r="D19" s="167" t="s">
        <v>14</v>
      </c>
      <c r="E19" s="116">
        <f t="shared" ref="E19:N19" si="2">E17+E18</f>
        <v>2397</v>
      </c>
      <c r="F19" s="116">
        <f t="shared" si="2"/>
        <v>3023</v>
      </c>
      <c r="G19" s="116">
        <f t="shared" si="2"/>
        <v>3813</v>
      </c>
      <c r="H19" s="116">
        <f t="shared" si="2"/>
        <v>3899</v>
      </c>
      <c r="I19" s="116">
        <f t="shared" si="2"/>
        <v>7672</v>
      </c>
      <c r="J19" s="116">
        <f t="shared" si="2"/>
        <v>21482</v>
      </c>
      <c r="K19" s="118">
        <f t="shared" si="2"/>
        <v>36574</v>
      </c>
      <c r="L19" s="117">
        <f t="shared" si="2"/>
        <v>20804</v>
      </c>
      <c r="M19" s="116">
        <f t="shared" si="2"/>
        <v>58056</v>
      </c>
      <c r="N19" s="116">
        <f t="shared" si="2"/>
        <v>78860</v>
      </c>
    </row>
    <row r="20" spans="1:14" ht="13.5" customHeight="1" x14ac:dyDescent="0.4">
      <c r="A20" s="178"/>
      <c r="B20" s="178"/>
      <c r="C20" s="178"/>
      <c r="D20" s="178"/>
      <c r="E20" s="177"/>
      <c r="F20" s="177"/>
      <c r="G20" s="177"/>
      <c r="H20" s="177"/>
      <c r="I20" s="177"/>
      <c r="J20" s="177"/>
      <c r="K20" s="177"/>
      <c r="L20" s="177"/>
      <c r="M20" s="177"/>
      <c r="N20" s="177"/>
    </row>
    <row r="21" spans="1:14" ht="17.25" customHeight="1" x14ac:dyDescent="0.4">
      <c r="A21" s="179" t="s">
        <v>21</v>
      </c>
      <c r="B21" s="178"/>
      <c r="C21" s="178"/>
      <c r="D21" s="178"/>
      <c r="E21" s="177"/>
      <c r="F21" s="177"/>
      <c r="G21" s="177"/>
      <c r="H21" s="177"/>
      <c r="I21" s="177"/>
      <c r="J21" s="177"/>
      <c r="K21" s="177"/>
      <c r="L21" s="177"/>
      <c r="M21" s="177"/>
      <c r="N21" s="177"/>
    </row>
    <row r="22" spans="1:14" s="176" customFormat="1" ht="17.25" customHeight="1" x14ac:dyDescent="0.4">
      <c r="A22" s="170" t="s">
        <v>3</v>
      </c>
      <c r="B22" s="204" t="s">
        <v>4</v>
      </c>
      <c r="C22" s="205"/>
      <c r="D22" s="175"/>
      <c r="E22" s="170" t="s">
        <v>5</v>
      </c>
      <c r="F22" s="170" t="s">
        <v>6</v>
      </c>
      <c r="G22" s="170" t="s">
        <v>7</v>
      </c>
      <c r="H22" s="170" t="s">
        <v>8</v>
      </c>
      <c r="I22" s="170" t="s">
        <v>9</v>
      </c>
      <c r="J22" s="170" t="s">
        <v>10</v>
      </c>
      <c r="K22" s="172" t="s">
        <v>11</v>
      </c>
      <c r="L22" s="171" t="s">
        <v>12</v>
      </c>
      <c r="M22" s="170" t="s">
        <v>13</v>
      </c>
      <c r="N22" s="170" t="s">
        <v>14</v>
      </c>
    </row>
    <row r="23" spans="1:14" ht="17.25" customHeight="1" x14ac:dyDescent="0.4">
      <c r="A23" s="194">
        <v>5</v>
      </c>
      <c r="B23" s="195" t="s">
        <v>22</v>
      </c>
      <c r="C23" s="200" t="s">
        <v>15</v>
      </c>
      <c r="D23" s="168" t="s">
        <v>16</v>
      </c>
      <c r="E23" s="122">
        <f>'[1]根拠①（岡山男性）(済)'!D13</f>
        <v>184</v>
      </c>
      <c r="F23" s="122">
        <f>'[1]根拠①（岡山男性）(済)'!E13</f>
        <v>306</v>
      </c>
      <c r="G23" s="122">
        <f>'[1]根拠①（岡山男性）(済)'!F13</f>
        <v>450</v>
      </c>
      <c r="H23" s="122">
        <f>'[1]根拠①（岡山男性）(済)'!G13</f>
        <v>538</v>
      </c>
      <c r="I23" s="122">
        <f>'[1]根拠①（岡山男性）(済)'!H13</f>
        <v>947</v>
      </c>
      <c r="J23" s="122">
        <f>'[1]根拠①（岡山男性）(済)'!I13</f>
        <v>3183</v>
      </c>
      <c r="K23" s="124">
        <f>'[1]根拠①（岡山男性）(済)'!J13</f>
        <v>5862</v>
      </c>
      <c r="L23" s="123">
        <f>'[1]根拠①（岡山男性）(済)'!K13</f>
        <v>2425</v>
      </c>
      <c r="M23" s="122">
        <f>'[1]根拠①（岡山男性）(済)'!L13</f>
        <v>9045</v>
      </c>
      <c r="N23" s="122">
        <f>'[1]根拠①（岡山男性）(済)'!M13</f>
        <v>11470</v>
      </c>
    </row>
    <row r="24" spans="1:14" ht="17.25" customHeight="1" x14ac:dyDescent="0.4">
      <c r="A24" s="194"/>
      <c r="B24" s="195"/>
      <c r="C24" s="201"/>
      <c r="D24" s="168" t="s">
        <v>17</v>
      </c>
      <c r="E24" s="119">
        <f>'[1]根拠②（岡山女性）(済)'!D13</f>
        <v>38</v>
      </c>
      <c r="F24" s="119">
        <f>'[1]根拠②（岡山女性）(済)'!E13</f>
        <v>55</v>
      </c>
      <c r="G24" s="119">
        <f>'[1]根拠②（岡山女性）(済)'!F13</f>
        <v>152</v>
      </c>
      <c r="H24" s="119">
        <f>'[1]根拠②（岡山女性）(済)'!G13</f>
        <v>189</v>
      </c>
      <c r="I24" s="119">
        <f>'[1]根拠②（岡山女性）(済)'!H13</f>
        <v>516</v>
      </c>
      <c r="J24" s="119">
        <f>'[1]根拠②（岡山女性）(済)'!I13</f>
        <v>1585</v>
      </c>
      <c r="K24" s="121">
        <f>'[1]根拠②（岡山女性）(済)'!J13</f>
        <v>2987</v>
      </c>
      <c r="L24" s="120">
        <f>'[1]根拠②（岡山女性）(済)'!K13</f>
        <v>950</v>
      </c>
      <c r="M24" s="119">
        <f>'[1]根拠②（岡山女性）(済)'!L13</f>
        <v>4572</v>
      </c>
      <c r="N24" s="119">
        <f>'[1]根拠②（岡山女性）(済)'!M13</f>
        <v>5522</v>
      </c>
    </row>
    <row r="25" spans="1:14" ht="17.25" customHeight="1" x14ac:dyDescent="0.4">
      <c r="A25" s="194"/>
      <c r="B25" s="195"/>
      <c r="C25" s="202"/>
      <c r="D25" s="167" t="s">
        <v>14</v>
      </c>
      <c r="E25" s="116">
        <f t="shared" ref="E25:N25" si="3">E23+E24</f>
        <v>222</v>
      </c>
      <c r="F25" s="116">
        <f t="shared" si="3"/>
        <v>361</v>
      </c>
      <c r="G25" s="116">
        <f t="shared" si="3"/>
        <v>602</v>
      </c>
      <c r="H25" s="116">
        <f t="shared" si="3"/>
        <v>727</v>
      </c>
      <c r="I25" s="116">
        <f t="shared" si="3"/>
        <v>1463</v>
      </c>
      <c r="J25" s="116">
        <f t="shared" si="3"/>
        <v>4768</v>
      </c>
      <c r="K25" s="118">
        <f t="shared" si="3"/>
        <v>8849</v>
      </c>
      <c r="L25" s="117">
        <f t="shared" si="3"/>
        <v>3375</v>
      </c>
      <c r="M25" s="116">
        <f t="shared" si="3"/>
        <v>13617</v>
      </c>
      <c r="N25" s="116">
        <f t="shared" si="3"/>
        <v>16992</v>
      </c>
    </row>
    <row r="26" spans="1:14" ht="17.25" customHeight="1" x14ac:dyDescent="0.4">
      <c r="A26" s="194">
        <v>6</v>
      </c>
      <c r="B26" s="195" t="s">
        <v>23</v>
      </c>
      <c r="C26" s="200" t="s">
        <v>15</v>
      </c>
      <c r="D26" s="168" t="s">
        <v>16</v>
      </c>
      <c r="E26" s="113">
        <f>'[1]根拠①（岡山男性）(済)'!D14</f>
        <v>0.15780445969125215</v>
      </c>
      <c r="F26" s="113">
        <f>'[1]根拠①（岡山男性）(済)'!E14</f>
        <v>0.20745762711864407</v>
      </c>
      <c r="G26" s="113">
        <f>'[1]根拠①（岡山男性）(済)'!F14</f>
        <v>0.25409373235460192</v>
      </c>
      <c r="H26" s="113">
        <f>'[1]根拠①（岡山男性）(済)'!G14</f>
        <v>0.31928783382789316</v>
      </c>
      <c r="I26" s="113">
        <f>'[1]根拠①（岡山男性）(済)'!H14</f>
        <v>0.34101548433561396</v>
      </c>
      <c r="J26" s="113">
        <f>'[1]根拠①（岡山男性）(済)'!I14</f>
        <v>0.36129398410896707</v>
      </c>
      <c r="K26" s="115">
        <f>'[1]根拠①（岡山男性）(済)'!J14</f>
        <v>0.37228502476819508</v>
      </c>
      <c r="L26" s="114">
        <f>'[1]根拠①（岡山男性）(済)'!K14</f>
        <v>0.27327022763128239</v>
      </c>
      <c r="M26" s="113">
        <f>'[1]根拠①（岡山男性）(済)'!L14</f>
        <v>0.36834174947059783</v>
      </c>
      <c r="N26" s="113">
        <f>'[1]根拠①（岡山男性）(済)'!M14</f>
        <v>0.34310499551301227</v>
      </c>
    </row>
    <row r="27" spans="1:14" ht="17.25" customHeight="1" x14ac:dyDescent="0.4">
      <c r="A27" s="194"/>
      <c r="B27" s="195"/>
      <c r="C27" s="201"/>
      <c r="D27" s="168" t="s">
        <v>17</v>
      </c>
      <c r="E27" s="113">
        <f>'[1]根拠②（岡山女性）(済)'!D14</f>
        <v>3.0869212022745736E-2</v>
      </c>
      <c r="F27" s="113">
        <f>'[1]根拠②（岡山女性）(済)'!E14</f>
        <v>3.55297157622739E-2</v>
      </c>
      <c r="G27" s="113">
        <f>'[1]根拠②（岡山女性）(済)'!F14</f>
        <v>7.4436826640548487E-2</v>
      </c>
      <c r="H27" s="113">
        <f>'[1]根拠②（岡山女性）(済)'!G14</f>
        <v>8.5365853658536592E-2</v>
      </c>
      <c r="I27" s="113">
        <f>'[1]根拠②（岡山女性）(済)'!H14</f>
        <v>0.10541368743615935</v>
      </c>
      <c r="J27" s="113">
        <f>'[1]根拠②（岡山女性）(済)'!I14</f>
        <v>0.12507891414141414</v>
      </c>
      <c r="K27" s="115">
        <f>'[1]根拠②（岡山女性）(済)'!J14</f>
        <v>0.1434127136546956</v>
      </c>
      <c r="L27" s="114">
        <f>'[1]根拠②（岡山女性）(済)'!K14</f>
        <v>7.9631181894383909E-2</v>
      </c>
      <c r="M27" s="113">
        <f>'[1]根拠②（岡山女性）(済)'!L14</f>
        <v>0.1364776119402985</v>
      </c>
      <c r="N27" s="113">
        <f>'[1]根拠②（岡山女性）(済)'!M14</f>
        <v>0.12154963680387409</v>
      </c>
    </row>
    <row r="28" spans="1:14" ht="17.25" customHeight="1" x14ac:dyDescent="0.4">
      <c r="A28" s="194"/>
      <c r="B28" s="195"/>
      <c r="C28" s="202"/>
      <c r="D28" s="167" t="s">
        <v>14</v>
      </c>
      <c r="E28" s="107">
        <f>'[1]根拠③（岡山計）(済)'!D14</f>
        <v>9.2615769712140181E-2</v>
      </c>
      <c r="F28" s="107">
        <f>'[1]根拠③（岡山計）(済)'!E14</f>
        <v>0.11941779689050612</v>
      </c>
      <c r="G28" s="107">
        <f>'[1]根拠③（岡山計）(済)'!F14</f>
        <v>0.15788093364804615</v>
      </c>
      <c r="H28" s="107">
        <f>'[1]根拠③（岡山計）(済)'!G14</f>
        <v>0.18645806617081304</v>
      </c>
      <c r="I28" s="107">
        <f>'[1]根拠③（岡山計）(済)'!H14</f>
        <v>0.19069343065693431</v>
      </c>
      <c r="J28" s="107">
        <f>'[1]根拠③（岡山計）(済)'!I14</f>
        <v>0.22195326319709524</v>
      </c>
      <c r="K28" s="109">
        <f>'[1]根拠③（岡山計）(済)'!J14</f>
        <v>0.24194783179307705</v>
      </c>
      <c r="L28" s="108">
        <f>'[1]根拠③（岡山計）(済)'!K14</f>
        <v>0.16222841761199769</v>
      </c>
      <c r="M28" s="107">
        <f>'[1]根拠③（岡山計）(済)'!L14</f>
        <v>0.23454940057875154</v>
      </c>
      <c r="N28" s="107">
        <f>'[1]根拠③（岡山計）(済)'!M14</f>
        <v>0.21547045396905909</v>
      </c>
    </row>
    <row r="29" spans="1:14" ht="17.25" customHeight="1" x14ac:dyDescent="0.4">
      <c r="A29" s="194"/>
      <c r="B29" s="203"/>
      <c r="C29" s="200" t="s">
        <v>19</v>
      </c>
      <c r="D29" s="168" t="s">
        <v>16</v>
      </c>
      <c r="E29" s="113">
        <f>'[1]根拠④（全国男性）(済)'!D14</f>
        <v>0.15339636478959784</v>
      </c>
      <c r="F29" s="113">
        <f>'[1]根拠④（全国男性）(済)'!E14</f>
        <v>0.20229581800087945</v>
      </c>
      <c r="G29" s="113">
        <f>'[1]根拠④（全国男性）(済)'!F14</f>
        <v>0.253269636431319</v>
      </c>
      <c r="H29" s="113">
        <f>'[1]根拠④（全国男性）(済)'!G14</f>
        <v>0.29636889041533926</v>
      </c>
      <c r="I29" s="113">
        <f>'[1]根拠④（全国男性）(済)'!H14</f>
        <v>0.33040820039072077</v>
      </c>
      <c r="J29" s="113">
        <f>'[1]根拠④（全国男性）(済)'!I14</f>
        <v>0.35409389203622516</v>
      </c>
      <c r="K29" s="115">
        <f>'[1]根拠④（全国男性）(済)'!J14</f>
        <v>0.35755940016332954</v>
      </c>
      <c r="L29" s="114">
        <f>'[1]根拠④（全国男性）(済)'!K14</f>
        <v>0.26568475712675288</v>
      </c>
      <c r="M29" s="113">
        <f>'[1]根拠④（全国男性）(済)'!L14</f>
        <v>0.35632239763346679</v>
      </c>
      <c r="N29" s="113">
        <f>'[1]根拠④（全国男性）(済)'!M14</f>
        <v>0.32822835821805479</v>
      </c>
    </row>
    <row r="30" spans="1:14" ht="17.25" customHeight="1" x14ac:dyDescent="0.4">
      <c r="A30" s="194"/>
      <c r="B30" s="203"/>
      <c r="C30" s="201"/>
      <c r="D30" s="168" t="s">
        <v>17</v>
      </c>
      <c r="E30" s="113">
        <f>'[1]根拠⑤（全国女性）(済)'!D14</f>
        <v>3.031431053078678E-2</v>
      </c>
      <c r="F30" s="113">
        <f>'[1]根拠⑤（全国女性）(済)'!E14</f>
        <v>4.3095704249683287E-2</v>
      </c>
      <c r="G30" s="113">
        <f>'[1]根拠⑤（全国女性）(済)'!F14</f>
        <v>6.5634252949193964E-2</v>
      </c>
      <c r="H30" s="113">
        <f>'[1]根拠⑤（全国女性）(済)'!G14</f>
        <v>8.5205911481620364E-2</v>
      </c>
      <c r="I30" s="113">
        <f>'[1]根拠⑤（全国女性）(済)'!H14</f>
        <v>9.8356621229319652E-2</v>
      </c>
      <c r="J30" s="113">
        <f>'[1]根拠⑤（全国女性）(済)'!I14</f>
        <v>0.1167027900529214</v>
      </c>
      <c r="K30" s="115">
        <f>'[1]根拠⑤（全国女性）(済)'!J14</f>
        <v>0.13297864078675217</v>
      </c>
      <c r="L30" s="114">
        <f>'[1]根拠⑤（全国女性）(済)'!K14</f>
        <v>7.5981080364946468E-2</v>
      </c>
      <c r="M30" s="113">
        <f>'[1]根拠⑤（全国女性）(済)'!L14</f>
        <v>0.12692945020403101</v>
      </c>
      <c r="N30" s="113">
        <f>'[1]根拠⑤（全国女性）(済)'!M14</f>
        <v>0.11208167068660047</v>
      </c>
    </row>
    <row r="31" spans="1:14" ht="17.25" customHeight="1" x14ac:dyDescent="0.4">
      <c r="A31" s="194"/>
      <c r="B31" s="203"/>
      <c r="C31" s="202"/>
      <c r="D31" s="167" t="s">
        <v>14</v>
      </c>
      <c r="E31" s="107">
        <f>'[1]根拠⑥（全国計）(済)'!D14</f>
        <v>9.0698251090333595E-2</v>
      </c>
      <c r="F31" s="107">
        <f>'[1]根拠⑥（全国計）(済)'!E14</f>
        <v>0.12250646472109346</v>
      </c>
      <c r="G31" s="107">
        <f>'[1]根拠⑥（全国計）(済)'!F14</f>
        <v>0.15689386715591014</v>
      </c>
      <c r="H31" s="107">
        <f>'[1]根拠⑥（全国計）(済)'!G14</f>
        <v>0.17982572517220519</v>
      </c>
      <c r="I31" s="107">
        <f>'[1]根拠⑥（全国計）(済)'!H14</f>
        <v>0.18848203726173837</v>
      </c>
      <c r="J31" s="107">
        <f>'[1]根拠⑥（全国計）(済)'!I14</f>
        <v>0.21504307552106866</v>
      </c>
      <c r="K31" s="109">
        <f>'[1]根拠⑥（全国計）(済)'!J14</f>
        <v>0.22949398550764752</v>
      </c>
      <c r="L31" s="108">
        <f>'[1]根拠⑥（全国計）(済)'!K14</f>
        <v>0.16054217115051087</v>
      </c>
      <c r="M31" s="107">
        <f>'[1]根拠⑥（全国計）(済)'!L14</f>
        <v>0.2242132744307867</v>
      </c>
      <c r="N31" s="107">
        <f>'[1]根拠⑥（全国計）(済)'!M14</f>
        <v>0.20514967295265013</v>
      </c>
    </row>
    <row r="32" spans="1:14" ht="17.25" customHeight="1" x14ac:dyDescent="0.4">
      <c r="A32" s="194">
        <v>7</v>
      </c>
      <c r="B32" s="195" t="s">
        <v>24</v>
      </c>
      <c r="C32" s="200" t="s">
        <v>15</v>
      </c>
      <c r="D32" s="168" t="s">
        <v>16</v>
      </c>
      <c r="E32" s="122">
        <f>'[1]根拠①（岡山男性）(済)'!D15</f>
        <v>217</v>
      </c>
      <c r="F32" s="122">
        <f>'[1]根拠①（岡山男性）(済)'!E15</f>
        <v>279</v>
      </c>
      <c r="G32" s="122">
        <f>'[1]根拠①（岡山男性）(済)'!F15</f>
        <v>324</v>
      </c>
      <c r="H32" s="122">
        <f>'[1]根拠①（岡山男性）(済)'!G15</f>
        <v>304</v>
      </c>
      <c r="I32" s="122">
        <f>'[1]根拠①（岡山男性）(済)'!H15</f>
        <v>453</v>
      </c>
      <c r="J32" s="122">
        <f>'[1]根拠①（岡山男性）(済)'!I15</f>
        <v>1433</v>
      </c>
      <c r="K32" s="124">
        <f>'[1]根拠①（岡山男性）(済)'!J15</f>
        <v>2524</v>
      </c>
      <c r="L32" s="123">
        <f>'[1]根拠①（岡山男性）(済)'!K15</f>
        <v>1577</v>
      </c>
      <c r="M32" s="122">
        <f>'[1]根拠①（岡山男性）(済)'!L15</f>
        <v>3957</v>
      </c>
      <c r="N32" s="122">
        <f>'[1]根拠①（岡山男性）(済)'!M15</f>
        <v>5534</v>
      </c>
    </row>
    <row r="33" spans="1:14" ht="17.25" customHeight="1" x14ac:dyDescent="0.4">
      <c r="A33" s="194"/>
      <c r="B33" s="195"/>
      <c r="C33" s="201"/>
      <c r="D33" s="168" t="s">
        <v>17</v>
      </c>
      <c r="E33" s="119">
        <f>'[1]根拠②（岡山女性）(済)'!D15</f>
        <v>49</v>
      </c>
      <c r="F33" s="119">
        <f>'[1]根拠②（岡山女性）(済)'!E15</f>
        <v>85</v>
      </c>
      <c r="G33" s="119">
        <f>'[1]根拠②（岡山女性）(済)'!F15</f>
        <v>102</v>
      </c>
      <c r="H33" s="119">
        <f>'[1]根拠②（岡山女性）(済)'!G15</f>
        <v>161</v>
      </c>
      <c r="I33" s="119">
        <f>'[1]根拠②（岡山女性）(済)'!H15</f>
        <v>309</v>
      </c>
      <c r="J33" s="119">
        <f>'[1]根拠②（岡山女性）(済)'!I15</f>
        <v>739</v>
      </c>
      <c r="K33" s="121">
        <f>'[1]根拠②（岡山女性）(済)'!J15</f>
        <v>1136</v>
      </c>
      <c r="L33" s="120">
        <f>'[1]根拠②（岡山女性）(済)'!K15</f>
        <v>706</v>
      </c>
      <c r="M33" s="119">
        <f>'[1]根拠②（岡山女性）(済)'!L15</f>
        <v>1875</v>
      </c>
      <c r="N33" s="119">
        <f>'[1]根拠②（岡山女性）(済)'!M15</f>
        <v>2581</v>
      </c>
    </row>
    <row r="34" spans="1:14" ht="17.25" customHeight="1" x14ac:dyDescent="0.4">
      <c r="A34" s="194"/>
      <c r="B34" s="195"/>
      <c r="C34" s="202"/>
      <c r="D34" s="167" t="s">
        <v>14</v>
      </c>
      <c r="E34" s="116">
        <f t="shared" ref="E34:N34" si="4">E32+E33</f>
        <v>266</v>
      </c>
      <c r="F34" s="116">
        <f t="shared" si="4"/>
        <v>364</v>
      </c>
      <c r="G34" s="116">
        <f t="shared" si="4"/>
        <v>426</v>
      </c>
      <c r="H34" s="116">
        <f t="shared" si="4"/>
        <v>465</v>
      </c>
      <c r="I34" s="116">
        <f t="shared" si="4"/>
        <v>762</v>
      </c>
      <c r="J34" s="116">
        <f t="shared" si="4"/>
        <v>2172</v>
      </c>
      <c r="K34" s="118">
        <f t="shared" si="4"/>
        <v>3660</v>
      </c>
      <c r="L34" s="117">
        <f t="shared" si="4"/>
        <v>2283</v>
      </c>
      <c r="M34" s="116">
        <f t="shared" si="4"/>
        <v>5832</v>
      </c>
      <c r="N34" s="116">
        <f t="shared" si="4"/>
        <v>8115</v>
      </c>
    </row>
    <row r="35" spans="1:14" ht="17.25" customHeight="1" x14ac:dyDescent="0.4">
      <c r="A35" s="194">
        <v>8</v>
      </c>
      <c r="B35" s="195" t="s">
        <v>25</v>
      </c>
      <c r="C35" s="200" t="s">
        <v>15</v>
      </c>
      <c r="D35" s="168" t="s">
        <v>16</v>
      </c>
      <c r="E35" s="113">
        <f>'[1]根拠①（岡山男性）(済)'!D16</f>
        <v>0.18610634648370497</v>
      </c>
      <c r="F35" s="113">
        <f>'[1]根拠①（岡山男性）(済)'!E16</f>
        <v>0.18915254237288134</v>
      </c>
      <c r="G35" s="113">
        <f>'[1]根拠①（岡山男性）(済)'!F16</f>
        <v>0.18294748729531338</v>
      </c>
      <c r="H35" s="113">
        <f>'[1]根拠①（岡山男性）(済)'!G16</f>
        <v>0.1804154302670623</v>
      </c>
      <c r="I35" s="113">
        <f>'[1]根拠①（岡山男性）(済)'!H16</f>
        <v>0.16312567518905294</v>
      </c>
      <c r="J35" s="113">
        <f>'[1]根拠①（岡山男性）(済)'!I16</f>
        <v>0.1626560726447219</v>
      </c>
      <c r="K35" s="115">
        <f>'[1]根拠①（岡山男性）(済)'!J16</f>
        <v>0.16029467801346373</v>
      </c>
      <c r="L35" s="114">
        <f>'[1]根拠①（岡山男性）(済)'!K16</f>
        <v>0.17771016452558036</v>
      </c>
      <c r="M35" s="113">
        <f>'[1]根拠①（岡山男性）(済)'!L16</f>
        <v>0.16114187978498126</v>
      </c>
      <c r="N35" s="113">
        <f>'[1]根拠①（岡山男性）(済)'!M16</f>
        <v>0.16553993419084653</v>
      </c>
    </row>
    <row r="36" spans="1:14" ht="17.25" customHeight="1" x14ac:dyDescent="0.4">
      <c r="A36" s="194"/>
      <c r="B36" s="195"/>
      <c r="C36" s="201"/>
      <c r="D36" s="168" t="s">
        <v>17</v>
      </c>
      <c r="E36" s="113">
        <f>'[1]根拠②（岡山女性）(済)'!D16</f>
        <v>3.9805036555645816E-2</v>
      </c>
      <c r="F36" s="113">
        <f>'[1]根拠②（岡山女性）(済)'!E16</f>
        <v>5.490956072351421E-2</v>
      </c>
      <c r="G36" s="113">
        <f>'[1]根拠②（岡山女性）(済)'!F16</f>
        <v>4.9951028403525957E-2</v>
      </c>
      <c r="H36" s="113">
        <f>'[1]根拠②（岡山女性）(済)'!G16</f>
        <v>7.2719060523938575E-2</v>
      </c>
      <c r="I36" s="113">
        <f>'[1]根拠②（岡山女性）(済)'!H16</f>
        <v>6.3125638406537288E-2</v>
      </c>
      <c r="J36" s="113">
        <f>'[1]根拠②（岡山女性）(済)'!I16</f>
        <v>5.8317550505050504E-2</v>
      </c>
      <c r="K36" s="115">
        <f>'[1]根拠②（岡山女性）(済)'!J16</f>
        <v>5.454196274246207E-2</v>
      </c>
      <c r="L36" s="114">
        <f>'[1]根拠②（岡山女性）(済)'!K16</f>
        <v>5.9178541492036885E-2</v>
      </c>
      <c r="M36" s="113">
        <f>'[1]根拠②（岡山女性）(済)'!L16</f>
        <v>5.5970149253731345E-2</v>
      </c>
      <c r="N36" s="113">
        <f>'[1]根拠②（岡山女性）(済)'!M16</f>
        <v>5.6812678846577154E-2</v>
      </c>
    </row>
    <row r="37" spans="1:14" ht="17.25" customHeight="1" x14ac:dyDescent="0.4">
      <c r="A37" s="194"/>
      <c r="B37" s="195"/>
      <c r="C37" s="202"/>
      <c r="D37" s="167" t="s">
        <v>14</v>
      </c>
      <c r="E37" s="107">
        <f>'[1]根拠③（岡山計）(済)'!D16</f>
        <v>0.11097204839382561</v>
      </c>
      <c r="F37" s="107">
        <f>'[1]根拠③（岡山計）(済)'!E16</f>
        <v>0.12041018855441614</v>
      </c>
      <c r="G37" s="107">
        <f>'[1]根拠③（岡山計）(済)'!F16</f>
        <v>0.11172305271439811</v>
      </c>
      <c r="H37" s="107">
        <f>'[1]根拠③（岡山計）(済)'!G16</f>
        <v>0.11926134906386253</v>
      </c>
      <c r="I37" s="107">
        <f>'[1]根拠③（岡山計）(済)'!H16</f>
        <v>9.9322210636079253E-2</v>
      </c>
      <c r="J37" s="107">
        <f>'[1]根拠③（岡山計）(済)'!I16</f>
        <v>0.10110790429196537</v>
      </c>
      <c r="K37" s="109">
        <f>'[1]根拠③（岡山計）(済)'!J16</f>
        <v>0.10007108875157215</v>
      </c>
      <c r="L37" s="108">
        <f>'[1]根拠③（岡山計）(済)'!K16</f>
        <v>0.10973851182464911</v>
      </c>
      <c r="M37" s="107">
        <f>'[1]根拠③（岡山計）(済)'!L16</f>
        <v>0.10045473336089293</v>
      </c>
      <c r="N37" s="107">
        <f>'[1]根拠③（岡山計）(済)'!M16</f>
        <v>0.10290388029419224</v>
      </c>
    </row>
    <row r="38" spans="1:14" ht="17.25" customHeight="1" x14ac:dyDescent="0.4">
      <c r="A38" s="194"/>
      <c r="B38" s="203"/>
      <c r="C38" s="200" t="s">
        <v>19</v>
      </c>
      <c r="D38" s="168" t="s">
        <v>16</v>
      </c>
      <c r="E38" s="113">
        <f>'[1]根拠④（全国男性）(済)'!D16</f>
        <v>0.19295950526253197</v>
      </c>
      <c r="F38" s="113">
        <f>'[1]根拠④（全国男性）(済)'!E16</f>
        <v>0.19895546452513752</v>
      </c>
      <c r="G38" s="113">
        <f>'[1]根拠④（全国男性）(済)'!F16</f>
        <v>0.19880878520908302</v>
      </c>
      <c r="H38" s="113">
        <f>'[1]根拠④（全国男性）(済)'!G16</f>
        <v>0.1915274109691249</v>
      </c>
      <c r="I38" s="113">
        <f>'[1]根拠④（全国男性）(済)'!H16</f>
        <v>0.17729548456494745</v>
      </c>
      <c r="J38" s="113">
        <f>'[1]根拠④（全国男性）(済)'!I16</f>
        <v>0.17412848351335547</v>
      </c>
      <c r="K38" s="115">
        <f>'[1]根拠④（全国男性）(済)'!J16</f>
        <v>0.1697613688765385</v>
      </c>
      <c r="L38" s="114">
        <f>'[1]根拠④（全国男性）(済)'!K16</f>
        <v>0.18990741890395096</v>
      </c>
      <c r="M38" s="113">
        <f>'[1]根拠④（全国男性）(済)'!L16</f>
        <v>0.17132019709329904</v>
      </c>
      <c r="N38" s="113">
        <f>'[1]根拠④（全国男性）(済)'!M16</f>
        <v>0.17708149162007766</v>
      </c>
    </row>
    <row r="39" spans="1:14" ht="17.25" customHeight="1" x14ac:dyDescent="0.4">
      <c r="A39" s="194"/>
      <c r="B39" s="203"/>
      <c r="C39" s="201"/>
      <c r="D39" s="168" t="s">
        <v>17</v>
      </c>
      <c r="E39" s="110">
        <f>'[1]根拠⑤（全国女性）(済)'!D16</f>
        <v>4.5242390401740974E-2</v>
      </c>
      <c r="F39" s="110">
        <f>'[1]根拠⑤（全国女性）(済)'!E16</f>
        <v>5.5856270874121844E-2</v>
      </c>
      <c r="G39" s="110">
        <f>'[1]根拠⑤（全国女性）(済)'!F16</f>
        <v>6.398928420360013E-2</v>
      </c>
      <c r="H39" s="110">
        <f>'[1]根拠⑤（全国女性）(済)'!G16</f>
        <v>6.6162825357448482E-2</v>
      </c>
      <c r="I39" s="110">
        <f>'[1]根拠⑤（全国女性）(済)'!H16</f>
        <v>6.1393155267149502E-2</v>
      </c>
      <c r="J39" s="110">
        <f>'[1]根拠⑤（全国女性）(済)'!I16</f>
        <v>6.0003479223673599E-2</v>
      </c>
      <c r="K39" s="112">
        <f>'[1]根拠⑤（全国女性）(済)'!J16</f>
        <v>5.9274340727471349E-2</v>
      </c>
      <c r="L39" s="111">
        <f>'[1]根拠⑤（全国女性）(済)'!K16</f>
        <v>6.0424979929525939E-2</v>
      </c>
      <c r="M39" s="110">
        <f>'[1]根拠⑤（全国女性）(済)'!L16</f>
        <v>5.9545337174714386E-2</v>
      </c>
      <c r="N39" s="110">
        <f>'[1]根拠⑤（全国女性）(済)'!M16</f>
        <v>5.9801689668794143E-2</v>
      </c>
    </row>
    <row r="40" spans="1:14" ht="17.25" customHeight="1" x14ac:dyDescent="0.4">
      <c r="A40" s="194"/>
      <c r="B40" s="203"/>
      <c r="C40" s="202"/>
      <c r="D40" s="167" t="s">
        <v>14</v>
      </c>
      <c r="E40" s="107">
        <f>'[1]根拠⑥（全国計）(済)'!D16</f>
        <v>0.11771226862318947</v>
      </c>
      <c r="F40" s="107">
        <f>'[1]根拠⑥（全国計）(済)'!E16</f>
        <v>0.12723571604482206</v>
      </c>
      <c r="G40" s="107">
        <f>'[1]根拠⑥（全国計）(済)'!F16</f>
        <v>0.12956100858187788</v>
      </c>
      <c r="H40" s="107">
        <f>'[1]根拠⑥（全国計）(済)'!G16</f>
        <v>0.12233732049798873</v>
      </c>
      <c r="I40" s="107">
        <f>'[1]根拠⑥（全国計）(済)'!H16</f>
        <v>0.10640791312762068</v>
      </c>
      <c r="J40" s="107">
        <f>'[1]根拠⑥（全国計）(済)'!I16</f>
        <v>0.10728025331982396</v>
      </c>
      <c r="K40" s="109">
        <f>'[1]根拠⑥（全国計）(済)'!J16</f>
        <v>0.10675700860425766</v>
      </c>
      <c r="L40" s="108">
        <f>'[1]根拠⑥（全国計）(済)'!K16</f>
        <v>0.11814223909999808</v>
      </c>
      <c r="M40" s="107">
        <f>'[1]根拠⑥（全国計）(済)'!L16</f>
        <v>0.10694821484441597</v>
      </c>
      <c r="N40" s="107">
        <f>'[1]根拠⑥（全国計）(済)'!M16</f>
        <v>0.11029978889215386</v>
      </c>
    </row>
    <row r="41" spans="1:14" ht="17.25" customHeight="1" x14ac:dyDescent="0.4">
      <c r="A41" s="206">
        <v>9</v>
      </c>
      <c r="B41" s="209" t="s">
        <v>26</v>
      </c>
      <c r="C41" s="200" t="s">
        <v>15</v>
      </c>
      <c r="D41" s="168" t="s">
        <v>16</v>
      </c>
      <c r="E41" s="128">
        <f t="shared" ref="E41:N41" si="5">E23+E32</f>
        <v>401</v>
      </c>
      <c r="F41" s="128">
        <f t="shared" si="5"/>
        <v>585</v>
      </c>
      <c r="G41" s="128">
        <f t="shared" si="5"/>
        <v>774</v>
      </c>
      <c r="H41" s="128">
        <f t="shared" si="5"/>
        <v>842</v>
      </c>
      <c r="I41" s="128">
        <f t="shared" si="5"/>
        <v>1400</v>
      </c>
      <c r="J41" s="128">
        <f t="shared" si="5"/>
        <v>4616</v>
      </c>
      <c r="K41" s="130">
        <f t="shared" si="5"/>
        <v>8386</v>
      </c>
      <c r="L41" s="129">
        <f t="shared" si="5"/>
        <v>4002</v>
      </c>
      <c r="M41" s="128">
        <f t="shared" si="5"/>
        <v>13002</v>
      </c>
      <c r="N41" s="128">
        <f t="shared" si="5"/>
        <v>17004</v>
      </c>
    </row>
    <row r="42" spans="1:14" ht="17.25" customHeight="1" x14ac:dyDescent="0.4">
      <c r="A42" s="207"/>
      <c r="B42" s="210"/>
      <c r="C42" s="201"/>
      <c r="D42" s="168" t="s">
        <v>17</v>
      </c>
      <c r="E42" s="128">
        <f t="shared" ref="E42:N42" si="6">E24+E33</f>
        <v>87</v>
      </c>
      <c r="F42" s="128">
        <f t="shared" si="6"/>
        <v>140</v>
      </c>
      <c r="G42" s="128">
        <f t="shared" si="6"/>
        <v>254</v>
      </c>
      <c r="H42" s="128">
        <f t="shared" si="6"/>
        <v>350</v>
      </c>
      <c r="I42" s="128">
        <f t="shared" si="6"/>
        <v>825</v>
      </c>
      <c r="J42" s="128">
        <f t="shared" si="6"/>
        <v>2324</v>
      </c>
      <c r="K42" s="130">
        <f t="shared" si="6"/>
        <v>4123</v>
      </c>
      <c r="L42" s="129">
        <f t="shared" si="6"/>
        <v>1656</v>
      </c>
      <c r="M42" s="128">
        <f t="shared" si="6"/>
        <v>6447</v>
      </c>
      <c r="N42" s="128">
        <f t="shared" si="6"/>
        <v>8103</v>
      </c>
    </row>
    <row r="43" spans="1:14" ht="17.25" customHeight="1" x14ac:dyDescent="0.4">
      <c r="A43" s="208"/>
      <c r="B43" s="211"/>
      <c r="C43" s="202"/>
      <c r="D43" s="167" t="s">
        <v>14</v>
      </c>
      <c r="E43" s="125">
        <f t="shared" ref="E43:N43" si="7">E41+E42</f>
        <v>488</v>
      </c>
      <c r="F43" s="125">
        <f t="shared" si="7"/>
        <v>725</v>
      </c>
      <c r="G43" s="125">
        <f t="shared" si="7"/>
        <v>1028</v>
      </c>
      <c r="H43" s="125">
        <f t="shared" si="7"/>
        <v>1192</v>
      </c>
      <c r="I43" s="125">
        <f t="shared" si="7"/>
        <v>2225</v>
      </c>
      <c r="J43" s="125">
        <f t="shared" si="7"/>
        <v>6940</v>
      </c>
      <c r="K43" s="127">
        <f t="shared" si="7"/>
        <v>12509</v>
      </c>
      <c r="L43" s="126">
        <f t="shared" si="7"/>
        <v>5658</v>
      </c>
      <c r="M43" s="125">
        <f t="shared" si="7"/>
        <v>19449</v>
      </c>
      <c r="N43" s="125">
        <f t="shared" si="7"/>
        <v>25107</v>
      </c>
    </row>
    <row r="44" spans="1:14" ht="17.25" customHeight="1" x14ac:dyDescent="0.4">
      <c r="A44" s="194">
        <v>10</v>
      </c>
      <c r="B44" s="195" t="s">
        <v>189</v>
      </c>
      <c r="C44" s="200" t="s">
        <v>15</v>
      </c>
      <c r="D44" s="168" t="s">
        <v>16</v>
      </c>
      <c r="E44" s="113">
        <f t="shared" ref="E44:N44" si="8">E26+E35</f>
        <v>0.34391080617495712</v>
      </c>
      <c r="F44" s="113">
        <f t="shared" si="8"/>
        <v>0.39661016949152539</v>
      </c>
      <c r="G44" s="113">
        <f t="shared" si="8"/>
        <v>0.43704121964991527</v>
      </c>
      <c r="H44" s="113">
        <f t="shared" si="8"/>
        <v>0.49970326409495547</v>
      </c>
      <c r="I44" s="113">
        <f t="shared" si="8"/>
        <v>0.50414115952466687</v>
      </c>
      <c r="J44" s="113">
        <f t="shared" si="8"/>
        <v>0.523950056753689</v>
      </c>
      <c r="K44" s="115">
        <f t="shared" si="8"/>
        <v>0.53257970278165878</v>
      </c>
      <c r="L44" s="114">
        <f t="shared" si="8"/>
        <v>0.45098039215686275</v>
      </c>
      <c r="M44" s="113">
        <f t="shared" si="8"/>
        <v>0.52948362925557912</v>
      </c>
      <c r="N44" s="113">
        <f t="shared" si="8"/>
        <v>0.50864492970385877</v>
      </c>
    </row>
    <row r="45" spans="1:14" ht="17.25" customHeight="1" x14ac:dyDescent="0.4">
      <c r="A45" s="194"/>
      <c r="B45" s="195"/>
      <c r="C45" s="201"/>
      <c r="D45" s="168" t="s">
        <v>17</v>
      </c>
      <c r="E45" s="113">
        <f t="shared" ref="E45:N45" si="9">E27+E36</f>
        <v>7.0674248578391552E-2</v>
      </c>
      <c r="F45" s="113">
        <f t="shared" si="9"/>
        <v>9.0439276485788117E-2</v>
      </c>
      <c r="G45" s="113">
        <f t="shared" si="9"/>
        <v>0.12438785504407444</v>
      </c>
      <c r="H45" s="113">
        <f t="shared" si="9"/>
        <v>0.15808491418247517</v>
      </c>
      <c r="I45" s="113">
        <f t="shared" si="9"/>
        <v>0.16853932584269665</v>
      </c>
      <c r="J45" s="113">
        <f t="shared" si="9"/>
        <v>0.18339646464646464</v>
      </c>
      <c r="K45" s="115">
        <f t="shared" si="9"/>
        <v>0.19795467639715766</v>
      </c>
      <c r="L45" s="114">
        <f t="shared" si="9"/>
        <v>0.13880972338642078</v>
      </c>
      <c r="M45" s="113">
        <f t="shared" si="9"/>
        <v>0.19244776119402984</v>
      </c>
      <c r="N45" s="113">
        <f t="shared" si="9"/>
        <v>0.17836231565045124</v>
      </c>
    </row>
    <row r="46" spans="1:14" ht="17.25" customHeight="1" x14ac:dyDescent="0.4">
      <c r="A46" s="194"/>
      <c r="B46" s="195"/>
      <c r="C46" s="202"/>
      <c r="D46" s="167" t="s">
        <v>14</v>
      </c>
      <c r="E46" s="107">
        <f t="shared" ref="E46:N46" si="10">E28+E37</f>
        <v>0.2035878181059658</v>
      </c>
      <c r="F46" s="107">
        <f t="shared" si="10"/>
        <v>0.23982798544492226</v>
      </c>
      <c r="G46" s="107">
        <f t="shared" si="10"/>
        <v>0.26960398636244426</v>
      </c>
      <c r="H46" s="107">
        <f t="shared" si="10"/>
        <v>0.30571941523467555</v>
      </c>
      <c r="I46" s="107">
        <f t="shared" si="10"/>
        <v>0.29001564129301355</v>
      </c>
      <c r="J46" s="107">
        <f t="shared" si="10"/>
        <v>0.32306116748906061</v>
      </c>
      <c r="K46" s="109">
        <f t="shared" si="10"/>
        <v>0.34201892054464922</v>
      </c>
      <c r="L46" s="108">
        <f t="shared" si="10"/>
        <v>0.2719669294366468</v>
      </c>
      <c r="M46" s="107">
        <f t="shared" si="10"/>
        <v>0.33500413393964446</v>
      </c>
      <c r="N46" s="107">
        <f t="shared" si="10"/>
        <v>0.31837433426325135</v>
      </c>
    </row>
    <row r="47" spans="1:14" ht="17.25" customHeight="1" x14ac:dyDescent="0.4">
      <c r="A47" s="194"/>
      <c r="B47" s="203"/>
      <c r="C47" s="200" t="s">
        <v>19</v>
      </c>
      <c r="D47" s="168" t="s">
        <v>16</v>
      </c>
      <c r="E47" s="113">
        <f t="shared" ref="E47:N47" si="11">E29+E38</f>
        <v>0.34635587005212981</v>
      </c>
      <c r="F47" s="113">
        <f t="shared" si="11"/>
        <v>0.40125128252601694</v>
      </c>
      <c r="G47" s="113">
        <f t="shared" si="11"/>
        <v>0.45207842164040202</v>
      </c>
      <c r="H47" s="113">
        <f t="shared" si="11"/>
        <v>0.48789630138446416</v>
      </c>
      <c r="I47" s="113">
        <f t="shared" si="11"/>
        <v>0.5077036849556682</v>
      </c>
      <c r="J47" s="113">
        <f t="shared" si="11"/>
        <v>0.52822237554958062</v>
      </c>
      <c r="K47" s="115">
        <f t="shared" si="11"/>
        <v>0.52732076903986802</v>
      </c>
      <c r="L47" s="114">
        <f t="shared" si="11"/>
        <v>0.45559217603070384</v>
      </c>
      <c r="M47" s="113">
        <f t="shared" si="11"/>
        <v>0.52764259472676578</v>
      </c>
      <c r="N47" s="113">
        <f t="shared" si="11"/>
        <v>0.50530984983813243</v>
      </c>
    </row>
    <row r="48" spans="1:14" ht="17.25" customHeight="1" x14ac:dyDescent="0.4">
      <c r="A48" s="194"/>
      <c r="B48" s="203"/>
      <c r="C48" s="201"/>
      <c r="D48" s="168" t="s">
        <v>17</v>
      </c>
      <c r="E48" s="110">
        <f t="shared" ref="E48:N48" si="12">E30+E39</f>
        <v>7.5556700932527754E-2</v>
      </c>
      <c r="F48" s="110">
        <f t="shared" si="12"/>
        <v>9.895197512380513E-2</v>
      </c>
      <c r="G48" s="110">
        <f t="shared" si="12"/>
        <v>0.12962353715279409</v>
      </c>
      <c r="H48" s="110">
        <f t="shared" si="12"/>
        <v>0.15136873683906885</v>
      </c>
      <c r="I48" s="110">
        <f t="shared" si="12"/>
        <v>0.15974977649646915</v>
      </c>
      <c r="J48" s="110">
        <f t="shared" si="12"/>
        <v>0.176706269276595</v>
      </c>
      <c r="K48" s="112">
        <f t="shared" si="12"/>
        <v>0.19225298151422351</v>
      </c>
      <c r="L48" s="111">
        <f t="shared" si="12"/>
        <v>0.13640606029447241</v>
      </c>
      <c r="M48" s="110">
        <f t="shared" si="12"/>
        <v>0.1864747873787454</v>
      </c>
      <c r="N48" s="110">
        <f t="shared" si="12"/>
        <v>0.17188336035539462</v>
      </c>
    </row>
    <row r="49" spans="1:14" ht="17.25" customHeight="1" x14ac:dyDescent="0.4">
      <c r="A49" s="194"/>
      <c r="B49" s="203"/>
      <c r="C49" s="202"/>
      <c r="D49" s="167" t="s">
        <v>14</v>
      </c>
      <c r="E49" s="107">
        <f t="shared" ref="E49:N49" si="13">E31+E40</f>
        <v>0.20841051971352306</v>
      </c>
      <c r="F49" s="107">
        <f t="shared" si="13"/>
        <v>0.24974218076591553</v>
      </c>
      <c r="G49" s="107">
        <f t="shared" si="13"/>
        <v>0.28645487573778805</v>
      </c>
      <c r="H49" s="107">
        <f t="shared" si="13"/>
        <v>0.30216304567019392</v>
      </c>
      <c r="I49" s="107">
        <f t="shared" si="13"/>
        <v>0.29488995038935906</v>
      </c>
      <c r="J49" s="107">
        <f t="shared" si="13"/>
        <v>0.32232332884089265</v>
      </c>
      <c r="K49" s="109">
        <f t="shared" si="13"/>
        <v>0.33625099411190518</v>
      </c>
      <c r="L49" s="108">
        <f t="shared" si="13"/>
        <v>0.27868441025050894</v>
      </c>
      <c r="M49" s="107">
        <f t="shared" si="13"/>
        <v>0.33116148927520267</v>
      </c>
      <c r="N49" s="107">
        <f t="shared" si="13"/>
        <v>0.31544946184480399</v>
      </c>
    </row>
    <row r="50" spans="1:14" ht="17.25" customHeight="1" x14ac:dyDescent="0.4">
      <c r="A50" s="170" t="s">
        <v>3</v>
      </c>
      <c r="B50" s="204" t="s">
        <v>4</v>
      </c>
      <c r="C50" s="205"/>
      <c r="D50" s="175"/>
      <c r="E50" s="170" t="s">
        <v>5</v>
      </c>
      <c r="F50" s="170" t="s">
        <v>6</v>
      </c>
      <c r="G50" s="170" t="s">
        <v>7</v>
      </c>
      <c r="H50" s="170" t="s">
        <v>8</v>
      </c>
      <c r="I50" s="170" t="s">
        <v>9</v>
      </c>
      <c r="J50" s="170" t="s">
        <v>10</v>
      </c>
      <c r="K50" s="172" t="s">
        <v>11</v>
      </c>
      <c r="L50" s="171" t="s">
        <v>12</v>
      </c>
      <c r="M50" s="170" t="s">
        <v>13</v>
      </c>
      <c r="N50" s="170" t="s">
        <v>14</v>
      </c>
    </row>
    <row r="51" spans="1:14" ht="17.25" customHeight="1" x14ac:dyDescent="0.4">
      <c r="A51" s="194">
        <v>11</v>
      </c>
      <c r="B51" s="195" t="s">
        <v>188</v>
      </c>
      <c r="C51" s="200" t="s">
        <v>15</v>
      </c>
      <c r="D51" s="168" t="s">
        <v>16</v>
      </c>
      <c r="E51" s="122">
        <f>'[1]根拠①（岡山男性）(済)'!D23</f>
        <v>137</v>
      </c>
      <c r="F51" s="122">
        <f>'[1]根拠①（岡山男性）(済)'!E23</f>
        <v>269</v>
      </c>
      <c r="G51" s="122">
        <f>'[1]根拠①（岡山男性）(済)'!F23</f>
        <v>405</v>
      </c>
      <c r="H51" s="122">
        <f>'[1]根拠①（岡山男性）(済)'!G23</f>
        <v>453</v>
      </c>
      <c r="I51" s="122">
        <f>'[1]根拠①（岡山男性）(済)'!H23</f>
        <v>698</v>
      </c>
      <c r="J51" s="122">
        <f>'[1]根拠①（岡山男性）(済)'!I23</f>
        <v>2503</v>
      </c>
      <c r="K51" s="124">
        <f>'[1]根拠①（岡山男性）(済)'!J23</f>
        <v>5355</v>
      </c>
      <c r="L51" s="123">
        <f>'[1]根拠①（岡山男性）(済)'!K23</f>
        <v>1962</v>
      </c>
      <c r="M51" s="122">
        <f>'[1]根拠①（岡山男性）(済)'!L23</f>
        <v>7858</v>
      </c>
      <c r="N51" s="122">
        <f>'[1]根拠①（岡山男性）(済)'!M23</f>
        <v>9820</v>
      </c>
    </row>
    <row r="52" spans="1:14" ht="17.25" customHeight="1" x14ac:dyDescent="0.4">
      <c r="A52" s="194"/>
      <c r="B52" s="195"/>
      <c r="C52" s="201"/>
      <c r="D52" s="168" t="s">
        <v>17</v>
      </c>
      <c r="E52" s="119">
        <f>'[1]根拠②（岡山女性）(済)'!D23</f>
        <v>28</v>
      </c>
      <c r="F52" s="119">
        <f>'[1]根拠②（岡山女性）(済)'!E23</f>
        <v>49</v>
      </c>
      <c r="G52" s="119">
        <f>'[1]根拠②（岡山女性）(済)'!F23</f>
        <v>98</v>
      </c>
      <c r="H52" s="119">
        <f>'[1]根拠②（岡山女性）(済)'!G23</f>
        <v>137</v>
      </c>
      <c r="I52" s="119">
        <f>'[1]根拠②（岡山女性）(済)'!H23</f>
        <v>385</v>
      </c>
      <c r="J52" s="119">
        <f>'[1]根拠②（岡山女性）(済)'!I23</f>
        <v>1275</v>
      </c>
      <c r="K52" s="121">
        <f>'[1]根拠②（岡山女性）(済)'!J23</f>
        <v>2682</v>
      </c>
      <c r="L52" s="120">
        <f>'[1]根拠②（岡山女性）(済)'!K23</f>
        <v>697</v>
      </c>
      <c r="M52" s="119">
        <f>'[1]根拠②（岡山女性）(済)'!L23</f>
        <v>3957</v>
      </c>
      <c r="N52" s="119">
        <f>'[1]根拠②（岡山女性）(済)'!M23</f>
        <v>4654</v>
      </c>
    </row>
    <row r="53" spans="1:14" ht="17.25" customHeight="1" x14ac:dyDescent="0.4">
      <c r="A53" s="194"/>
      <c r="B53" s="195"/>
      <c r="C53" s="202"/>
      <c r="D53" s="167" t="s">
        <v>14</v>
      </c>
      <c r="E53" s="116">
        <f t="shared" ref="E53:N53" si="14">E51+E52</f>
        <v>165</v>
      </c>
      <c r="F53" s="116">
        <f t="shared" si="14"/>
        <v>318</v>
      </c>
      <c r="G53" s="116">
        <f t="shared" si="14"/>
        <v>503</v>
      </c>
      <c r="H53" s="116">
        <f t="shared" si="14"/>
        <v>590</v>
      </c>
      <c r="I53" s="116">
        <f t="shared" si="14"/>
        <v>1083</v>
      </c>
      <c r="J53" s="116">
        <f t="shared" si="14"/>
        <v>3778</v>
      </c>
      <c r="K53" s="118">
        <f t="shared" si="14"/>
        <v>8037</v>
      </c>
      <c r="L53" s="117">
        <f t="shared" si="14"/>
        <v>2659</v>
      </c>
      <c r="M53" s="116">
        <f t="shared" si="14"/>
        <v>11815</v>
      </c>
      <c r="N53" s="116">
        <f t="shared" si="14"/>
        <v>14474</v>
      </c>
    </row>
    <row r="54" spans="1:14" ht="17.25" customHeight="1" x14ac:dyDescent="0.4">
      <c r="A54" s="194">
        <v>12</v>
      </c>
      <c r="B54" s="195" t="s">
        <v>187</v>
      </c>
      <c r="C54" s="200" t="s">
        <v>15</v>
      </c>
      <c r="D54" s="168" t="s">
        <v>16</v>
      </c>
      <c r="E54" s="122">
        <f>'[1]根拠①（岡山男性）(済)'!D24</f>
        <v>18</v>
      </c>
      <c r="F54" s="122">
        <f>'[1]根拠①（岡山男性）(済)'!E24</f>
        <v>27</v>
      </c>
      <c r="G54" s="122">
        <f>'[1]根拠①（岡山男性）(済)'!F24</f>
        <v>41</v>
      </c>
      <c r="H54" s="122">
        <f>'[1]根拠①（岡山男性）(済)'!G24</f>
        <v>43</v>
      </c>
      <c r="I54" s="122">
        <f>'[1]根拠①（岡山男性）(済)'!H24</f>
        <v>64</v>
      </c>
      <c r="J54" s="122">
        <f>'[1]根拠①（岡山男性）(済)'!I24</f>
        <v>226</v>
      </c>
      <c r="K54" s="124">
        <f>'[1]根拠①（岡山男性）(済)'!J24</f>
        <v>446</v>
      </c>
      <c r="L54" s="123">
        <f>'[1]根拠①（岡山男性）(済)'!K24</f>
        <v>193</v>
      </c>
      <c r="M54" s="122">
        <f>'[1]根拠①（岡山男性）(済)'!L24</f>
        <v>672</v>
      </c>
      <c r="N54" s="122">
        <f>'[1]根拠①（岡山男性）(済)'!M24</f>
        <v>865</v>
      </c>
    </row>
    <row r="55" spans="1:14" ht="17.25" customHeight="1" x14ac:dyDescent="0.4">
      <c r="A55" s="194"/>
      <c r="B55" s="195"/>
      <c r="C55" s="201"/>
      <c r="D55" s="168" t="s">
        <v>17</v>
      </c>
      <c r="E55" s="119">
        <f>'[1]根拠②（岡山女性）(済)'!D24</f>
        <v>4</v>
      </c>
      <c r="F55" s="119">
        <f>'[1]根拠②（岡山女性）(済)'!E24</f>
        <v>7</v>
      </c>
      <c r="G55" s="119">
        <f>'[1]根拠②（岡山女性）(済)'!F24</f>
        <v>12</v>
      </c>
      <c r="H55" s="119">
        <f>'[1]根拠②（岡山女性）(済)'!G24</f>
        <v>13</v>
      </c>
      <c r="I55" s="119">
        <f>'[1]根拠②（岡山女性）(済)'!H24</f>
        <v>21</v>
      </c>
      <c r="J55" s="119">
        <f>'[1]根拠②（岡山女性）(済)'!I24</f>
        <v>76</v>
      </c>
      <c r="K55" s="121">
        <f>'[1]根拠②（岡山女性）(済)'!J24</f>
        <v>151</v>
      </c>
      <c r="L55" s="120">
        <f>'[1]根拠②（岡山女性）(済)'!K24</f>
        <v>57</v>
      </c>
      <c r="M55" s="119">
        <f>'[1]根拠②（岡山女性）(済)'!L24</f>
        <v>227</v>
      </c>
      <c r="N55" s="119">
        <f>'[1]根拠②（岡山女性）(済)'!M24</f>
        <v>284</v>
      </c>
    </row>
    <row r="56" spans="1:14" ht="17.25" customHeight="1" x14ac:dyDescent="0.4">
      <c r="A56" s="194"/>
      <c r="B56" s="195"/>
      <c r="C56" s="202"/>
      <c r="D56" s="167" t="s">
        <v>14</v>
      </c>
      <c r="E56" s="116">
        <f t="shared" ref="E56:N56" si="15">E54+E55</f>
        <v>22</v>
      </c>
      <c r="F56" s="116">
        <f t="shared" si="15"/>
        <v>34</v>
      </c>
      <c r="G56" s="116">
        <f t="shared" si="15"/>
        <v>53</v>
      </c>
      <c r="H56" s="116">
        <f t="shared" si="15"/>
        <v>56</v>
      </c>
      <c r="I56" s="116">
        <f t="shared" si="15"/>
        <v>85</v>
      </c>
      <c r="J56" s="116">
        <f t="shared" si="15"/>
        <v>302</v>
      </c>
      <c r="K56" s="118">
        <f t="shared" si="15"/>
        <v>597</v>
      </c>
      <c r="L56" s="117">
        <f t="shared" si="15"/>
        <v>250</v>
      </c>
      <c r="M56" s="116">
        <f t="shared" si="15"/>
        <v>899</v>
      </c>
      <c r="N56" s="116">
        <f t="shared" si="15"/>
        <v>1149</v>
      </c>
    </row>
    <row r="57" spans="1:14" ht="17.25" customHeight="1" x14ac:dyDescent="0.4">
      <c r="A57" s="194">
        <v>13</v>
      </c>
      <c r="B57" s="195" t="s">
        <v>186</v>
      </c>
      <c r="C57" s="200" t="s">
        <v>15</v>
      </c>
      <c r="D57" s="168" t="s">
        <v>16</v>
      </c>
      <c r="E57" s="122">
        <f>'[1]根拠①（岡山男性）(済)'!D26</f>
        <v>9</v>
      </c>
      <c r="F57" s="122">
        <f>'[1]根拠①（岡山男性）(済)'!E26</f>
        <v>24</v>
      </c>
      <c r="G57" s="122">
        <f>'[1]根拠①（岡山男性）(済)'!F26</f>
        <v>18</v>
      </c>
      <c r="H57" s="122">
        <f>'[1]根拠①（岡山男性）(済)'!G26</f>
        <v>24</v>
      </c>
      <c r="I57" s="122">
        <f>'[1]根拠①（岡山男性）(済)'!H26</f>
        <v>48</v>
      </c>
      <c r="J57" s="122">
        <f>'[1]根拠①（岡山男性）(済)'!I26</f>
        <v>201</v>
      </c>
      <c r="K57" s="124">
        <f>'[1]根拠①（岡山男性）(済)'!J26</f>
        <v>455</v>
      </c>
      <c r="L57" s="123">
        <f>'[1]根拠①（岡山男性）(済)'!K26</f>
        <v>123</v>
      </c>
      <c r="M57" s="122">
        <f>'[1]根拠①（岡山男性）(済)'!L26</f>
        <v>656</v>
      </c>
      <c r="N57" s="122">
        <f>'[1]根拠①（岡山男性）(済)'!M26</f>
        <v>779</v>
      </c>
    </row>
    <row r="58" spans="1:14" ht="17.25" customHeight="1" x14ac:dyDescent="0.4">
      <c r="A58" s="194"/>
      <c r="B58" s="195"/>
      <c r="C58" s="201"/>
      <c r="D58" s="168" t="s">
        <v>17</v>
      </c>
      <c r="E58" s="119">
        <f>'[1]根拠②（岡山女性）(済)'!D26</f>
        <v>6</v>
      </c>
      <c r="F58" s="119">
        <f>'[1]根拠②（岡山女性）(済)'!E26</f>
        <v>9</v>
      </c>
      <c r="G58" s="119">
        <f>'[1]根拠②（岡山女性）(済)'!F26</f>
        <v>10</v>
      </c>
      <c r="H58" s="119">
        <f>'[1]根拠②（岡山女性）(済)'!G26</f>
        <v>21</v>
      </c>
      <c r="I58" s="119">
        <f>'[1]根拠②（岡山女性）(済)'!H26</f>
        <v>52</v>
      </c>
      <c r="J58" s="119">
        <f>'[1]根拠②（岡山女性）(済)'!I26</f>
        <v>198</v>
      </c>
      <c r="K58" s="121">
        <f>'[1]根拠②（岡山女性）(済)'!J26</f>
        <v>431</v>
      </c>
      <c r="L58" s="120">
        <f>'[1]根拠②（岡山女性）(済)'!K26</f>
        <v>98</v>
      </c>
      <c r="M58" s="119">
        <f>'[1]根拠②（岡山女性）(済)'!L26</f>
        <v>629</v>
      </c>
      <c r="N58" s="119">
        <f>'[1]根拠②（岡山女性）(済)'!M26</f>
        <v>727</v>
      </c>
    </row>
    <row r="59" spans="1:14" ht="17.25" customHeight="1" x14ac:dyDescent="0.4">
      <c r="A59" s="194"/>
      <c r="B59" s="195"/>
      <c r="C59" s="202"/>
      <c r="D59" s="167" t="s">
        <v>14</v>
      </c>
      <c r="E59" s="116">
        <f t="shared" ref="E59:N59" si="16">E57+E58</f>
        <v>15</v>
      </c>
      <c r="F59" s="116">
        <f t="shared" si="16"/>
        <v>33</v>
      </c>
      <c r="G59" s="116">
        <f t="shared" si="16"/>
        <v>28</v>
      </c>
      <c r="H59" s="116">
        <f t="shared" si="16"/>
        <v>45</v>
      </c>
      <c r="I59" s="116">
        <f t="shared" si="16"/>
        <v>100</v>
      </c>
      <c r="J59" s="116">
        <f t="shared" si="16"/>
        <v>399</v>
      </c>
      <c r="K59" s="118">
        <f t="shared" si="16"/>
        <v>886</v>
      </c>
      <c r="L59" s="117">
        <f t="shared" si="16"/>
        <v>221</v>
      </c>
      <c r="M59" s="116">
        <f t="shared" si="16"/>
        <v>1285</v>
      </c>
      <c r="N59" s="116">
        <f t="shared" si="16"/>
        <v>1506</v>
      </c>
    </row>
    <row r="60" spans="1:14" ht="17.25" customHeight="1" x14ac:dyDescent="0.4">
      <c r="A60" s="194">
        <v>14</v>
      </c>
      <c r="B60" s="195" t="s">
        <v>185</v>
      </c>
      <c r="C60" s="200" t="s">
        <v>15</v>
      </c>
      <c r="D60" s="168" t="s">
        <v>16</v>
      </c>
      <c r="E60" s="113">
        <f>'[1]根拠①（岡山男性）(済)'!D28</f>
        <v>0.19708029197080293</v>
      </c>
      <c r="F60" s="113">
        <f>'[1]根拠①（岡山男性）(済)'!E28</f>
        <v>0.1895910780669145</v>
      </c>
      <c r="G60" s="113">
        <f>'[1]根拠①（岡山男性）(済)'!F28</f>
        <v>0.14567901234567901</v>
      </c>
      <c r="H60" s="113">
        <f>'[1]根拠①（岡山男性）(済)'!G28</f>
        <v>0.1479028697571744</v>
      </c>
      <c r="I60" s="113">
        <f>'[1]根拠①（岡山男性）(済)'!H28</f>
        <v>0.16045845272206305</v>
      </c>
      <c r="J60" s="113">
        <f>'[1]根拠①（岡山男性）(済)'!I28</f>
        <v>0.17059528565721135</v>
      </c>
      <c r="K60" s="115">
        <f>'[1]根拠①（岡山男性）(済)'!J28</f>
        <v>0.16825396825396827</v>
      </c>
      <c r="L60" s="114">
        <f>'[1]根拠①（岡山男性）(済)'!K28</f>
        <v>0.16106014271151886</v>
      </c>
      <c r="M60" s="113">
        <f>'[1]根拠①（岡山男性）(済)'!L28</f>
        <v>0.16899974548231103</v>
      </c>
      <c r="N60" s="113">
        <f>'[1]根拠①（岡山男性）(済)'!M28</f>
        <v>0.16741344195519348</v>
      </c>
    </row>
    <row r="61" spans="1:14" ht="17.25" customHeight="1" x14ac:dyDescent="0.4">
      <c r="A61" s="194"/>
      <c r="B61" s="195"/>
      <c r="C61" s="201"/>
      <c r="D61" s="168" t="s">
        <v>17</v>
      </c>
      <c r="E61" s="113">
        <f>'[1]根拠②（岡山女性）(済)'!D28</f>
        <v>0.35714285714285715</v>
      </c>
      <c r="F61" s="113">
        <f>'[1]根拠②（岡山女性）(済)'!E28</f>
        <v>0.32653061224489793</v>
      </c>
      <c r="G61" s="113">
        <f>'[1]根拠②（岡山女性）(済)'!F28</f>
        <v>0.22448979591836735</v>
      </c>
      <c r="H61" s="113">
        <f>'[1]根拠②（岡山女性）(済)'!G28</f>
        <v>0.24817518248175183</v>
      </c>
      <c r="I61" s="113">
        <f>'[1]根拠②（岡山女性）(済)'!H28</f>
        <v>0.18961038961038962</v>
      </c>
      <c r="J61" s="113">
        <f>'[1]根拠②（岡山女性）(済)'!I28</f>
        <v>0.21490196078431373</v>
      </c>
      <c r="K61" s="115">
        <f>'[1]根拠②（岡山女性）(済)'!J28</f>
        <v>0.21700223713646533</v>
      </c>
      <c r="L61" s="114">
        <f>'[1]根拠②（岡山女性）(済)'!K28</f>
        <v>0.22238163558106169</v>
      </c>
      <c r="M61" s="113">
        <f>'[1]根拠②（岡山女性）(済)'!L28</f>
        <v>0.21632549911549154</v>
      </c>
      <c r="N61" s="113">
        <f>'[1]根拠②（岡山女性）(済)'!M28</f>
        <v>0.21723248818220886</v>
      </c>
    </row>
    <row r="62" spans="1:14" ht="17.25" customHeight="1" x14ac:dyDescent="0.4">
      <c r="A62" s="194"/>
      <c r="B62" s="195"/>
      <c r="C62" s="202"/>
      <c r="D62" s="167" t="s">
        <v>14</v>
      </c>
      <c r="E62" s="107">
        <f>'[1]根拠③（岡山計）(済)'!D28</f>
        <v>0.22424242424242424</v>
      </c>
      <c r="F62" s="107">
        <f>'[1]根拠③（岡山計）(済)'!E28</f>
        <v>0.21069182389937108</v>
      </c>
      <c r="G62" s="107">
        <f>'[1]根拠③（岡山計）(済)'!F28</f>
        <v>0.1610337972166998</v>
      </c>
      <c r="H62" s="107">
        <f>'[1]根拠③（岡山計）(済)'!G28</f>
        <v>0.1711864406779661</v>
      </c>
      <c r="I62" s="107">
        <f>'[1]根拠③（岡山計）(済)'!H28</f>
        <v>0.17082179132040629</v>
      </c>
      <c r="J62" s="107">
        <f>'[1]根拠③（岡山計）(済)'!I28</f>
        <v>0.18554790894653256</v>
      </c>
      <c r="K62" s="109">
        <f>'[1]根拠③（岡山計）(済)'!J28</f>
        <v>0.18452158765708598</v>
      </c>
      <c r="L62" s="108">
        <f>'[1]根拠③（岡山計）(済)'!K28</f>
        <v>0.17713426100037608</v>
      </c>
      <c r="M62" s="107">
        <f>'[1]根拠③（岡山計）(済)'!L28</f>
        <v>0.1848497672450275</v>
      </c>
      <c r="N62" s="107">
        <f>'[1]根拠③（岡山計）(済)'!M28</f>
        <v>0.18343236147574962</v>
      </c>
    </row>
    <row r="63" spans="1:14" ht="17.25" customHeight="1" x14ac:dyDescent="0.4">
      <c r="A63" s="194"/>
      <c r="B63" s="195"/>
      <c r="C63" s="200" t="s">
        <v>19</v>
      </c>
      <c r="D63" s="168" t="s">
        <v>16</v>
      </c>
      <c r="E63" s="113">
        <f>'[1]根拠④（全国男性）(済)'!D28</f>
        <v>0.21920934903679357</v>
      </c>
      <c r="F63" s="113">
        <f>'[1]根拠④（全国男性）(済)'!E28</f>
        <v>0.20610252593792408</v>
      </c>
      <c r="G63" s="113">
        <f>'[1]根拠④（全国男性）(済)'!F28</f>
        <v>0.18769349845201239</v>
      </c>
      <c r="H63" s="113">
        <f>'[1]根拠④（全国男性）(済)'!G28</f>
        <v>0.17897515738170988</v>
      </c>
      <c r="I63" s="113">
        <f>'[1]根拠④（全国男性）(済)'!H28</f>
        <v>0.17411099887273632</v>
      </c>
      <c r="J63" s="113">
        <f>'[1]根拠④（全国男性）(済)'!I28</f>
        <v>0.1733300893334109</v>
      </c>
      <c r="K63" s="115">
        <f>'[1]根拠④（全国男性）(済)'!J28</f>
        <v>0.17507014992626577</v>
      </c>
      <c r="L63" s="114">
        <f>'[1]根拠④（全国男性）(済)'!K28</f>
        <v>0.18468986516829319</v>
      </c>
      <c r="M63" s="113">
        <f>'[1]根拠④（全国男性）(済)'!L28</f>
        <v>0.17450259549148725</v>
      </c>
      <c r="N63" s="113">
        <f>'[1]根拠④（全国男性）(済)'!M28</f>
        <v>0.17694294706378558</v>
      </c>
    </row>
    <row r="64" spans="1:14" ht="17.25" customHeight="1" x14ac:dyDescent="0.4">
      <c r="A64" s="194"/>
      <c r="B64" s="195"/>
      <c r="C64" s="201"/>
      <c r="D64" s="168" t="s">
        <v>17</v>
      </c>
      <c r="E64" s="110">
        <f>'[1]根拠⑤（全国女性）(済)'!D28</f>
        <v>0.22986340084785681</v>
      </c>
      <c r="F64" s="110">
        <f>'[1]根拠⑤（全国女性）(済)'!E28</f>
        <v>0.22864594653336232</v>
      </c>
      <c r="G64" s="110">
        <f>'[1]根拠⑤（全国女性）(済)'!F28</f>
        <v>0.20841508611292783</v>
      </c>
      <c r="H64" s="110">
        <f>'[1]根拠⑤（全国女性）(済)'!G28</f>
        <v>0.21760524876981957</v>
      </c>
      <c r="I64" s="110">
        <f>'[1]根拠⑤（全国女性）(済)'!H28</f>
        <v>0.2178302695494809</v>
      </c>
      <c r="J64" s="110">
        <f>'[1]根拠⑤（全国女性）(済)'!I28</f>
        <v>0.22728974020255394</v>
      </c>
      <c r="K64" s="112">
        <f>'[1]根拠⑤（全国女性）(済)'!J28</f>
        <v>0.23811003222613056</v>
      </c>
      <c r="L64" s="111">
        <f>'[1]根拠⑤（全国女性）(済)'!K28</f>
        <v>0.21759878762474405</v>
      </c>
      <c r="M64" s="110">
        <f>'[1]根拠⑤（全国女性）(済)'!L28</f>
        <v>0.23460897317166995</v>
      </c>
      <c r="N64" s="110">
        <f>'[1]根拠⑤（全国女性）(済)'!M28</f>
        <v>0.23153088760848953</v>
      </c>
    </row>
    <row r="65" spans="1:14" ht="17.25" customHeight="1" x14ac:dyDescent="0.4">
      <c r="A65" s="194"/>
      <c r="B65" s="195"/>
      <c r="C65" s="202"/>
      <c r="D65" s="167" t="s">
        <v>14</v>
      </c>
      <c r="E65" s="107">
        <f>'[1]根拠⑥（全国計）(済)'!D28</f>
        <v>0.22093912511471397</v>
      </c>
      <c r="F65" s="107">
        <f>'[1]根拠⑥（全国計）(済)'!E28</f>
        <v>0.20988194140795802</v>
      </c>
      <c r="G65" s="107">
        <f>'[1]根拠⑥（全国計）(済)'!F28</f>
        <v>0.19188533627342888</v>
      </c>
      <c r="H65" s="107">
        <f>'[1]根拠⑥（全国計）(済)'!G28</f>
        <v>0.18856338314871673</v>
      </c>
      <c r="I65" s="107">
        <f>'[1]根拠⑥（全国計）(済)'!H28</f>
        <v>0.18790830026852631</v>
      </c>
      <c r="J65" s="107">
        <f>'[1]根拠⑥（全国計）(済)'!I28</f>
        <v>0.19084195822183797</v>
      </c>
      <c r="K65" s="109">
        <f>'[1]根拠⑥（全国計）(済)'!J28</f>
        <v>0.19569336778639104</v>
      </c>
      <c r="L65" s="108">
        <f>'[1]根拠⑥（全国計）(済)'!K28</f>
        <v>0.19303423607562595</v>
      </c>
      <c r="M65" s="107">
        <f>'[1]根拠⑥（全国計）(済)'!L28</f>
        <v>0.19411511063949968</v>
      </c>
      <c r="N65" s="107">
        <f>'[1]根拠⑥（全国計）(済)'!M28</f>
        <v>0.19387583346002649</v>
      </c>
    </row>
    <row r="66" spans="1:14" ht="14.25" customHeight="1" x14ac:dyDescent="0.4">
      <c r="A66" s="169"/>
      <c r="B66" s="166" t="s">
        <v>27</v>
      </c>
      <c r="C66" s="169"/>
      <c r="D66" s="169"/>
      <c r="E66" s="174"/>
      <c r="F66" s="174"/>
      <c r="G66" s="174"/>
      <c r="H66" s="174"/>
      <c r="I66" s="174"/>
      <c r="J66" s="174"/>
      <c r="K66" s="174"/>
      <c r="L66" s="174"/>
      <c r="M66" s="174"/>
      <c r="N66" s="174"/>
    </row>
    <row r="67" spans="1:14" ht="14.25" customHeight="1" x14ac:dyDescent="0.4">
      <c r="A67" s="169"/>
      <c r="B67" s="166"/>
      <c r="C67" s="169"/>
      <c r="D67" s="169"/>
      <c r="E67" s="174"/>
      <c r="F67" s="174"/>
      <c r="G67" s="174"/>
      <c r="H67" s="174"/>
      <c r="I67" s="174"/>
      <c r="J67" s="174"/>
      <c r="K67" s="174"/>
      <c r="L67" s="174"/>
      <c r="M67" s="174"/>
      <c r="N67" s="174"/>
    </row>
    <row r="68" spans="1:14" x14ac:dyDescent="0.4">
      <c r="A68" s="169"/>
      <c r="B68" s="166"/>
      <c r="C68" s="169"/>
      <c r="D68" s="169"/>
      <c r="E68" s="174"/>
      <c r="F68" s="174"/>
      <c r="G68" s="174"/>
      <c r="H68" s="174"/>
      <c r="I68" s="174"/>
      <c r="J68" s="174"/>
      <c r="K68" s="174"/>
      <c r="L68" s="174"/>
      <c r="M68" s="174"/>
      <c r="N68" s="174"/>
    </row>
    <row r="69" spans="1:14" s="169" customFormat="1" ht="17.25" customHeight="1" x14ac:dyDescent="0.4">
      <c r="A69" s="166" t="s">
        <v>28</v>
      </c>
      <c r="B69" s="165"/>
      <c r="C69" s="165"/>
      <c r="D69" s="165"/>
      <c r="E69" s="173"/>
      <c r="F69" s="173"/>
      <c r="G69" s="173"/>
      <c r="H69" s="173"/>
      <c r="I69" s="173"/>
      <c r="J69" s="173"/>
      <c r="K69" s="173"/>
      <c r="L69" s="173"/>
      <c r="M69" s="173"/>
      <c r="N69" s="173"/>
    </row>
    <row r="70" spans="1:14" s="169" customFormat="1" ht="17.25" customHeight="1" x14ac:dyDescent="0.4">
      <c r="A70" s="168" t="s">
        <v>3</v>
      </c>
      <c r="B70" s="197" t="s">
        <v>4</v>
      </c>
      <c r="C70" s="198"/>
      <c r="D70" s="199"/>
      <c r="E70" s="170" t="s">
        <v>5</v>
      </c>
      <c r="F70" s="170" t="s">
        <v>6</v>
      </c>
      <c r="G70" s="170" t="s">
        <v>7</v>
      </c>
      <c r="H70" s="170" t="s">
        <v>8</v>
      </c>
      <c r="I70" s="170" t="s">
        <v>9</v>
      </c>
      <c r="J70" s="170" t="s">
        <v>10</v>
      </c>
      <c r="K70" s="172" t="s">
        <v>11</v>
      </c>
      <c r="L70" s="171" t="s">
        <v>12</v>
      </c>
      <c r="M70" s="170" t="s">
        <v>13</v>
      </c>
      <c r="N70" s="170" t="s">
        <v>14</v>
      </c>
    </row>
    <row r="71" spans="1:14" s="169" customFormat="1" ht="17.25" customHeight="1" x14ac:dyDescent="0.4">
      <c r="A71" s="194">
        <v>15</v>
      </c>
      <c r="B71" s="195" t="s">
        <v>29</v>
      </c>
      <c r="C71" s="196" t="s">
        <v>15</v>
      </c>
      <c r="D71" s="168" t="s">
        <v>16</v>
      </c>
      <c r="E71" s="122">
        <f>'[1]根拠①（岡山男性）(済)'!D17</f>
        <v>67</v>
      </c>
      <c r="F71" s="122">
        <f>'[1]根拠①（岡山男性）(済)'!E17</f>
        <v>177</v>
      </c>
      <c r="G71" s="122">
        <f>'[1]根拠①（岡山男性）(済)'!F17</f>
        <v>320</v>
      </c>
      <c r="H71" s="122">
        <f>'[1]根拠①（岡山男性）(済)'!G17</f>
        <v>492</v>
      </c>
      <c r="I71" s="122">
        <f>'[1]根拠①（岡山男性）(済)'!H17</f>
        <v>1039</v>
      </c>
      <c r="J71" s="122">
        <f>'[1]根拠①（岡山男性）(済)'!I17</f>
        <v>3958</v>
      </c>
      <c r="K71" s="124">
        <f>'[1]根拠①（岡山男性）(済)'!J17</f>
        <v>8247</v>
      </c>
      <c r="L71" s="123">
        <f>'[1]根拠①（岡山男性）(済)'!K17</f>
        <v>2095</v>
      </c>
      <c r="M71" s="122">
        <f>'[1]根拠①（岡山男性）(済)'!L17</f>
        <v>12205</v>
      </c>
      <c r="N71" s="122">
        <f>'[1]根拠①（岡山男性）(済)'!M17</f>
        <v>14300</v>
      </c>
    </row>
    <row r="72" spans="1:14" s="169" customFormat="1" ht="17.25" customHeight="1" x14ac:dyDescent="0.4">
      <c r="A72" s="194"/>
      <c r="B72" s="195"/>
      <c r="C72" s="196"/>
      <c r="D72" s="168" t="s">
        <v>17</v>
      </c>
      <c r="E72" s="119">
        <f>'[1]根拠②（岡山女性）(済)'!D17</f>
        <v>36</v>
      </c>
      <c r="F72" s="119">
        <f>'[1]根拠②（岡山女性）(済)'!E17</f>
        <v>89</v>
      </c>
      <c r="G72" s="119">
        <f>'[1]根拠②（岡山女性）(済)'!F17</f>
        <v>217</v>
      </c>
      <c r="H72" s="119">
        <f>'[1]根拠②（岡山女性）(済)'!G17</f>
        <v>362</v>
      </c>
      <c r="I72" s="119">
        <f>'[1]根拠②（岡山女性）(済)'!H17</f>
        <v>1119</v>
      </c>
      <c r="J72" s="119">
        <f>'[1]根拠②（岡山女性）(済)'!I17</f>
        <v>3907</v>
      </c>
      <c r="K72" s="121">
        <f>'[1]根拠②（岡山女性）(済)'!J17</f>
        <v>8558</v>
      </c>
      <c r="L72" s="120">
        <f>'[1]根拠②（岡山女性）(済)'!K17</f>
        <v>1823</v>
      </c>
      <c r="M72" s="119">
        <f>'[1]根拠②（岡山女性）(済)'!L17</f>
        <v>12465</v>
      </c>
      <c r="N72" s="119">
        <f>'[1]根拠②（岡山女性）(済)'!M17</f>
        <v>14288</v>
      </c>
    </row>
    <row r="73" spans="1:14" s="169" customFormat="1" ht="17.25" customHeight="1" x14ac:dyDescent="0.4">
      <c r="A73" s="194"/>
      <c r="B73" s="195"/>
      <c r="C73" s="196"/>
      <c r="D73" s="167" t="s">
        <v>14</v>
      </c>
      <c r="E73" s="116">
        <f t="shared" ref="E73:N73" si="17">E71+E72</f>
        <v>103</v>
      </c>
      <c r="F73" s="116">
        <f t="shared" si="17"/>
        <v>266</v>
      </c>
      <c r="G73" s="116">
        <f t="shared" si="17"/>
        <v>537</v>
      </c>
      <c r="H73" s="116">
        <f t="shared" si="17"/>
        <v>854</v>
      </c>
      <c r="I73" s="116">
        <f t="shared" si="17"/>
        <v>2158</v>
      </c>
      <c r="J73" s="116">
        <f t="shared" si="17"/>
        <v>7865</v>
      </c>
      <c r="K73" s="118">
        <f t="shared" si="17"/>
        <v>16805</v>
      </c>
      <c r="L73" s="117">
        <f t="shared" si="17"/>
        <v>3918</v>
      </c>
      <c r="M73" s="116">
        <f t="shared" si="17"/>
        <v>24670</v>
      </c>
      <c r="N73" s="116">
        <f t="shared" si="17"/>
        <v>28588</v>
      </c>
    </row>
    <row r="74" spans="1:14" s="169" customFormat="1" ht="17.25" customHeight="1" x14ac:dyDescent="0.4">
      <c r="A74" s="194">
        <v>16</v>
      </c>
      <c r="B74" s="195" t="s">
        <v>30</v>
      </c>
      <c r="C74" s="196" t="s">
        <v>15</v>
      </c>
      <c r="D74" s="168" t="s">
        <v>16</v>
      </c>
      <c r="E74" s="113">
        <f>'[1]根拠①（岡山男性）(済)'!D18</f>
        <v>5.7461406518010294E-2</v>
      </c>
      <c r="F74" s="113">
        <f>'[1]根拠①（岡山男性）(済)'!E18</f>
        <v>0.12</v>
      </c>
      <c r="G74" s="113">
        <f>'[1]根拠①（岡山男性）(済)'!F18</f>
        <v>0.18068887634105024</v>
      </c>
      <c r="H74" s="113">
        <f>'[1]根拠①（岡山男性）(済)'!G18</f>
        <v>0.29198813056379824</v>
      </c>
      <c r="I74" s="113">
        <f>'[1]根拠①（岡山男性）(済)'!H18</f>
        <v>0.37414476053294921</v>
      </c>
      <c r="J74" s="113">
        <f>'[1]根拠①（岡山男性）(済)'!I18</f>
        <v>0.44926220204313283</v>
      </c>
      <c r="K74" s="115">
        <f>'[1]根拠①（岡山男性）(済)'!J18</f>
        <v>0.52375206401625807</v>
      </c>
      <c r="L74" s="114">
        <f>'[1]根拠①（岡山男性）(済)'!K18</f>
        <v>0.23608293892269552</v>
      </c>
      <c r="M74" s="113">
        <f>'[1]根拠①（岡山男性）(済)'!L18</f>
        <v>0.49702720312754523</v>
      </c>
      <c r="N74" s="113">
        <f>'[1]根拠①（岡山男性）(済)'!M18</f>
        <v>0.42775949745737363</v>
      </c>
    </row>
    <row r="75" spans="1:14" s="169" customFormat="1" ht="17.25" customHeight="1" x14ac:dyDescent="0.4">
      <c r="A75" s="194"/>
      <c r="B75" s="195"/>
      <c r="C75" s="196"/>
      <c r="D75" s="168" t="s">
        <v>17</v>
      </c>
      <c r="E75" s="113">
        <f>'[1]根拠②（岡山女性）(済)'!D18</f>
        <v>2.924451665312754E-2</v>
      </c>
      <c r="F75" s="113">
        <f>'[1]根拠②（岡山女性）(済)'!E18</f>
        <v>5.7493540051679587E-2</v>
      </c>
      <c r="G75" s="113">
        <f>'[1]根拠②（岡山女性）(済)'!F18</f>
        <v>0.10626836434867777</v>
      </c>
      <c r="H75" s="113">
        <f>'[1]根拠②（岡山女性）(済)'!G18</f>
        <v>0.16350496838301717</v>
      </c>
      <c r="I75" s="113">
        <f>'[1]根拠②（岡山女性）(済)'!H18</f>
        <v>0.2286006128702758</v>
      </c>
      <c r="J75" s="113">
        <f>'[1]根拠②（岡山女性）(済)'!I18</f>
        <v>0.3083175505050505</v>
      </c>
      <c r="K75" s="115">
        <f>'[1]根拠②（岡山女性）(済)'!J18</f>
        <v>0.4108891876320338</v>
      </c>
      <c r="L75" s="114">
        <f>'[1]根拠②（岡山女性）(済)'!K18</f>
        <v>0.15280804694048616</v>
      </c>
      <c r="M75" s="113">
        <f>'[1]根拠②（岡山女性）(済)'!L18</f>
        <v>0.37208955223880597</v>
      </c>
      <c r="N75" s="113">
        <f>'[1]根拠②（岡山女性）(済)'!M18</f>
        <v>0.31450583314990094</v>
      </c>
    </row>
    <row r="76" spans="1:14" s="169" customFormat="1" ht="17.25" customHeight="1" x14ac:dyDescent="0.4">
      <c r="A76" s="194"/>
      <c r="B76" s="195"/>
      <c r="C76" s="196"/>
      <c r="D76" s="167" t="s">
        <v>14</v>
      </c>
      <c r="E76" s="107">
        <f>'[1]根拠③（岡山計）(済)'!D18</f>
        <v>4.2970379641218193E-2</v>
      </c>
      <c r="F76" s="107">
        <f>'[1]根拠③（岡山計）(済)'!E18</f>
        <v>8.7992060866688718E-2</v>
      </c>
      <c r="G76" s="107">
        <f>'[1]根拠③（岡山計）(済)'!F18</f>
        <v>0.14083398898505115</v>
      </c>
      <c r="H76" s="107">
        <f>'[1]根拠③（岡山計）(済)'!G18</f>
        <v>0.21903052064631956</v>
      </c>
      <c r="I76" s="107">
        <f>'[1]根拠③（岡山計）(済)'!H18</f>
        <v>0.28128258602711159</v>
      </c>
      <c r="J76" s="107">
        <f>'[1]根拠③（岡山計）(済)'!I18</f>
        <v>0.36612047295410111</v>
      </c>
      <c r="K76" s="109">
        <f>'[1]根拠③（岡山計）(済)'!J18</f>
        <v>0.45947941160387162</v>
      </c>
      <c r="L76" s="108">
        <f>'[1]根拠③（岡山計）(済)'!K18</f>
        <v>0.18832916746779466</v>
      </c>
      <c r="M76" s="107">
        <f>'[1]根拠③（岡山計）(済)'!L18</f>
        <v>0.42493454595562907</v>
      </c>
      <c r="N76" s="107">
        <f>'[1]根拠③（岡山計）(済)'!M18</f>
        <v>0.36251585087496829</v>
      </c>
    </row>
    <row r="77" spans="1:14" s="169" customFormat="1" ht="17.25" customHeight="1" x14ac:dyDescent="0.4">
      <c r="A77" s="194"/>
      <c r="B77" s="195"/>
      <c r="C77" s="196" t="s">
        <v>19</v>
      </c>
      <c r="D77" s="168" t="s">
        <v>16</v>
      </c>
      <c r="E77" s="113">
        <f>'[1]根拠④（全国男性）(済)'!D18</f>
        <v>6.1951200174426672E-2</v>
      </c>
      <c r="F77" s="113">
        <f>'[1]根拠④（全国男性）(済)'!E18</f>
        <v>0.12241276894474146</v>
      </c>
      <c r="G77" s="113">
        <f>'[1]根拠④（全国男性）(済)'!F18</f>
        <v>0.19934235016751459</v>
      </c>
      <c r="H77" s="113">
        <f>'[1]根拠④（全国男性）(済)'!G18</f>
        <v>0.29267382782429502</v>
      </c>
      <c r="I77" s="113">
        <f>'[1]根拠④（全国男性）(済)'!H18</f>
        <v>0.39594488780618986</v>
      </c>
      <c r="J77" s="113">
        <f>'[1]根拠④（全国男性）(済)'!I18</f>
        <v>0.47953904845591444</v>
      </c>
      <c r="K77" s="115">
        <f>'[1]根拠④（全国男性）(済)'!J18</f>
        <v>0.53368907452617698</v>
      </c>
      <c r="L77" s="114">
        <f>'[1]根拠④（全国男性）(済)'!K18</f>
        <v>0.25053199401560516</v>
      </c>
      <c r="M77" s="113">
        <f>'[1]根拠④（全国男性）(済)'!L18</f>
        <v>0.51436038828903996</v>
      </c>
      <c r="N77" s="113">
        <f>'[1]根拠④（全国男性）(済)'!M18</f>
        <v>0.43258414978387177</v>
      </c>
    </row>
    <row r="78" spans="1:14" s="169" customFormat="1" ht="17.25" customHeight="1" x14ac:dyDescent="0.4">
      <c r="A78" s="194"/>
      <c r="B78" s="195"/>
      <c r="C78" s="196"/>
      <c r="D78" s="168" t="s">
        <v>17</v>
      </c>
      <c r="E78" s="110">
        <f>'[1]根拠⑤（全国女性）(済)'!D18</f>
        <v>2.8290811213240556E-2</v>
      </c>
      <c r="F78" s="110">
        <f>'[1]根拠⑤（全国女性）(済)'!E18</f>
        <v>6.0624208222964417E-2</v>
      </c>
      <c r="G78" s="110">
        <f>'[1]根拠⑤（全国女性）(済)'!F18</f>
        <v>0.11503031442402595</v>
      </c>
      <c r="H78" s="110">
        <f>'[1]根拠⑤（全国女性）(済)'!G18</f>
        <v>0.17469062797473101</v>
      </c>
      <c r="I78" s="110">
        <f>'[1]根拠⑤（全国女性）(済)'!H18</f>
        <v>0.24114021958594087</v>
      </c>
      <c r="J78" s="110">
        <f>'[1]根拠⑤（全国女性）(済)'!I18</f>
        <v>0.32091899645184829</v>
      </c>
      <c r="K78" s="112">
        <f>'[1]根拠⑤（全国女性）(済)'!J18</f>
        <v>0.41447772051038451</v>
      </c>
      <c r="L78" s="111">
        <f>'[1]根拠⑤（全国女性）(済)'!K18</f>
        <v>0.16095828109737048</v>
      </c>
      <c r="M78" s="110">
        <f>'[1]根拠⑤（全国女性）(済)'!L18</f>
        <v>0.3797050648893841</v>
      </c>
      <c r="N78" s="110">
        <f>'[1]根拠⑤（全国女性）(済)'!M18</f>
        <v>0.31595613580393828</v>
      </c>
    </row>
    <row r="79" spans="1:14" s="169" customFormat="1" ht="17.25" customHeight="1" x14ac:dyDescent="0.4">
      <c r="A79" s="194"/>
      <c r="B79" s="195"/>
      <c r="C79" s="196"/>
      <c r="D79" s="167" t="s">
        <v>14</v>
      </c>
      <c r="E79" s="107">
        <f>'[1]根拠⑥（全国計）(済)'!D18</f>
        <v>4.4804566516426718E-2</v>
      </c>
      <c r="F79" s="107">
        <f>'[1]根拠⑥（全国計）(済)'!E18</f>
        <v>9.1445019086319412E-2</v>
      </c>
      <c r="G79" s="107">
        <f>'[1]根拠⑥（全国計）(済)'!F18</f>
        <v>0.15603688638366184</v>
      </c>
      <c r="H79" s="107">
        <f>'[1]根拠⑥（全国計）(済)'!G18</f>
        <v>0.22755760515394985</v>
      </c>
      <c r="I79" s="107">
        <f>'[1]根拠⑥（全国計）(済)'!H18</f>
        <v>0.3012640729875436</v>
      </c>
      <c r="J79" s="107">
        <f>'[1]根拠⑥（全国計）(済)'!I18</f>
        <v>0.3866280355216839</v>
      </c>
      <c r="K79" s="109">
        <f>'[1]根拠⑥（全国計）(済)'!J18</f>
        <v>0.46570973593066406</v>
      </c>
      <c r="L79" s="108">
        <f>'[1]根拠⑥（全国計）(済)'!K18</f>
        <v>0.20088608323264207</v>
      </c>
      <c r="M79" s="107">
        <f>'[1]根拠⑥（全国計）(済)'!L18</f>
        <v>0.43681137508594636</v>
      </c>
      <c r="N79" s="107">
        <f>'[1]根拠⑥（全国計）(済)'!M18</f>
        <v>0.36617358948473905</v>
      </c>
    </row>
    <row r="80" spans="1:14" s="169" customFormat="1" ht="17.25" customHeight="1" x14ac:dyDescent="0.4">
      <c r="A80" s="194">
        <v>17</v>
      </c>
      <c r="B80" s="195" t="s">
        <v>31</v>
      </c>
      <c r="C80" s="196" t="s">
        <v>15</v>
      </c>
      <c r="D80" s="168" t="s">
        <v>16</v>
      </c>
      <c r="E80" s="122">
        <f>'[1]根拠①（岡山男性）(済)'!D19</f>
        <v>63</v>
      </c>
      <c r="F80" s="122">
        <f>'[1]根拠①（岡山男性）(済)'!E19</f>
        <v>147</v>
      </c>
      <c r="G80" s="122">
        <f>'[1]根拠①（岡山男性）(済)'!F19</f>
        <v>248</v>
      </c>
      <c r="H80" s="122">
        <f>'[1]根拠①（岡山男性）(済)'!G19</f>
        <v>322</v>
      </c>
      <c r="I80" s="122">
        <f>'[1]根拠①（岡山男性）(済)'!H19</f>
        <v>654</v>
      </c>
      <c r="J80" s="122">
        <f>'[1]根拠①（岡山男性）(済)'!I19</f>
        <v>2452</v>
      </c>
      <c r="K80" s="124">
        <f>'[1]根拠①（岡山男性）(済)'!J19</f>
        <v>4786</v>
      </c>
      <c r="L80" s="123">
        <f>'[1]根拠①（岡山男性）(済)'!K19</f>
        <v>1434</v>
      </c>
      <c r="M80" s="122">
        <f>'[1]根拠①（岡山男性）(済)'!L19</f>
        <v>7238</v>
      </c>
      <c r="N80" s="122">
        <f>'[1]根拠①（岡山男性）(済)'!M19</f>
        <v>8672</v>
      </c>
    </row>
    <row r="81" spans="1:14" s="169" customFormat="1" ht="17.25" customHeight="1" x14ac:dyDescent="0.4">
      <c r="A81" s="194"/>
      <c r="B81" s="195"/>
      <c r="C81" s="196"/>
      <c r="D81" s="168" t="s">
        <v>17</v>
      </c>
      <c r="E81" s="119">
        <f>'[1]根拠②（岡山女性）(済)'!D19</f>
        <v>29</v>
      </c>
      <c r="F81" s="119">
        <f>'[1]根拠②（岡山女性）(済)'!E19</f>
        <v>70</v>
      </c>
      <c r="G81" s="119">
        <f>'[1]根拠②（岡山女性）(済)'!F19</f>
        <v>184</v>
      </c>
      <c r="H81" s="119">
        <f>'[1]根拠②（岡山女性）(済)'!G19</f>
        <v>404</v>
      </c>
      <c r="I81" s="119">
        <f>'[1]根拠②（岡山女性）(済)'!H19</f>
        <v>1273</v>
      </c>
      <c r="J81" s="119">
        <f>'[1]根拠②（岡山女性）(済)'!I19</f>
        <v>4310</v>
      </c>
      <c r="K81" s="121">
        <f>'[1]根拠②（岡山女性）(済)'!J19</f>
        <v>8431</v>
      </c>
      <c r="L81" s="120">
        <f>'[1]根拠②（岡山女性）(済)'!K19</f>
        <v>1960</v>
      </c>
      <c r="M81" s="119">
        <f>'[1]根拠②（岡山女性）(済)'!L19</f>
        <v>12741</v>
      </c>
      <c r="N81" s="119">
        <f>'[1]根拠②（岡山女性）(済)'!M19</f>
        <v>14701</v>
      </c>
    </row>
    <row r="82" spans="1:14" s="169" customFormat="1" ht="17.25" customHeight="1" x14ac:dyDescent="0.4">
      <c r="A82" s="194"/>
      <c r="B82" s="195"/>
      <c r="C82" s="196"/>
      <c r="D82" s="167" t="s">
        <v>14</v>
      </c>
      <c r="E82" s="116">
        <f t="shared" ref="E82:N82" si="18">E80+E81</f>
        <v>92</v>
      </c>
      <c r="F82" s="116">
        <f t="shared" si="18"/>
        <v>217</v>
      </c>
      <c r="G82" s="116">
        <f t="shared" si="18"/>
        <v>432</v>
      </c>
      <c r="H82" s="116">
        <f t="shared" si="18"/>
        <v>726</v>
      </c>
      <c r="I82" s="116">
        <f t="shared" si="18"/>
        <v>1927</v>
      </c>
      <c r="J82" s="116">
        <f t="shared" si="18"/>
        <v>6762</v>
      </c>
      <c r="K82" s="118">
        <f t="shared" si="18"/>
        <v>13217</v>
      </c>
      <c r="L82" s="117">
        <f t="shared" si="18"/>
        <v>3394</v>
      </c>
      <c r="M82" s="116">
        <f t="shared" si="18"/>
        <v>19979</v>
      </c>
      <c r="N82" s="116">
        <f t="shared" si="18"/>
        <v>23373</v>
      </c>
    </row>
    <row r="83" spans="1:14" s="169" customFormat="1" ht="17.25" customHeight="1" x14ac:dyDescent="0.4">
      <c r="A83" s="194">
        <v>18</v>
      </c>
      <c r="B83" s="195" t="s">
        <v>32</v>
      </c>
      <c r="C83" s="196" t="s">
        <v>15</v>
      </c>
      <c r="D83" s="168" t="s">
        <v>16</v>
      </c>
      <c r="E83" s="113">
        <f>'[1]根拠①（岡山男性）(済)'!D20</f>
        <v>5.4030874785591765E-2</v>
      </c>
      <c r="F83" s="113">
        <f>'[1]根拠①（岡山男性）(済)'!E20</f>
        <v>9.9661016949152539E-2</v>
      </c>
      <c r="G83" s="113">
        <f>'[1]根拠①（岡山男性）(済)'!F20</f>
        <v>0.14003387916431395</v>
      </c>
      <c r="H83" s="113">
        <f>'[1]根拠①（岡山男性）(済)'!G20</f>
        <v>0.1910979228486647</v>
      </c>
      <c r="I83" s="113">
        <f>'[1]根拠①（岡山男性）(済)'!H20</f>
        <v>0.23550594166366581</v>
      </c>
      <c r="J83" s="113">
        <f>'[1]根拠①（岡山男性）(済)'!I20</f>
        <v>0.27832009080590236</v>
      </c>
      <c r="K83" s="115">
        <f>'[1]根拠①（岡山男性）(済)'!J20</f>
        <v>0.30395020957703545</v>
      </c>
      <c r="L83" s="114">
        <f>'[1]根拠①（岡山男性）(済)'!K20</f>
        <v>0.16159567275185938</v>
      </c>
      <c r="M83" s="113">
        <f>'[1]根拠①（岡山男性）(済)'!L20</f>
        <v>0.29475484606613456</v>
      </c>
      <c r="N83" s="113">
        <f>'[1]根拠①（岡山男性）(済)'!M20</f>
        <v>0.25940771761890519</v>
      </c>
    </row>
    <row r="84" spans="1:14" s="169" customFormat="1" ht="17.25" customHeight="1" x14ac:dyDescent="0.4">
      <c r="A84" s="194"/>
      <c r="B84" s="195"/>
      <c r="C84" s="196"/>
      <c r="D84" s="168" t="s">
        <v>17</v>
      </c>
      <c r="E84" s="113">
        <f>'[1]根拠②（岡山女性）(済)'!D20</f>
        <v>2.3558082859463852E-2</v>
      </c>
      <c r="F84" s="113">
        <f>'[1]根拠②（岡山女性）(済)'!E20</f>
        <v>4.5219638242894059E-2</v>
      </c>
      <c r="G84" s="113">
        <f>'[1]根拠②（岡山女性）(済)'!F20</f>
        <v>9.0107737512242894E-2</v>
      </c>
      <c r="H84" s="113">
        <f>'[1]根拠②（岡山女性）(済)'!G20</f>
        <v>0.18247515808491419</v>
      </c>
      <c r="I84" s="113">
        <f>'[1]根拠②（岡山女性）(済)'!H20</f>
        <v>0.26006128702757914</v>
      </c>
      <c r="J84" s="113">
        <f>'[1]根拠②（岡山女性）(済)'!I20</f>
        <v>0.3401199494949495</v>
      </c>
      <c r="K84" s="115">
        <f>'[1]根拠②（岡山女性）(済)'!J20</f>
        <v>0.40479162665642404</v>
      </c>
      <c r="L84" s="114">
        <f>'[1]根拠②（岡山女性）(済)'!K20</f>
        <v>0.16429170159262363</v>
      </c>
      <c r="M84" s="113">
        <f>'[1]根拠②（岡山女性）(済)'!L20</f>
        <v>0.38032835820895522</v>
      </c>
      <c r="N84" s="113">
        <f>'[1]根拠②（岡山女性）(済)'!M20</f>
        <v>0.32359674224081003</v>
      </c>
    </row>
    <row r="85" spans="1:14" s="169" customFormat="1" ht="17.25" customHeight="1" x14ac:dyDescent="0.4">
      <c r="A85" s="194"/>
      <c r="B85" s="195"/>
      <c r="C85" s="196"/>
      <c r="D85" s="167" t="s">
        <v>14</v>
      </c>
      <c r="E85" s="107">
        <f>'[1]根拠③（岡山計）(済)'!D20</f>
        <v>3.8381309970796827E-2</v>
      </c>
      <c r="F85" s="107">
        <f>'[1]根拠③（岡山計）(済)'!E20</f>
        <v>7.1782997022825007E-2</v>
      </c>
      <c r="G85" s="107">
        <f>'[1]根拠③（岡山計）(済)'!F20</f>
        <v>0.11329661683713611</v>
      </c>
      <c r="H85" s="107">
        <f>'[1]根拠③（岡山計）(済)'!G20</f>
        <v>0.18620159015132084</v>
      </c>
      <c r="I85" s="107">
        <f>'[1]根拠③（岡山計）(済)'!H20</f>
        <v>0.2511730969760167</v>
      </c>
      <c r="J85" s="107">
        <f>'[1]根拠③（岡山計）(済)'!I20</f>
        <v>0.31477516059957172</v>
      </c>
      <c r="K85" s="109">
        <f>'[1]根拠③（岡山計）(済)'!J20</f>
        <v>0.36137693443429758</v>
      </c>
      <c r="L85" s="108">
        <f>'[1]根拠③（岡山計）(済)'!K20</f>
        <v>0.16314170351855412</v>
      </c>
      <c r="M85" s="107">
        <f>'[1]根拠③（岡山計）(済)'!L20</f>
        <v>0.34413325065454042</v>
      </c>
      <c r="N85" s="107">
        <f>'[1]根拠③（岡山計）(済)'!M20</f>
        <v>0.29638600050722802</v>
      </c>
    </row>
    <row r="86" spans="1:14" s="169" customFormat="1" ht="17.25" customHeight="1" x14ac:dyDescent="0.4">
      <c r="A86" s="194"/>
      <c r="B86" s="195"/>
      <c r="C86" s="196" t="s">
        <v>19</v>
      </c>
      <c r="D86" s="168" t="s">
        <v>16</v>
      </c>
      <c r="E86" s="113">
        <f>'[1]根拠④（全国男性）(済)'!D20</f>
        <v>5.6956254583655427E-2</v>
      </c>
      <c r="F86" s="113">
        <f>'[1]根拠④（全国男性）(済)'!E20</f>
        <v>9.9500875589190518E-2</v>
      </c>
      <c r="G86" s="113">
        <f>'[1]根拠④（全国男性）(済)'!F20</f>
        <v>0.1441680109194689</v>
      </c>
      <c r="H86" s="113">
        <f>'[1]根拠④（全国男性）(済)'!G20</f>
        <v>0.19310847140471593</v>
      </c>
      <c r="I86" s="113">
        <f>'[1]根拠④（全国男性）(済)'!H20</f>
        <v>0.24423607760632113</v>
      </c>
      <c r="J86" s="113">
        <f>'[1]根拠④（全国男性）(済)'!I20</f>
        <v>0.28462783221586568</v>
      </c>
      <c r="K86" s="115">
        <f>'[1]根拠④（全国男性）(済)'!J20</f>
        <v>0.30370531301818693</v>
      </c>
      <c r="L86" s="114">
        <f>'[1]根拠④（全国男性）(済)'!K20</f>
        <v>0.16749913024664115</v>
      </c>
      <c r="M86" s="113">
        <f>'[1]根拠④（全国男性）(済)'!L20</f>
        <v>0.29689566457693578</v>
      </c>
      <c r="N86" s="113">
        <f>'[1]根拠④（全国男性）(済)'!M20</f>
        <v>0.25678791998683109</v>
      </c>
    </row>
    <row r="87" spans="1:14" s="169" customFormat="1" ht="17.25" customHeight="1" x14ac:dyDescent="0.4">
      <c r="A87" s="194"/>
      <c r="B87" s="195"/>
      <c r="C87" s="196"/>
      <c r="D87" s="168" t="s">
        <v>17</v>
      </c>
      <c r="E87" s="110">
        <f>'[1]根拠⑤（全国女性）(済)'!D20</f>
        <v>2.4749687407534672E-2</v>
      </c>
      <c r="F87" s="110">
        <f>'[1]根拠⑤（全国女性）(済)'!E20</f>
        <v>4.7840608084763328E-2</v>
      </c>
      <c r="G87" s="110">
        <f>'[1]根拠⑤（全国女性）(済)'!F20</f>
        <v>9.4632701978662401E-2</v>
      </c>
      <c r="H87" s="110">
        <f>'[1]根拠⑤（全国女性）(済)'!G20</f>
        <v>0.17472908914337362</v>
      </c>
      <c r="I87" s="110">
        <f>'[1]根拠⑤（全国女性）(済)'!H20</f>
        <v>0.26642123132866569</v>
      </c>
      <c r="J87" s="110">
        <f>'[1]根拠⑤（全国女性）(済)'!I20</f>
        <v>0.34640704509971038</v>
      </c>
      <c r="K87" s="112">
        <f>'[1]根拠⑤（全国女性）(済)'!J20</f>
        <v>0.40392948948606899</v>
      </c>
      <c r="L87" s="111">
        <f>'[1]根拠⑤（全国女性）(済)'!K20</f>
        <v>0.16547364341391843</v>
      </c>
      <c r="M87" s="110">
        <f>'[1]根拠⑤（全国女性）(済)'!L20</f>
        <v>0.38255031646663429</v>
      </c>
      <c r="N87" s="110">
        <f>'[1]根拠⑤（全国女性）(済)'!M20</f>
        <v>0.31928810434789623</v>
      </c>
    </row>
    <row r="88" spans="1:14" s="169" customFormat="1" ht="17.25" customHeight="1" x14ac:dyDescent="0.4">
      <c r="A88" s="194"/>
      <c r="B88" s="195"/>
      <c r="C88" s="196"/>
      <c r="D88" s="167" t="s">
        <v>14</v>
      </c>
      <c r="E88" s="107">
        <f>'[1]根拠⑥（全国計）(済)'!D20</f>
        <v>4.0550199104394884E-2</v>
      </c>
      <c r="F88" s="107">
        <f>'[1]根拠⑥（全国計）(済)'!E20</f>
        <v>7.3609315355251823E-2</v>
      </c>
      <c r="G88" s="107">
        <f>'[1]根拠⑥（全国計）(済)'!F20</f>
        <v>0.11872502987362551</v>
      </c>
      <c r="H88" s="107">
        <f>'[1]根拠⑥（全国計）(済)'!G20</f>
        <v>0.18296468865090906</v>
      </c>
      <c r="I88" s="107">
        <f>'[1]根拠⑥（全国計）(済)'!H20</f>
        <v>0.25780484433317463</v>
      </c>
      <c r="J88" s="107">
        <f>'[1]根拠⑥（全国計）(済)'!I20</f>
        <v>0.32081474033244062</v>
      </c>
      <c r="K88" s="109">
        <f>'[1]根拠⑥（全国計）(済)'!J20</f>
        <v>0.36085736270184393</v>
      </c>
      <c r="L88" s="108">
        <f>'[1]根拠⑥（全国計）(済)'!K20</f>
        <v>0.16637651139660856</v>
      </c>
      <c r="M88" s="107">
        <f>'[1]根拠⑥（全国計）(済)'!L20</f>
        <v>0.34622482262727089</v>
      </c>
      <c r="N88" s="107">
        <f>'[1]根拠⑥（全国計）(済)'!M20</f>
        <v>0.29237690174666436</v>
      </c>
    </row>
    <row r="89" spans="1:14" s="169" customFormat="1" ht="17.25" customHeight="1" x14ac:dyDescent="0.4">
      <c r="A89" s="194">
        <v>19</v>
      </c>
      <c r="B89" s="195" t="s">
        <v>33</v>
      </c>
      <c r="C89" s="196" t="s">
        <v>15</v>
      </c>
      <c r="D89" s="168" t="s">
        <v>16</v>
      </c>
      <c r="E89" s="122">
        <f>'[1]根拠①（岡山男性）(済)'!D21</f>
        <v>21</v>
      </c>
      <c r="F89" s="122">
        <f>'[1]根拠①（岡山男性）(済)'!E21</f>
        <v>64</v>
      </c>
      <c r="G89" s="122">
        <f>'[1]根拠①（岡山男性）(済)'!F21</f>
        <v>141</v>
      </c>
      <c r="H89" s="122">
        <f>'[1]根拠①（岡山男性）(済)'!G21</f>
        <v>175</v>
      </c>
      <c r="I89" s="122">
        <f>'[1]根拠①（岡山男性）(済)'!H21</f>
        <v>321</v>
      </c>
      <c r="J89" s="122">
        <f>'[1]根拠①（岡山男性）(済)'!I21</f>
        <v>1235</v>
      </c>
      <c r="K89" s="124">
        <f>'[1]根拠①（岡山男性）(済)'!J21</f>
        <v>2497</v>
      </c>
      <c r="L89" s="123">
        <f>'[1]根拠①（岡山男性）(済)'!K21</f>
        <v>722</v>
      </c>
      <c r="M89" s="122">
        <f>'[1]根拠①（岡山男性）(済)'!L21</f>
        <v>3732</v>
      </c>
      <c r="N89" s="122">
        <f>'[1]根拠①（岡山男性）(済)'!M21</f>
        <v>4454</v>
      </c>
    </row>
    <row r="90" spans="1:14" s="169" customFormat="1" ht="17.25" customHeight="1" x14ac:dyDescent="0.4">
      <c r="A90" s="194"/>
      <c r="B90" s="195"/>
      <c r="C90" s="196"/>
      <c r="D90" s="168" t="s">
        <v>17</v>
      </c>
      <c r="E90" s="119">
        <f>'[1]根拠②（岡山女性）(済)'!D21</f>
        <v>23</v>
      </c>
      <c r="F90" s="119">
        <f>'[1]根拠②（岡山女性）(済)'!E21</f>
        <v>23</v>
      </c>
      <c r="G90" s="119">
        <f>'[1]根拠②（岡山女性）(済)'!F21</f>
        <v>43</v>
      </c>
      <c r="H90" s="119">
        <f>'[1]根拠②（岡山女性）(済)'!G21</f>
        <v>91</v>
      </c>
      <c r="I90" s="119">
        <f>'[1]根拠②（岡山女性）(済)'!H21</f>
        <v>282</v>
      </c>
      <c r="J90" s="119">
        <f>'[1]根拠②（岡山女性）(済)'!I21</f>
        <v>822</v>
      </c>
      <c r="K90" s="121">
        <f>'[1]根拠②（岡山女性）(済)'!J21</f>
        <v>1771</v>
      </c>
      <c r="L90" s="120">
        <f>'[1]根拠②（岡山女性）(済)'!K21</f>
        <v>462</v>
      </c>
      <c r="M90" s="119">
        <f>'[1]根拠②（岡山女性）(済)'!L21</f>
        <v>2593</v>
      </c>
      <c r="N90" s="119">
        <f>'[1]根拠②（岡山女性）(済)'!M21</f>
        <v>3055</v>
      </c>
    </row>
    <row r="91" spans="1:14" s="169" customFormat="1" ht="17.25" customHeight="1" x14ac:dyDescent="0.4">
      <c r="A91" s="194"/>
      <c r="B91" s="195"/>
      <c r="C91" s="196"/>
      <c r="D91" s="167" t="s">
        <v>14</v>
      </c>
      <c r="E91" s="116">
        <f t="shared" ref="E91:N91" si="19">E89+E90</f>
        <v>44</v>
      </c>
      <c r="F91" s="116">
        <f t="shared" si="19"/>
        <v>87</v>
      </c>
      <c r="G91" s="116">
        <f t="shared" si="19"/>
        <v>184</v>
      </c>
      <c r="H91" s="116">
        <f t="shared" si="19"/>
        <v>266</v>
      </c>
      <c r="I91" s="116">
        <f t="shared" si="19"/>
        <v>603</v>
      </c>
      <c r="J91" s="116">
        <f t="shared" si="19"/>
        <v>2057</v>
      </c>
      <c r="K91" s="118">
        <f t="shared" si="19"/>
        <v>4268</v>
      </c>
      <c r="L91" s="117">
        <f t="shared" si="19"/>
        <v>1184</v>
      </c>
      <c r="M91" s="116">
        <f t="shared" si="19"/>
        <v>6325</v>
      </c>
      <c r="N91" s="116">
        <f t="shared" si="19"/>
        <v>7509</v>
      </c>
    </row>
    <row r="92" spans="1:14" s="169" customFormat="1" ht="17.25" customHeight="1" x14ac:dyDescent="0.4">
      <c r="A92" s="194">
        <v>20</v>
      </c>
      <c r="B92" s="195" t="s">
        <v>34</v>
      </c>
      <c r="C92" s="196" t="s">
        <v>15</v>
      </c>
      <c r="D92" s="168" t="s">
        <v>16</v>
      </c>
      <c r="E92" s="113">
        <f>'[1]根拠①（岡山男性）(済)'!D22</f>
        <v>1.8010291595197257E-2</v>
      </c>
      <c r="F92" s="113">
        <f>'[1]根拠①（岡山男性）(済)'!E22</f>
        <v>4.3389830508474579E-2</v>
      </c>
      <c r="G92" s="113">
        <f>'[1]根拠①（岡山男性）(済)'!F22</f>
        <v>7.9616036137775265E-2</v>
      </c>
      <c r="H92" s="113">
        <f>'[1]根拠①（岡山男性）(済)'!G22</f>
        <v>0.10385756676557864</v>
      </c>
      <c r="I92" s="113">
        <f>'[1]根拠①（岡山男性）(済)'!H22</f>
        <v>0.11559236586244148</v>
      </c>
      <c r="J92" s="113">
        <f>'[1]根拠①（岡山男性）(済)'!I22</f>
        <v>0.14018161180476732</v>
      </c>
      <c r="K92" s="115">
        <f>'[1]根拠①（岡山男性）(済)'!J22</f>
        <v>0.15857995681442907</v>
      </c>
      <c r="L92" s="114">
        <f>'[1]根拠①（岡山男性）(済)'!K22</f>
        <v>8.1361280144241599E-2</v>
      </c>
      <c r="M92" s="113">
        <f>'[1]根拠①（岡山男性）(済)'!L22</f>
        <v>0.15197914969864798</v>
      </c>
      <c r="N92" s="113">
        <f>'[1]根拠①（岡山男性）(済)'!M22</f>
        <v>0.13323362249476517</v>
      </c>
    </row>
    <row r="93" spans="1:14" s="169" customFormat="1" ht="17.25" customHeight="1" x14ac:dyDescent="0.4">
      <c r="A93" s="194"/>
      <c r="B93" s="195"/>
      <c r="C93" s="196"/>
      <c r="D93" s="168" t="s">
        <v>17</v>
      </c>
      <c r="E93" s="113">
        <f>'[1]根拠②（岡山女性）(済)'!D22</f>
        <v>1.868399675060926E-2</v>
      </c>
      <c r="F93" s="113">
        <f>'[1]根拠②（岡山女性）(済)'!E22</f>
        <v>1.4857881136950904E-2</v>
      </c>
      <c r="G93" s="113">
        <f>'[1]根拠②（岡山女性）(済)'!F22</f>
        <v>2.1057786483839373E-2</v>
      </c>
      <c r="H93" s="113">
        <f>'[1]根拠②（岡山女性）(済)'!G22</f>
        <v>4.110207768744354E-2</v>
      </c>
      <c r="I93" s="113">
        <f>'[1]根拠②（岡山女性）(済)'!H22</f>
        <v>5.7609805924412665E-2</v>
      </c>
      <c r="J93" s="113">
        <f>'[1]根拠②（岡山女性）(済)'!I22</f>
        <v>6.486742424242424E-2</v>
      </c>
      <c r="K93" s="115">
        <f>'[1]根拠②（岡山女性）(済)'!J22</f>
        <v>8.5029767620510857E-2</v>
      </c>
      <c r="L93" s="114">
        <f>'[1]根拠②（岡山女性）(済)'!K22</f>
        <v>3.872590108968986E-2</v>
      </c>
      <c r="M93" s="113">
        <f>'[1]根拠②（岡山女性）(済)'!L22</f>
        <v>7.7402985074626868E-2</v>
      </c>
      <c r="N93" s="113">
        <f>'[1]根拠②（岡山女性）(済)'!M22</f>
        <v>6.724631300902488E-2</v>
      </c>
    </row>
    <row r="94" spans="1:14" s="169" customFormat="1" ht="17.25" customHeight="1" x14ac:dyDescent="0.4">
      <c r="A94" s="194"/>
      <c r="B94" s="195"/>
      <c r="C94" s="196"/>
      <c r="D94" s="167" t="s">
        <v>14</v>
      </c>
      <c r="E94" s="107">
        <f>'[1]根拠③（岡山計）(済)'!D22</f>
        <v>1.8356278681685441E-2</v>
      </c>
      <c r="F94" s="107">
        <f>'[1]根拠③（岡山計）(済)'!E22</f>
        <v>2.8779358253390671E-2</v>
      </c>
      <c r="G94" s="107">
        <f>'[1]根拠③（岡山計）(済)'!F22</f>
        <v>4.8255966430632048E-2</v>
      </c>
      <c r="H94" s="107">
        <f>'[1]根拠③（岡山計）(済)'!G22</f>
        <v>6.8222621184919216E-2</v>
      </c>
      <c r="I94" s="107">
        <f>'[1]根拠③（岡山計）(済)'!H22</f>
        <v>7.8597497393117832E-2</v>
      </c>
      <c r="J94" s="107">
        <f>'[1]根拠③（岡山計）(済)'!I22</f>
        <v>9.5754585234149522E-2</v>
      </c>
      <c r="K94" s="109">
        <f>'[1]根拠③（岡山計）(済)'!J22</f>
        <v>0.11669491988844534</v>
      </c>
      <c r="L94" s="108">
        <f>'[1]根拠③（岡山計）(済)'!K22</f>
        <v>5.6912132282253412E-2</v>
      </c>
      <c r="M94" s="107">
        <f>'[1]根拠③（岡山計）(済)'!L22</f>
        <v>0.10894653438059804</v>
      </c>
      <c r="N94" s="107">
        <f>'[1]根拠③（岡山計）(済)'!M22</f>
        <v>9.5219376109561243E-2</v>
      </c>
    </row>
    <row r="95" spans="1:14" s="169" customFormat="1" ht="17.25" customHeight="1" x14ac:dyDescent="0.4">
      <c r="A95" s="194"/>
      <c r="B95" s="195"/>
      <c r="C95" s="196" t="s">
        <v>19</v>
      </c>
      <c r="D95" s="168" t="s">
        <v>16</v>
      </c>
      <c r="E95" s="113">
        <f>'[1]根拠④（全国男性）(済)'!D22</f>
        <v>2.4944996134863531E-2</v>
      </c>
      <c r="F95" s="113">
        <f>'[1]根拠④（全国男性）(済)'!E22</f>
        <v>4.0824828160799832E-2</v>
      </c>
      <c r="G95" s="113">
        <f>'[1]根拠④（全国男性）(済)'!F22</f>
        <v>6.4033999255490762E-2</v>
      </c>
      <c r="H95" s="113">
        <f>'[1]根拠④（全国男性）(済)'!G22</f>
        <v>8.9747385624785347E-2</v>
      </c>
      <c r="I95" s="113">
        <f>'[1]根拠④（全国男性）(済)'!H22</f>
        <v>0.11652812161381917</v>
      </c>
      <c r="J95" s="113">
        <f>'[1]根拠④（全国男性）(済)'!I22</f>
        <v>0.1371948106596205</v>
      </c>
      <c r="K95" s="115">
        <f>'[1]根拠④（全国男性）(済)'!J22</f>
        <v>0.15597453708275619</v>
      </c>
      <c r="L95" s="114">
        <f>'[1]根拠④（全国男性）(済)'!K22</f>
        <v>7.7143127596198416E-2</v>
      </c>
      <c r="M95" s="113">
        <f>'[1]根拠④（全国男性）(済)'!L22</f>
        <v>0.14927117115674418</v>
      </c>
      <c r="N95" s="113">
        <f>'[1]根拠④（全国男性）(済)'!M22</f>
        <v>0.12691436566822945</v>
      </c>
    </row>
    <row r="96" spans="1:14" s="169" customFormat="1" ht="17.25" customHeight="1" x14ac:dyDescent="0.4">
      <c r="A96" s="194"/>
      <c r="B96" s="195"/>
      <c r="C96" s="196"/>
      <c r="D96" s="168" t="s">
        <v>17</v>
      </c>
      <c r="E96" s="110">
        <f>'[1]根拠⑤（全国女性）(済)'!D22</f>
        <v>1.2580057077952447E-2</v>
      </c>
      <c r="F96" s="110">
        <f>'[1]根拠⑤（全国女性）(済)'!E22</f>
        <v>1.8419133172098735E-2</v>
      </c>
      <c r="G96" s="110">
        <f>'[1]根拠⑤（全国女性）(済)'!F22</f>
        <v>2.758847581895944E-2</v>
      </c>
      <c r="H96" s="110">
        <f>'[1]根拠⑤（全国女性）(済)'!G22</f>
        <v>3.900443264968606E-2</v>
      </c>
      <c r="I96" s="110">
        <f>'[1]根拠⑤（全国女性）(済)'!H22</f>
        <v>4.855049170776788E-2</v>
      </c>
      <c r="J96" s="110">
        <f>'[1]根拠⑤（全国女性）(済)'!I22</f>
        <v>6.2970666205687767E-2</v>
      </c>
      <c r="K96" s="112">
        <f>'[1]根拠⑤（全国女性）(済)'!J22</f>
        <v>8.0875595720391311E-2</v>
      </c>
      <c r="L96" s="111">
        <f>'[1]根拠⑤（全国女性）(済)'!K22</f>
        <v>3.5453553165993697E-2</v>
      </c>
      <c r="M96" s="110">
        <f>'[1]根拠⑤（全国女性）(済)'!L22</f>
        <v>7.4220930918170044E-2</v>
      </c>
      <c r="N96" s="110">
        <f>'[1]根拠⑤（全国女性）(済)'!M22</f>
        <v>6.2923033082552079E-2</v>
      </c>
    </row>
    <row r="97" spans="1:14" x14ac:dyDescent="0.4">
      <c r="A97" s="194"/>
      <c r="B97" s="195"/>
      <c r="C97" s="196"/>
      <c r="D97" s="167" t="s">
        <v>14</v>
      </c>
      <c r="E97" s="107">
        <f>'[1]根拠⑥（全国計）(済)'!D22</f>
        <v>1.8646284600162395E-2</v>
      </c>
      <c r="F97" s="107">
        <f>'[1]根拠⑥（全国計）(済)'!E22</f>
        <v>2.9595339243935474E-2</v>
      </c>
      <c r="G97" s="107">
        <f>'[1]根拠⑥（全国計）(済)'!F22</f>
        <v>4.531436710159447E-2</v>
      </c>
      <c r="H97" s="107">
        <f>'[1]根拠⑥（全国計）(済)'!G22</f>
        <v>6.1741793056602171E-2</v>
      </c>
      <c r="I97" s="107">
        <f>'[1]根拠⑥（全国計）(済)'!H22</f>
        <v>7.4952002088869096E-2</v>
      </c>
      <c r="J97" s="107">
        <f>'[1]根拠⑥（全国計）(済)'!I22</f>
        <v>9.3718337425235471E-2</v>
      </c>
      <c r="K97" s="109">
        <f>'[1]根拠⑥（全国計）(済)'!J22</f>
        <v>0.11314995543795357</v>
      </c>
      <c r="L97" s="108">
        <f>'[1]根拠⑥（全国計）(済)'!K22</f>
        <v>5.4036829718037027E-2</v>
      </c>
      <c r="M97" s="107">
        <f>'[1]根拠⑥（全国計）(済)'!L22</f>
        <v>0.10604917350959134</v>
      </c>
      <c r="N97" s="107">
        <f>'[1]根拠⑥（全国計）(済)'!M22</f>
        <v>9.0476291261559288E-2</v>
      </c>
    </row>
  </sheetData>
  <mergeCells count="73">
    <mergeCell ref="E3:N3"/>
    <mergeCell ref="B4:C4"/>
    <mergeCell ref="A5:A7"/>
    <mergeCell ref="B5:B7"/>
    <mergeCell ref="C5:C7"/>
    <mergeCell ref="A8:A10"/>
    <mergeCell ref="B8:B10"/>
    <mergeCell ref="C8:C10"/>
    <mergeCell ref="A11:A16"/>
    <mergeCell ref="B11:B16"/>
    <mergeCell ref="C11:C13"/>
    <mergeCell ref="C14:C16"/>
    <mergeCell ref="A17:A19"/>
    <mergeCell ref="B17:B19"/>
    <mergeCell ref="C17:C19"/>
    <mergeCell ref="B22:C22"/>
    <mergeCell ref="A23:A25"/>
    <mergeCell ref="B23:B25"/>
    <mergeCell ref="C23:C25"/>
    <mergeCell ref="A26:A31"/>
    <mergeCell ref="B26:B31"/>
    <mergeCell ref="C26:C28"/>
    <mergeCell ref="C29:C31"/>
    <mergeCell ref="A32:A34"/>
    <mergeCell ref="B32:B34"/>
    <mergeCell ref="C32:C34"/>
    <mergeCell ref="A35:A40"/>
    <mergeCell ref="B35:B40"/>
    <mergeCell ref="C35:C37"/>
    <mergeCell ref="C38:C40"/>
    <mergeCell ref="A41:A43"/>
    <mergeCell ref="B41:B43"/>
    <mergeCell ref="C41:C43"/>
    <mergeCell ref="A44:A49"/>
    <mergeCell ref="B44:B49"/>
    <mergeCell ref="C44:C46"/>
    <mergeCell ref="C47:C49"/>
    <mergeCell ref="B50:C50"/>
    <mergeCell ref="A51:A53"/>
    <mergeCell ref="B51:B53"/>
    <mergeCell ref="C51:C53"/>
    <mergeCell ref="A54:A56"/>
    <mergeCell ref="B54:B56"/>
    <mergeCell ref="C54:C56"/>
    <mergeCell ref="A57:A59"/>
    <mergeCell ref="B57:B59"/>
    <mergeCell ref="C57:C59"/>
    <mergeCell ref="A60:A65"/>
    <mergeCell ref="B60:B65"/>
    <mergeCell ref="C60:C62"/>
    <mergeCell ref="C63:C65"/>
    <mergeCell ref="B70:D70"/>
    <mergeCell ref="A71:A73"/>
    <mergeCell ref="B71:B73"/>
    <mergeCell ref="C71:C73"/>
    <mergeCell ref="A74:A79"/>
    <mergeCell ref="B74:B79"/>
    <mergeCell ref="C74:C76"/>
    <mergeCell ref="C77:C79"/>
    <mergeCell ref="A80:A82"/>
    <mergeCell ref="B80:B82"/>
    <mergeCell ref="C80:C82"/>
    <mergeCell ref="A83:A88"/>
    <mergeCell ref="B83:B88"/>
    <mergeCell ref="C83:C85"/>
    <mergeCell ref="C86:C88"/>
    <mergeCell ref="A89:A91"/>
    <mergeCell ref="B89:B91"/>
    <mergeCell ref="C89:C91"/>
    <mergeCell ref="A92:A97"/>
    <mergeCell ref="B92:B97"/>
    <mergeCell ref="C92:C94"/>
    <mergeCell ref="C95:C97"/>
  </mergeCells>
  <phoneticPr fontId="3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7F451-ACB2-406B-8CF6-D89E58FC66B2}">
  <sheetPr>
    <tabColor rgb="FFFF0000"/>
    <pageSetUpPr fitToPage="1"/>
  </sheetPr>
  <dimension ref="A1:N30"/>
  <sheetViews>
    <sheetView view="pageBreakPreview" zoomScaleNormal="100" zoomScaleSheetLayoutView="100" workbookViewId="0">
      <selection activeCell="M11" sqref="M11"/>
    </sheetView>
  </sheetViews>
  <sheetFormatPr defaultRowHeight="18.75" x14ac:dyDescent="0.4"/>
  <cols>
    <col min="1" max="1" width="3" style="105" customWidth="1"/>
    <col min="2" max="2" width="15.5" style="105" customWidth="1"/>
    <col min="3" max="10" width="8.75" style="105" customWidth="1"/>
    <col min="11" max="16384" width="9" style="105"/>
  </cols>
  <sheetData>
    <row r="1" spans="1:14" ht="21" customHeight="1" x14ac:dyDescent="0.4">
      <c r="A1" s="184" t="s">
        <v>35</v>
      </c>
    </row>
    <row r="2" spans="1:14" ht="21" customHeight="1" x14ac:dyDescent="0.4">
      <c r="A2" s="106" t="s">
        <v>36</v>
      </c>
      <c r="C2" s="215" t="s">
        <v>2</v>
      </c>
      <c r="D2" s="215"/>
      <c r="E2" s="215"/>
      <c r="F2" s="215"/>
      <c r="G2" s="215"/>
      <c r="H2" s="215"/>
      <c r="I2" s="215"/>
      <c r="J2" s="215"/>
      <c r="K2" s="183"/>
      <c r="L2" s="183"/>
      <c r="M2" s="183"/>
      <c r="N2" s="183"/>
    </row>
    <row r="3" spans="1:14" s="131" customFormat="1" ht="17.25" customHeight="1" x14ac:dyDescent="0.4">
      <c r="A3" s="164" t="s">
        <v>3</v>
      </c>
      <c r="B3" s="216" t="s">
        <v>4</v>
      </c>
      <c r="C3" s="216"/>
      <c r="D3" s="217"/>
      <c r="E3" s="164" t="s">
        <v>5</v>
      </c>
      <c r="F3" s="164" t="s">
        <v>6</v>
      </c>
      <c r="G3" s="164" t="s">
        <v>7</v>
      </c>
      <c r="H3" s="164" t="s">
        <v>8</v>
      </c>
      <c r="I3" s="182" t="s">
        <v>9</v>
      </c>
      <c r="J3" s="181" t="s">
        <v>14</v>
      </c>
    </row>
    <row r="4" spans="1:14" ht="17.25" customHeight="1" x14ac:dyDescent="0.4">
      <c r="A4" s="213">
        <v>21</v>
      </c>
      <c r="B4" s="214" t="s">
        <v>37</v>
      </c>
      <c r="C4" s="213" t="s">
        <v>15</v>
      </c>
      <c r="D4" s="139" t="s">
        <v>16</v>
      </c>
      <c r="E4" s="149">
        <f>'[1]根拠①（岡山男性）(済)'!D38</f>
        <v>222</v>
      </c>
      <c r="F4" s="149">
        <f>'[1]根拠①（岡山男性）(済)'!E38</f>
        <v>286</v>
      </c>
      <c r="G4" s="149">
        <f>'[1]根拠①（岡山男性）(済)'!F38</f>
        <v>326</v>
      </c>
      <c r="H4" s="149">
        <f>'[1]根拠①（岡山男性）(済)'!G38</f>
        <v>293</v>
      </c>
      <c r="I4" s="151">
        <f>'[1]根拠①（岡山男性）(済)'!H38</f>
        <v>387</v>
      </c>
      <c r="J4" s="150">
        <f>'[1]根拠①（岡山男性）(済)'!M38</f>
        <v>1514</v>
      </c>
      <c r="K4" s="106"/>
    </row>
    <row r="5" spans="1:14" ht="17.25" customHeight="1" x14ac:dyDescent="0.4">
      <c r="A5" s="213"/>
      <c r="B5" s="214"/>
      <c r="C5" s="213"/>
      <c r="D5" s="139" t="s">
        <v>17</v>
      </c>
      <c r="E5" s="146">
        <f>'[1]根拠②（岡山女性）(済)'!D38</f>
        <v>37</v>
      </c>
      <c r="F5" s="146">
        <f>'[1]根拠②（岡山女性）(済)'!E38</f>
        <v>58</v>
      </c>
      <c r="G5" s="146">
        <f>'[1]根拠②（岡山女性）(済)'!F38</f>
        <v>89</v>
      </c>
      <c r="H5" s="146">
        <f>'[1]根拠②（岡山女性）(済)'!G38</f>
        <v>85</v>
      </c>
      <c r="I5" s="148">
        <f>'[1]根拠②（岡山女性）(済)'!H38</f>
        <v>188</v>
      </c>
      <c r="J5" s="147">
        <f>'[1]根拠②（岡山女性）(済)'!M38</f>
        <v>457</v>
      </c>
      <c r="K5" s="106"/>
    </row>
    <row r="6" spans="1:14" ht="17.25" customHeight="1" x14ac:dyDescent="0.4">
      <c r="A6" s="213"/>
      <c r="B6" s="214"/>
      <c r="C6" s="213"/>
      <c r="D6" s="135" t="s">
        <v>14</v>
      </c>
      <c r="E6" s="143">
        <f t="shared" ref="E6:J6" si="0">E4+E5</f>
        <v>259</v>
      </c>
      <c r="F6" s="143">
        <f t="shared" si="0"/>
        <v>344</v>
      </c>
      <c r="G6" s="143">
        <f t="shared" si="0"/>
        <v>415</v>
      </c>
      <c r="H6" s="143">
        <f t="shared" si="0"/>
        <v>378</v>
      </c>
      <c r="I6" s="145">
        <f t="shared" si="0"/>
        <v>575</v>
      </c>
      <c r="J6" s="144">
        <f t="shared" si="0"/>
        <v>1971</v>
      </c>
      <c r="K6" s="106"/>
    </row>
    <row r="7" spans="1:14" ht="17.25" customHeight="1" x14ac:dyDescent="0.4">
      <c r="A7" s="213">
        <v>22</v>
      </c>
      <c r="B7" s="214" t="s">
        <v>38</v>
      </c>
      <c r="C7" s="213" t="s">
        <v>15</v>
      </c>
      <c r="D7" s="139" t="s">
        <v>16</v>
      </c>
      <c r="E7" s="140">
        <f>'[1]根拠①（岡山男性）(済)'!D39</f>
        <v>0.19039451114922812</v>
      </c>
      <c r="F7" s="140">
        <f>'[1]根拠①（岡山男性）(済)'!E39</f>
        <v>0.19389830508474576</v>
      </c>
      <c r="G7" s="140">
        <f>'[1]根拠①（岡山男性）(済)'!F39</f>
        <v>0.18407679277244496</v>
      </c>
      <c r="H7" s="140">
        <f>'[1]根拠①（岡山男性）(済)'!G39</f>
        <v>0.17388724035608308</v>
      </c>
      <c r="I7" s="142">
        <f>'[1]根拠①（岡山男性）(済)'!H39</f>
        <v>0.1393590205257472</v>
      </c>
      <c r="J7" s="141">
        <f>'[1]根拠①（岡山男性）(済)'!K39</f>
        <v>0.17061077304485012</v>
      </c>
      <c r="K7" s="106"/>
    </row>
    <row r="8" spans="1:14" ht="17.25" customHeight="1" x14ac:dyDescent="0.4">
      <c r="A8" s="213"/>
      <c r="B8" s="214"/>
      <c r="C8" s="213"/>
      <c r="D8" s="139" t="s">
        <v>17</v>
      </c>
      <c r="E8" s="140">
        <f>'[1]根拠②（岡山女性）(済)'!D39</f>
        <v>3.0056864337936636E-2</v>
      </c>
      <c r="F8" s="140">
        <f>'[1]根拠②（岡山女性）(済)'!E39</f>
        <v>3.7467700258397935E-2</v>
      </c>
      <c r="G8" s="140">
        <f>'[1]根拠②（岡山女性）(済)'!F39</f>
        <v>4.35847208619001E-2</v>
      </c>
      <c r="H8" s="140">
        <f>'[1]根拠②（岡山女性）(済)'!G39</f>
        <v>3.8392050587172537E-2</v>
      </c>
      <c r="I8" s="142">
        <f>'[1]根拠②（岡山女性）(済)'!H39</f>
        <v>3.8406537282941779E-2</v>
      </c>
      <c r="J8" s="141">
        <f>'[1]根拠②（岡山女性）(済)'!K39</f>
        <v>3.8306789606035202E-2</v>
      </c>
      <c r="K8" s="106"/>
    </row>
    <row r="9" spans="1:14" ht="17.25" customHeight="1" x14ac:dyDescent="0.4">
      <c r="A9" s="213"/>
      <c r="B9" s="214"/>
      <c r="C9" s="213"/>
      <c r="D9" s="135" t="s">
        <v>14</v>
      </c>
      <c r="E9" s="132">
        <f>'[1]根拠③（岡山計）(済)'!D39</f>
        <v>0.10805173133083021</v>
      </c>
      <c r="F9" s="132">
        <f>'[1]根拠③（岡山計）(済)'!E39</f>
        <v>0.11379424412834932</v>
      </c>
      <c r="G9" s="132">
        <f>'[1]根拠③（岡山計）(済)'!F39</f>
        <v>0.10883818515604511</v>
      </c>
      <c r="H9" s="132">
        <f>'[1]根拠③（岡山計）(済)'!G39</f>
        <v>9.6947935368043081E-2</v>
      </c>
      <c r="I9" s="134">
        <f>'[1]根拠③（岡山計）(済)'!H39</f>
        <v>7.4947862356621486E-2</v>
      </c>
      <c r="J9" s="133">
        <f>'[1]根拠③（岡山計）(済)'!K39</f>
        <v>9.4741395885406657E-2</v>
      </c>
      <c r="K9" s="106"/>
    </row>
    <row r="10" spans="1:14" ht="17.25" customHeight="1" x14ac:dyDescent="0.4">
      <c r="A10" s="213"/>
      <c r="B10" s="214"/>
      <c r="C10" s="213" t="s">
        <v>19</v>
      </c>
      <c r="D10" s="139" t="s">
        <v>16</v>
      </c>
      <c r="E10" s="140">
        <f>'[1]根拠④（全国男性）(済)'!D39</f>
        <v>0.18807357634140057</v>
      </c>
      <c r="F10" s="140">
        <f>'[1]根拠④（全国男性）(済)'!E39</f>
        <v>0.18892668965570444</v>
      </c>
      <c r="G10" s="140">
        <f>'[1]根拠④（全国男性）(済)'!F39</f>
        <v>0.17968110187368161</v>
      </c>
      <c r="H10" s="140">
        <f>'[1]根拠④（全国男性）(済)'!G39</f>
        <v>0.15381290192688041</v>
      </c>
      <c r="I10" s="142">
        <f>'[1]根拠④（全国男性）(済)'!H39</f>
        <v>0.12139631267153354</v>
      </c>
      <c r="J10" s="141">
        <f>'[1]根拠④（全国男性）(済)'!K39</f>
        <v>0.15870693798873683</v>
      </c>
      <c r="K10" s="106"/>
    </row>
    <row r="11" spans="1:14" ht="17.25" customHeight="1" x14ac:dyDescent="0.4">
      <c r="A11" s="213"/>
      <c r="B11" s="214"/>
      <c r="C11" s="213"/>
      <c r="D11" s="139" t="s">
        <v>17</v>
      </c>
      <c r="E11" s="136">
        <f>'[1]根拠⑤（全国女性）(済)'!D39</f>
        <v>3.1087439987019062E-2</v>
      </c>
      <c r="F11" s="136">
        <f>'[1]根拠⑤（全国女性）(済)'!E39</f>
        <v>3.5817113900725554E-2</v>
      </c>
      <c r="G11" s="136">
        <f>'[1]根拠⑤（全国女性）(済)'!F39</f>
        <v>3.9955115852798796E-2</v>
      </c>
      <c r="H11" s="136">
        <f>'[1]根拠⑤（全国女性）(済)'!G39</f>
        <v>3.5235238122710358E-2</v>
      </c>
      <c r="I11" s="138">
        <f>'[1]根拠⑤（全国女性）(済)'!H39</f>
        <v>2.9012767325290553E-2</v>
      </c>
      <c r="J11" s="137">
        <f>'[1]根拠⑤（全国女性）(済)'!K39</f>
        <v>3.3225038460169498E-2</v>
      </c>
      <c r="K11" s="106"/>
    </row>
    <row r="12" spans="1:14" ht="17.25" customHeight="1" x14ac:dyDescent="0.4">
      <c r="A12" s="213"/>
      <c r="B12" s="214"/>
      <c r="C12" s="213"/>
      <c r="D12" s="135" t="s">
        <v>14</v>
      </c>
      <c r="E12" s="132">
        <f>'[1]根拠⑥（全国計）(済)'!D39</f>
        <v>0.10810469147327528</v>
      </c>
      <c r="F12" s="132">
        <f>'[1]根拠⑥（全国計）(済)'!E39</f>
        <v>0.11218984730944465</v>
      </c>
      <c r="G12" s="132">
        <f>'[1]根拠⑥（全国計）(済)'!F39</f>
        <v>0.10791319146881677</v>
      </c>
      <c r="H12" s="132">
        <f>'[1]根拠⑥（全国計）(済)'!G39</f>
        <v>8.8368588076714882E-2</v>
      </c>
      <c r="I12" s="134">
        <f>'[1]根拠⑥（全国計）(済)'!H39</f>
        <v>6.4893175848987059E-2</v>
      </c>
      <c r="J12" s="133">
        <f>'[1]根拠⑥（全国計）(済)'!K39</f>
        <v>8.915904289859361E-2</v>
      </c>
    </row>
    <row r="13" spans="1:14" ht="17.25" customHeight="1" x14ac:dyDescent="0.4">
      <c r="A13" s="213">
        <v>23</v>
      </c>
      <c r="B13" s="214" t="s">
        <v>39</v>
      </c>
      <c r="C13" s="213" t="s">
        <v>15</v>
      </c>
      <c r="D13" s="139" t="s">
        <v>16</v>
      </c>
      <c r="E13" s="149">
        <f>'[1]根拠①（岡山男性）(済)'!D41+'[1]根拠①（岡山男性）(済)'!D42+'[1]根拠①（岡山男性）(済)'!D43</f>
        <v>33</v>
      </c>
      <c r="F13" s="149">
        <f>'[1]根拠①（岡山男性）(済)'!E41+'[1]根拠①（岡山男性）(済)'!E42+'[1]根拠①（岡山男性）(済)'!E43</f>
        <v>51</v>
      </c>
      <c r="G13" s="149">
        <f>'[1]根拠①（岡山男性）(済)'!F41+'[1]根拠①（岡山男性）(済)'!F42+'[1]根拠①（岡山男性）(済)'!F43</f>
        <v>50</v>
      </c>
      <c r="H13" s="149">
        <f>'[1]根拠①（岡山男性）(済)'!G41+'[1]根拠①（岡山男性）(済)'!G42+'[1]根拠①（岡山男性）(済)'!G43</f>
        <v>53</v>
      </c>
      <c r="I13" s="149">
        <f>'[1]根拠①（岡山男性）(済)'!H41+'[1]根拠①（岡山男性）(済)'!H42+'[1]根拠①（岡山男性）(済)'!H43</f>
        <v>85</v>
      </c>
      <c r="J13" s="150">
        <f>'[1]根拠①（岡山男性）(済)'!K41+'[1]根拠①（岡山男性）(済)'!K42+'[1]根拠①（岡山男性）(済)'!K43</f>
        <v>272</v>
      </c>
      <c r="K13" s="106"/>
    </row>
    <row r="14" spans="1:14" ht="17.25" customHeight="1" x14ac:dyDescent="0.4">
      <c r="A14" s="213"/>
      <c r="B14" s="214"/>
      <c r="C14" s="213"/>
      <c r="D14" s="139" t="s">
        <v>17</v>
      </c>
      <c r="E14" s="146">
        <f>'[1]根拠②（岡山女性）(済)'!D41+'[1]根拠②（岡山女性）(済)'!D42+'[1]根拠②（岡山女性）(済)'!D43</f>
        <v>10</v>
      </c>
      <c r="F14" s="146">
        <f>'[1]根拠②（岡山女性）(済)'!E41+'[1]根拠②（岡山女性）(済)'!E42+'[1]根拠②（岡山女性）(済)'!E43</f>
        <v>8</v>
      </c>
      <c r="G14" s="146">
        <f>'[1]根拠②（岡山女性）(済)'!F41+'[1]根拠②（岡山女性）(済)'!F42+'[1]根拠②（岡山女性）(済)'!F43</f>
        <v>19</v>
      </c>
      <c r="H14" s="146">
        <f>'[1]根拠②（岡山女性）(済)'!G41+'[1]根拠②（岡山女性）(済)'!G42+'[1]根拠②（岡山女性）(済)'!G43</f>
        <v>18</v>
      </c>
      <c r="I14" s="146">
        <f>'[1]根拠②（岡山女性）(済)'!H41+'[1]根拠②（岡山女性）(済)'!H42+'[1]根拠②（岡山女性）(済)'!H43</f>
        <v>34</v>
      </c>
      <c r="J14" s="147">
        <f>'[1]根拠②（岡山女性）(済)'!K41+'[1]根拠②（岡山女性）(済)'!K42+'[1]根拠②（岡山女性）(済)'!K43</f>
        <v>89</v>
      </c>
      <c r="K14" s="106"/>
    </row>
    <row r="15" spans="1:14" ht="17.25" customHeight="1" x14ac:dyDescent="0.4">
      <c r="A15" s="213"/>
      <c r="B15" s="214"/>
      <c r="C15" s="213"/>
      <c r="D15" s="135" t="s">
        <v>14</v>
      </c>
      <c r="E15" s="143">
        <f t="shared" ref="E15:J15" si="1">E13+E14</f>
        <v>43</v>
      </c>
      <c r="F15" s="143">
        <f t="shared" si="1"/>
        <v>59</v>
      </c>
      <c r="G15" s="143">
        <f t="shared" si="1"/>
        <v>69</v>
      </c>
      <c r="H15" s="143">
        <f t="shared" si="1"/>
        <v>71</v>
      </c>
      <c r="I15" s="145">
        <f t="shared" si="1"/>
        <v>119</v>
      </c>
      <c r="J15" s="144">
        <f t="shared" si="1"/>
        <v>361</v>
      </c>
      <c r="K15" s="106"/>
    </row>
    <row r="16" spans="1:14" ht="17.25" customHeight="1" x14ac:dyDescent="0.4">
      <c r="A16" s="213">
        <v>24</v>
      </c>
      <c r="B16" s="214" t="s">
        <v>40</v>
      </c>
      <c r="C16" s="213" t="s">
        <v>15</v>
      </c>
      <c r="D16" s="139" t="s">
        <v>16</v>
      </c>
      <c r="E16" s="140">
        <f>'[1]根拠①（岡山男性）(済)'!D44</f>
        <v>0.14864864864864866</v>
      </c>
      <c r="F16" s="140">
        <f>'[1]根拠①（岡山男性）(済)'!E44</f>
        <v>0.17832167832167833</v>
      </c>
      <c r="G16" s="140">
        <f>'[1]根拠①（岡山男性）(済)'!F44</f>
        <v>0.15337423312883436</v>
      </c>
      <c r="H16" s="140">
        <f>'[1]根拠①（岡山男性）(済)'!G44</f>
        <v>0.18088737201365188</v>
      </c>
      <c r="I16" s="140">
        <f>'[1]根拠①（岡山男性）(済)'!H44</f>
        <v>0.21963824289405684</v>
      </c>
      <c r="J16" s="141">
        <f>'[1]根拠①（岡山男性）(済)'!K44</f>
        <v>0.17965653896961692</v>
      </c>
      <c r="K16" s="106"/>
    </row>
    <row r="17" spans="1:11" ht="17.25" customHeight="1" x14ac:dyDescent="0.4">
      <c r="A17" s="213"/>
      <c r="B17" s="214"/>
      <c r="C17" s="213"/>
      <c r="D17" s="139" t="s">
        <v>17</v>
      </c>
      <c r="E17" s="140">
        <f>'[1]根拠②（岡山女性）(済)'!D44</f>
        <v>0.27027027027027029</v>
      </c>
      <c r="F17" s="140">
        <f>'[1]根拠②（岡山女性）(済)'!E44</f>
        <v>0.13793103448275862</v>
      </c>
      <c r="G17" s="140">
        <f>'[1]根拠②（岡山女性）(済)'!F44</f>
        <v>0.21348314606741572</v>
      </c>
      <c r="H17" s="140">
        <f>'[1]根拠②（岡山女性）(済)'!G44</f>
        <v>0.21176470588235294</v>
      </c>
      <c r="I17" s="140">
        <f>'[1]根拠②（岡山女性）(済)'!H44</f>
        <v>0.18085106382978725</v>
      </c>
      <c r="J17" s="141">
        <f>'[1]根拠②（岡山女性）(済)'!K44</f>
        <v>0.19474835886214442</v>
      </c>
      <c r="K17" s="106"/>
    </row>
    <row r="18" spans="1:11" ht="17.25" customHeight="1" x14ac:dyDescent="0.4">
      <c r="A18" s="213"/>
      <c r="B18" s="214"/>
      <c r="C18" s="213"/>
      <c r="D18" s="135" t="s">
        <v>14</v>
      </c>
      <c r="E18" s="132">
        <f>'[1]根拠③（岡山計）(済)'!D44</f>
        <v>0.16602316602316602</v>
      </c>
      <c r="F18" s="132">
        <f>'[1]根拠③（岡山計）(済)'!E44</f>
        <v>0.17151162790697674</v>
      </c>
      <c r="G18" s="132">
        <f>'[1]根拠③（岡山計）(済)'!F44</f>
        <v>0.16626506024096385</v>
      </c>
      <c r="H18" s="132">
        <f>'[1]根拠③（岡山計）(済)'!G44</f>
        <v>0.18783068783068782</v>
      </c>
      <c r="I18" s="132">
        <f>'[1]根拠③（岡山計）(済)'!H44</f>
        <v>0.20695652173913043</v>
      </c>
      <c r="J18" s="133">
        <f>'[1]根拠③（岡山計）(済)'!K44</f>
        <v>0.18315575849822424</v>
      </c>
      <c r="K18" s="106"/>
    </row>
    <row r="19" spans="1:11" ht="17.25" customHeight="1" x14ac:dyDescent="0.4">
      <c r="A19" s="213"/>
      <c r="B19" s="214"/>
      <c r="C19" s="213" t="s">
        <v>19</v>
      </c>
      <c r="D19" s="139" t="s">
        <v>16</v>
      </c>
      <c r="E19" s="140">
        <f>'[1]根拠④（全国男性）(済)'!D44</f>
        <v>0.27981240448964534</v>
      </c>
      <c r="F19" s="140">
        <f>'[1]根拠④（全国男性）(済)'!E44</f>
        <v>0.26022866476112699</v>
      </c>
      <c r="G19" s="140">
        <f>'[1]根拠④（全国男性）(済)'!F44</f>
        <v>0.2500604260902593</v>
      </c>
      <c r="H19" s="140">
        <f>'[1]根拠④（全国男性）(済)'!G44</f>
        <v>0.25563041385948027</v>
      </c>
      <c r="I19" s="140">
        <f>'[1]根拠④（全国男性）(済)'!H44</f>
        <v>0.25885265661139523</v>
      </c>
      <c r="J19" s="141">
        <f>'[1]根拠④（全国男性）(済)'!K44</f>
        <v>0.25957397366382651</v>
      </c>
      <c r="K19" s="106"/>
    </row>
    <row r="20" spans="1:11" ht="17.25" customHeight="1" x14ac:dyDescent="0.4">
      <c r="A20" s="213"/>
      <c r="B20" s="214"/>
      <c r="C20" s="213"/>
      <c r="D20" s="139" t="s">
        <v>17</v>
      </c>
      <c r="E20" s="136">
        <f>'[1]根拠⑤（全国女性）(済)'!D44</f>
        <v>0.30211851396991096</v>
      </c>
      <c r="F20" s="136">
        <f>'[1]根拠⑤（全国女性）(済)'!E44</f>
        <v>0.27845659163987141</v>
      </c>
      <c r="G20" s="136">
        <f>'[1]根拠⑤（全国女性）(済)'!F44</f>
        <v>0.28304661079253052</v>
      </c>
      <c r="H20" s="136">
        <f>'[1]根拠⑤（全国女性）(済)'!G44</f>
        <v>0.28912539227725476</v>
      </c>
      <c r="I20" s="136">
        <f>'[1]根拠⑤（全国女性）(済)'!H44</f>
        <v>0.29239158660088288</v>
      </c>
      <c r="J20" s="137">
        <f>'[1]根拠⑤（全国女性）(済)'!K44</f>
        <v>0.28879631007290579</v>
      </c>
      <c r="K20" s="106"/>
    </row>
    <row r="21" spans="1:11" ht="17.25" customHeight="1" x14ac:dyDescent="0.4">
      <c r="A21" s="213"/>
      <c r="B21" s="214"/>
      <c r="C21" s="213"/>
      <c r="D21" s="135" t="s">
        <v>14</v>
      </c>
      <c r="E21" s="132">
        <f>'[1]根拠⑥（全国計）(済)'!D44</f>
        <v>0.28307996761716292</v>
      </c>
      <c r="F21" s="132">
        <f>'[1]根拠⑥（全国計）(済)'!E44</f>
        <v>0.2631452581032413</v>
      </c>
      <c r="G21" s="132">
        <f>'[1]根拠⑥（全国計）(済)'!F44</f>
        <v>0.25633353839270734</v>
      </c>
      <c r="H21" s="132">
        <f>'[1]根拠⑥（全国計）(済)'!G44</f>
        <v>0.26300144126831609</v>
      </c>
      <c r="I21" s="132">
        <f>'[1]根拠⑥（全国計）(済)'!H44</f>
        <v>0.26802366863905325</v>
      </c>
      <c r="J21" s="133">
        <f>'[1]根拠⑥（全国計）(済)'!K44</f>
        <v>0.26560953873574877</v>
      </c>
      <c r="K21" s="106"/>
    </row>
    <row r="22" spans="1:11" ht="17.25" customHeight="1" x14ac:dyDescent="0.4">
      <c r="A22" s="213">
        <v>25</v>
      </c>
      <c r="B22" s="214" t="s">
        <v>41</v>
      </c>
      <c r="C22" s="213" t="s">
        <v>15</v>
      </c>
      <c r="D22" s="139" t="s">
        <v>16</v>
      </c>
      <c r="E22" s="149">
        <f>'[1]根拠①（岡山男性）(済)'!D45+'[1]根拠①（岡山男性）(済)'!D46+'[1]根拠①（岡山男性）(済)'!D47</f>
        <v>23</v>
      </c>
      <c r="F22" s="149">
        <f>'[1]根拠①（岡山男性）(済)'!E45+'[1]根拠①（岡山男性）(済)'!E46+'[1]根拠①（岡山男性）(済)'!E47</f>
        <v>30</v>
      </c>
      <c r="G22" s="149">
        <f>'[1]根拠①（岡山男性）(済)'!F45+'[1]根拠①（岡山男性）(済)'!F46+'[1]根拠①（岡山男性）(済)'!F47</f>
        <v>32</v>
      </c>
      <c r="H22" s="149">
        <f>'[1]根拠①（岡山男性）(済)'!G45+'[1]根拠①（岡山男性）(済)'!G46+'[1]根拠①（岡山男性）(済)'!G47</f>
        <v>39</v>
      </c>
      <c r="I22" s="151">
        <f>'[1]根拠①（岡山男性）(済)'!H45+'[1]根拠①（岡山男性）(済)'!H46+'[1]根拠①（岡山男性）(済)'!H47</f>
        <v>54</v>
      </c>
      <c r="J22" s="150">
        <f>'[1]根拠①（岡山男性）(済)'!K45+'[1]根拠①（岡山男性）(済)'!K46+'[1]根拠①（岡山男性）(済)'!K47</f>
        <v>178</v>
      </c>
      <c r="K22" s="106"/>
    </row>
    <row r="23" spans="1:11" ht="17.25" customHeight="1" x14ac:dyDescent="0.4">
      <c r="A23" s="213"/>
      <c r="B23" s="214"/>
      <c r="C23" s="213"/>
      <c r="D23" s="139" t="s">
        <v>17</v>
      </c>
      <c r="E23" s="146">
        <f>'[1]根拠②（岡山女性）(済)'!D45+'[1]根拠②（岡山女性）(済)'!D46+'[1]根拠②（岡山女性）(済)'!D47</f>
        <v>10</v>
      </c>
      <c r="F23" s="146">
        <f>'[1]根拠②（岡山女性）(済)'!E45+'[1]根拠②（岡山女性）(済)'!E46+'[1]根拠②（岡山女性）(済)'!E47</f>
        <v>7</v>
      </c>
      <c r="G23" s="146">
        <f>'[1]根拠②（岡山女性）(済)'!F45+'[1]根拠②（岡山女性）(済)'!F46+'[1]根拠②（岡山女性）(済)'!F47</f>
        <v>13</v>
      </c>
      <c r="H23" s="146">
        <f>'[1]根拠②（岡山女性）(済)'!G45+'[1]根拠②（岡山女性）(済)'!G46+'[1]根拠②（岡山女性）(済)'!G47</f>
        <v>13</v>
      </c>
      <c r="I23" s="146">
        <f>'[1]根拠②（岡山女性）(済)'!H45+'[1]根拠②（岡山女性）(済)'!H46+'[1]根拠②（岡山女性）(済)'!H47</f>
        <v>26</v>
      </c>
      <c r="J23" s="147">
        <f>'[1]根拠②（岡山女性）(済)'!K45+'[1]根拠②（岡山女性）(済)'!K46+'[1]根拠②（岡山女性）(済)'!K47</f>
        <v>69</v>
      </c>
      <c r="K23" s="106"/>
    </row>
    <row r="24" spans="1:11" ht="17.25" customHeight="1" x14ac:dyDescent="0.4">
      <c r="A24" s="213"/>
      <c r="B24" s="214"/>
      <c r="C24" s="213"/>
      <c r="D24" s="135" t="s">
        <v>14</v>
      </c>
      <c r="E24" s="143">
        <f t="shared" ref="E24:J24" si="2">E22+E23</f>
        <v>33</v>
      </c>
      <c r="F24" s="143">
        <f t="shared" si="2"/>
        <v>37</v>
      </c>
      <c r="G24" s="143">
        <f t="shared" si="2"/>
        <v>45</v>
      </c>
      <c r="H24" s="143">
        <f t="shared" si="2"/>
        <v>52</v>
      </c>
      <c r="I24" s="145">
        <f t="shared" si="2"/>
        <v>80</v>
      </c>
      <c r="J24" s="144">
        <f t="shared" si="2"/>
        <v>247</v>
      </c>
      <c r="K24" s="106"/>
    </row>
    <row r="25" spans="1:11" ht="17.25" customHeight="1" x14ac:dyDescent="0.4">
      <c r="A25" s="213">
        <v>26</v>
      </c>
      <c r="B25" s="214" t="s">
        <v>42</v>
      </c>
      <c r="C25" s="213" t="s">
        <v>15</v>
      </c>
      <c r="D25" s="139" t="s">
        <v>16</v>
      </c>
      <c r="E25" s="140">
        <f>'[1]根拠①（岡山男性）(済)'!D48</f>
        <v>0.1036036036036036</v>
      </c>
      <c r="F25" s="140">
        <f>'[1]根拠①（岡山男性）(済)'!E48</f>
        <v>0.1048951048951049</v>
      </c>
      <c r="G25" s="140">
        <f>'[1]根拠①（岡山男性）(済)'!F48</f>
        <v>9.815950920245399E-2</v>
      </c>
      <c r="H25" s="140">
        <f>'[1]根拠①（岡山男性）(済)'!G48</f>
        <v>0.13310580204778158</v>
      </c>
      <c r="I25" s="140">
        <f>'[1]根拠①（岡山男性）(済)'!H48</f>
        <v>0.13953488372093023</v>
      </c>
      <c r="J25" s="141">
        <f>'[1]根拠①（岡山男性）(済)'!K48</f>
        <v>0.11756935270805813</v>
      </c>
      <c r="K25" s="106"/>
    </row>
    <row r="26" spans="1:11" ht="17.25" customHeight="1" x14ac:dyDescent="0.4">
      <c r="A26" s="213"/>
      <c r="B26" s="214"/>
      <c r="C26" s="213"/>
      <c r="D26" s="139" t="s">
        <v>17</v>
      </c>
      <c r="E26" s="140">
        <f>'[1]根拠②（岡山女性）(済)'!D48</f>
        <v>0.27027027027027029</v>
      </c>
      <c r="F26" s="140">
        <f>'[1]根拠②（岡山女性）(済)'!E48</f>
        <v>0.1206896551724138</v>
      </c>
      <c r="G26" s="140">
        <f>'[1]根拠②（岡山女性）(済)'!F48</f>
        <v>0.14606741573033707</v>
      </c>
      <c r="H26" s="140">
        <f>'[1]根拠②（岡山女性）(済)'!G48</f>
        <v>0.15294117647058825</v>
      </c>
      <c r="I26" s="140">
        <f>'[1]根拠②（岡山女性）(済)'!H48</f>
        <v>0.13829787234042554</v>
      </c>
      <c r="J26" s="141">
        <f>'[1]根拠②（岡山女性）(済)'!K48</f>
        <v>0.15098468271334792</v>
      </c>
      <c r="K26" s="106"/>
    </row>
    <row r="27" spans="1:11" ht="17.25" customHeight="1" x14ac:dyDescent="0.4">
      <c r="A27" s="213"/>
      <c r="B27" s="214"/>
      <c r="C27" s="213"/>
      <c r="D27" s="135" t="s">
        <v>14</v>
      </c>
      <c r="E27" s="132">
        <f>'[1]根拠③（岡山計）(済)'!D48</f>
        <v>0.12741312741312741</v>
      </c>
      <c r="F27" s="132">
        <f>'[1]根拠③（岡山計）(済)'!E48</f>
        <v>0.10755813953488372</v>
      </c>
      <c r="G27" s="132">
        <f>'[1]根拠③（岡山計）(済)'!F48</f>
        <v>0.10843373493975904</v>
      </c>
      <c r="H27" s="132">
        <f>'[1]根拠③（岡山計）(済)'!G48</f>
        <v>0.13756613756613756</v>
      </c>
      <c r="I27" s="132">
        <f>'[1]根拠③（岡山計）(済)'!H48</f>
        <v>0.1391304347826087</v>
      </c>
      <c r="J27" s="133">
        <f>'[1]根拠③（岡山計）(済)'!K48</f>
        <v>0.12531709791983764</v>
      </c>
      <c r="K27" s="106"/>
    </row>
    <row r="28" spans="1:11" ht="17.25" customHeight="1" x14ac:dyDescent="0.4">
      <c r="A28" s="213"/>
      <c r="B28" s="214"/>
      <c r="C28" s="213" t="s">
        <v>19</v>
      </c>
      <c r="D28" s="139" t="s">
        <v>16</v>
      </c>
      <c r="E28" s="140">
        <f>'[1]根拠④（全国男性）(済)'!D48</f>
        <v>0.18337988090846816</v>
      </c>
      <c r="F28" s="140">
        <f>'[1]根拠④（全国男性）(済)'!E48</f>
        <v>0.1708044099632503</v>
      </c>
      <c r="G28" s="140">
        <f>'[1]根拠④（全国男性）(済)'!F48</f>
        <v>0.16915852353164601</v>
      </c>
      <c r="H28" s="140">
        <f>'[1]根拠④（全国男性）(済)'!G48</f>
        <v>0.1823291626564004</v>
      </c>
      <c r="I28" s="140">
        <f>'[1]根拠④（全国男性）(済)'!H48</f>
        <v>0.18487148581294588</v>
      </c>
      <c r="J28" s="141">
        <f>'[1]根拠④（全国男性）(済)'!K48</f>
        <v>0.17794732765298218</v>
      </c>
      <c r="K28" s="106"/>
    </row>
    <row r="29" spans="1:11" ht="17.25" customHeight="1" x14ac:dyDescent="0.4">
      <c r="A29" s="213"/>
      <c r="B29" s="214"/>
      <c r="C29" s="213"/>
      <c r="D29" s="139" t="s">
        <v>17</v>
      </c>
      <c r="E29" s="136">
        <f>'[1]根拠⑤（全国女性）(済)'!D48</f>
        <v>0.19834203254528707</v>
      </c>
      <c r="F29" s="136">
        <f>'[1]根拠⑤（全国女性）(済)'!E48</f>
        <v>0.18735262593783494</v>
      </c>
      <c r="G29" s="136">
        <f>'[1]根拠⑤（全国女性）(済)'!F48</f>
        <v>0.19688281135127186</v>
      </c>
      <c r="H29" s="136">
        <f>'[1]根拠⑤（全国女性）(済)'!G48</f>
        <v>0.20671305771592305</v>
      </c>
      <c r="I29" s="136">
        <f>'[1]根拠⑤（全国女性）(済)'!H48</f>
        <v>0.21423007011165932</v>
      </c>
      <c r="J29" s="137">
        <f>'[1]根拠⑤（全国女性）(済)'!K48</f>
        <v>0.20380895700044635</v>
      </c>
      <c r="K29" s="106"/>
    </row>
    <row r="30" spans="1:11" ht="17.25" customHeight="1" x14ac:dyDescent="0.4">
      <c r="A30" s="213"/>
      <c r="B30" s="214"/>
      <c r="C30" s="213"/>
      <c r="D30" s="135" t="s">
        <v>14</v>
      </c>
      <c r="E30" s="132">
        <f>'[1]根拠⑥（全国計）(済)'!D48</f>
        <v>0.18557164702707565</v>
      </c>
      <c r="F30" s="132">
        <f>'[1]根拠⑥（全国計）(済)'!E48</f>
        <v>0.17345223803807236</v>
      </c>
      <c r="G30" s="132">
        <f>'[1]根拠⑥（全国計）(済)'!F48</f>
        <v>0.17443096023712321</v>
      </c>
      <c r="H30" s="132">
        <f>'[1]根拠⑥（全国計）(済)'!G48</f>
        <v>0.187695171751141</v>
      </c>
      <c r="I30" s="132">
        <f>'[1]根拠⑥（全国計）(済)'!H48</f>
        <v>0.19289940828402366</v>
      </c>
      <c r="J30" s="133">
        <f>'[1]根拠⑥（全国計）(済)'!K48</f>
        <v>0.18328877416182662</v>
      </c>
      <c r="K30" s="106"/>
    </row>
  </sheetData>
  <mergeCells count="23">
    <mergeCell ref="C2:J2"/>
    <mergeCell ref="B3:D3"/>
    <mergeCell ref="A4:A6"/>
    <mergeCell ref="B4:B6"/>
    <mergeCell ref="C4:C6"/>
    <mergeCell ref="A7:A12"/>
    <mergeCell ref="B7:B12"/>
    <mergeCell ref="C7:C9"/>
    <mergeCell ref="C10:C12"/>
    <mergeCell ref="A13:A15"/>
    <mergeCell ref="B13:B15"/>
    <mergeCell ref="C13:C15"/>
    <mergeCell ref="A25:A30"/>
    <mergeCell ref="B25:B30"/>
    <mergeCell ref="C25:C27"/>
    <mergeCell ref="C28:C30"/>
    <mergeCell ref="A16:A21"/>
    <mergeCell ref="B16:B21"/>
    <mergeCell ref="C16:C18"/>
    <mergeCell ref="C19:C21"/>
    <mergeCell ref="A22:A24"/>
    <mergeCell ref="B22:B24"/>
    <mergeCell ref="C22:C24"/>
  </mergeCells>
  <phoneticPr fontId="3"/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0F0D5-FD9B-4D95-9BA9-5282B3838069}">
  <sheetPr>
    <tabColor rgb="FFFF0000"/>
    <pageSetUpPr fitToPage="1"/>
  </sheetPr>
  <dimension ref="A1:Q45"/>
  <sheetViews>
    <sheetView view="pageBreakPreview" zoomScaleNormal="100" zoomScaleSheetLayoutView="100" workbookViewId="0">
      <selection activeCell="E1" sqref="E1:N1"/>
    </sheetView>
  </sheetViews>
  <sheetFormatPr defaultRowHeight="18.75" x14ac:dyDescent="0.4"/>
  <cols>
    <col min="1" max="1" width="3" style="165" customWidth="1"/>
    <col min="2" max="2" width="18.625" style="165" customWidth="1"/>
    <col min="3" max="3" width="6.875" style="165" customWidth="1"/>
    <col min="4" max="4" width="4.75" style="165" customWidth="1"/>
    <col min="5" max="14" width="6.25" style="165" customWidth="1"/>
    <col min="15" max="16384" width="9" style="165"/>
  </cols>
  <sheetData>
    <row r="1" spans="1:15" ht="21" customHeight="1" x14ac:dyDescent="0.4">
      <c r="A1" s="188" t="s">
        <v>43</v>
      </c>
      <c r="B1" s="180"/>
      <c r="E1" s="212" t="s">
        <v>2</v>
      </c>
      <c r="F1" s="212"/>
      <c r="G1" s="212"/>
      <c r="H1" s="212"/>
      <c r="I1" s="212"/>
      <c r="J1" s="212"/>
      <c r="K1" s="212"/>
      <c r="L1" s="212"/>
      <c r="M1" s="212"/>
      <c r="N1" s="212"/>
      <c r="O1" s="166"/>
    </row>
    <row r="2" spans="1:15" ht="17.25" customHeight="1" x14ac:dyDescent="0.4">
      <c r="A2" s="168" t="s">
        <v>3</v>
      </c>
      <c r="B2" s="196" t="s">
        <v>44</v>
      </c>
      <c r="C2" s="196"/>
      <c r="D2" s="219"/>
      <c r="E2" s="189" t="s">
        <v>5</v>
      </c>
      <c r="F2" s="189" t="s">
        <v>6</v>
      </c>
      <c r="G2" s="189" t="s">
        <v>7</v>
      </c>
      <c r="H2" s="189" t="s">
        <v>8</v>
      </c>
      <c r="I2" s="189" t="s">
        <v>9</v>
      </c>
      <c r="J2" s="189" t="s">
        <v>10</v>
      </c>
      <c r="K2" s="191" t="s">
        <v>11</v>
      </c>
      <c r="L2" s="190" t="s">
        <v>12</v>
      </c>
      <c r="M2" s="189" t="s">
        <v>13</v>
      </c>
      <c r="N2" s="189" t="s">
        <v>14</v>
      </c>
      <c r="O2" s="166"/>
    </row>
    <row r="3" spans="1:15" ht="17.25" customHeight="1" x14ac:dyDescent="0.4">
      <c r="A3" s="196">
        <v>27</v>
      </c>
      <c r="B3" s="195" t="s">
        <v>45</v>
      </c>
      <c r="C3" s="196" t="s">
        <v>15</v>
      </c>
      <c r="D3" s="186" t="s">
        <v>16</v>
      </c>
      <c r="E3" s="149">
        <f>'[1]根拠①（岡山男性）(済)'!D49</f>
        <v>144</v>
      </c>
      <c r="F3" s="149">
        <f>'[1]根拠①（岡山男性）(済)'!E49</f>
        <v>138</v>
      </c>
      <c r="G3" s="149">
        <f>'[1]根拠①（岡山男性）(済)'!F49</f>
        <v>163</v>
      </c>
      <c r="H3" s="149">
        <f>'[1]根拠①（岡山男性）(済)'!G49</f>
        <v>118</v>
      </c>
      <c r="I3" s="149">
        <f>'[1]根拠①（岡山男性）(済)'!H49</f>
        <v>173</v>
      </c>
      <c r="J3" s="149">
        <f>'[1]根拠①（岡山男性）(済)'!I49</f>
        <v>1465</v>
      </c>
      <c r="K3" s="163">
        <f>'[1]根拠①（岡山男性）(済)'!J49</f>
        <v>2136</v>
      </c>
      <c r="L3" s="162">
        <f>'[1]根拠①（岡山男性）(済)'!K49</f>
        <v>736</v>
      </c>
      <c r="M3" s="149">
        <f>'[1]根拠①（岡山男性）(済)'!L49</f>
        <v>3601</v>
      </c>
      <c r="N3" s="149">
        <f>'[1]根拠①（岡山男性）(済)'!M49</f>
        <v>4337</v>
      </c>
      <c r="O3" s="166"/>
    </row>
    <row r="4" spans="1:15" ht="17.25" customHeight="1" x14ac:dyDescent="0.4">
      <c r="A4" s="196"/>
      <c r="B4" s="195"/>
      <c r="C4" s="196"/>
      <c r="D4" s="186" t="s">
        <v>17</v>
      </c>
      <c r="E4" s="146">
        <f>'[1]根拠②（岡山女性）(済)'!D49</f>
        <v>78</v>
      </c>
      <c r="F4" s="146">
        <f>'[1]根拠②（岡山女性）(済)'!E49</f>
        <v>123</v>
      </c>
      <c r="G4" s="146">
        <f>'[1]根拠②（岡山女性）(済)'!F49</f>
        <v>123</v>
      </c>
      <c r="H4" s="146">
        <f>'[1]根拠②（岡山女性）(済)'!G49</f>
        <v>132</v>
      </c>
      <c r="I4" s="146">
        <f>'[1]根拠②（岡山女性）(済)'!H49</f>
        <v>223</v>
      </c>
      <c r="J4" s="146">
        <f>'[1]根拠②（岡山女性）(済)'!I49</f>
        <v>901</v>
      </c>
      <c r="K4" s="161">
        <f>'[1]根拠②（岡山女性）(済)'!J49</f>
        <v>1217</v>
      </c>
      <c r="L4" s="160">
        <f>'[1]根拠②（岡山女性）(済)'!K49</f>
        <v>679</v>
      </c>
      <c r="M4" s="146">
        <f>'[1]根拠②（岡山女性）(済)'!L49</f>
        <v>2118</v>
      </c>
      <c r="N4" s="146">
        <f>'[1]根拠②（岡山女性）(済)'!M49</f>
        <v>2797</v>
      </c>
      <c r="O4" s="166"/>
    </row>
    <row r="5" spans="1:15" ht="17.25" customHeight="1" x14ac:dyDescent="0.4">
      <c r="A5" s="196"/>
      <c r="B5" s="195"/>
      <c r="C5" s="196"/>
      <c r="D5" s="185" t="s">
        <v>14</v>
      </c>
      <c r="E5" s="143">
        <f t="shared" ref="E5:N5" si="0">E3+E4</f>
        <v>222</v>
      </c>
      <c r="F5" s="143">
        <f t="shared" si="0"/>
        <v>261</v>
      </c>
      <c r="G5" s="143">
        <f t="shared" si="0"/>
        <v>286</v>
      </c>
      <c r="H5" s="143">
        <f t="shared" si="0"/>
        <v>250</v>
      </c>
      <c r="I5" s="143">
        <f t="shared" si="0"/>
        <v>396</v>
      </c>
      <c r="J5" s="143">
        <f t="shared" si="0"/>
        <v>2366</v>
      </c>
      <c r="K5" s="159">
        <f t="shared" si="0"/>
        <v>3353</v>
      </c>
      <c r="L5" s="158">
        <f t="shared" si="0"/>
        <v>1415</v>
      </c>
      <c r="M5" s="143">
        <f t="shared" si="0"/>
        <v>5719</v>
      </c>
      <c r="N5" s="143">
        <f t="shared" si="0"/>
        <v>7134</v>
      </c>
      <c r="O5" s="166"/>
    </row>
    <row r="6" spans="1:15" ht="17.25" customHeight="1" x14ac:dyDescent="0.4">
      <c r="A6" s="196">
        <v>28</v>
      </c>
      <c r="B6" s="195" t="s">
        <v>46</v>
      </c>
      <c r="C6" s="196" t="s">
        <v>15</v>
      </c>
      <c r="D6" s="186" t="s">
        <v>16</v>
      </c>
      <c r="E6" s="140">
        <f>'[1]根拠①（岡山男性）(済)'!D50</f>
        <v>0.1234991423670669</v>
      </c>
      <c r="F6" s="140">
        <f>'[1]根拠①（岡山男性）(済)'!E50</f>
        <v>9.3559322033898301E-2</v>
      </c>
      <c r="G6" s="140">
        <f>'[1]根拠①（岡山男性）(済)'!F50</f>
        <v>9.2038396386222479E-2</v>
      </c>
      <c r="H6" s="140">
        <f>'[1]根拠①（岡山男性）(済)'!G50</f>
        <v>7.0029673590504452E-2</v>
      </c>
      <c r="I6" s="140">
        <f>'[1]根拠①（岡山男性）(済)'!H50</f>
        <v>6.2297443284119555E-2</v>
      </c>
      <c r="J6" s="140">
        <f>'[1]根拠①（岡山男性）(済)'!I50</f>
        <v>0.16628830874006811</v>
      </c>
      <c r="K6" s="157">
        <f>'[1]根拠①（岡山男性）(済)'!J50</f>
        <v>0.13565349930140988</v>
      </c>
      <c r="L6" s="156">
        <f>'[1]根拠①（岡山男性）(済)'!K50</f>
        <v>8.2938922695514991E-2</v>
      </c>
      <c r="M6" s="140">
        <f>'[1]根拠①（岡山男性）(済)'!L50</f>
        <v>0.1466444046261606</v>
      </c>
      <c r="N6" s="140">
        <f>'[1]根拠①（岡山男性）(済)'!M50</f>
        <v>0.12973377206102304</v>
      </c>
      <c r="O6" s="166"/>
    </row>
    <row r="7" spans="1:15" ht="17.25" customHeight="1" x14ac:dyDescent="0.4">
      <c r="A7" s="196"/>
      <c r="B7" s="195"/>
      <c r="C7" s="196"/>
      <c r="D7" s="186" t="s">
        <v>17</v>
      </c>
      <c r="E7" s="140">
        <f>'[1]根拠②（岡山女性）(済)'!D50</f>
        <v>6.3363119415109664E-2</v>
      </c>
      <c r="F7" s="140">
        <f>'[1]根拠②（岡山女性）(済)'!E50</f>
        <v>7.9457364341085274E-2</v>
      </c>
      <c r="G7" s="140">
        <f>'[1]根拠②（岡山女性）(済)'!F50</f>
        <v>6.0235063663075419E-2</v>
      </c>
      <c r="H7" s="140">
        <f>'[1]根拠②（岡山女性）(済)'!G50</f>
        <v>5.9620596205962058E-2</v>
      </c>
      <c r="I7" s="140">
        <f>'[1]根拠②（岡山女性）(済)'!H50</f>
        <v>4.5556690500510727E-2</v>
      </c>
      <c r="J7" s="140">
        <f>'[1]根拠②（岡山女性）(済)'!I50</f>
        <v>7.1101641414141409E-2</v>
      </c>
      <c r="K7" s="157">
        <f>'[1]根拠②（岡山女性）(済)'!J50</f>
        <v>5.8430958325331288E-2</v>
      </c>
      <c r="L7" s="156">
        <f>'[1]根拠②（岡山女性）(済)'!K50</f>
        <v>5.6915339480301759E-2</v>
      </c>
      <c r="M7" s="140">
        <f>'[1]根拠②（岡山女性）(済)'!L50</f>
        <v>6.322388059701492E-2</v>
      </c>
      <c r="N7" s="140">
        <f>'[1]根拠②（岡山女性）(済)'!M50</f>
        <v>6.1567246313009028E-2</v>
      </c>
      <c r="O7" s="166"/>
    </row>
    <row r="8" spans="1:15" ht="17.25" customHeight="1" x14ac:dyDescent="0.4">
      <c r="A8" s="196"/>
      <c r="B8" s="195"/>
      <c r="C8" s="196"/>
      <c r="D8" s="185" t="s">
        <v>14</v>
      </c>
      <c r="E8" s="132">
        <f>'[1]根拠③（岡山計）(済)'!D50</f>
        <v>9.2615769712140181E-2</v>
      </c>
      <c r="F8" s="132">
        <f>'[1]根拠③（岡山計）(済)'!E50</f>
        <v>8.6338074760172009E-2</v>
      </c>
      <c r="G8" s="132">
        <f>'[1]根拠③（岡山計）(済)'!F50</f>
        <v>7.500655651717808E-2</v>
      </c>
      <c r="H8" s="132">
        <f>'[1]根拠③（岡山計）(済)'!G50</f>
        <v>6.4119004873044366E-2</v>
      </c>
      <c r="I8" s="132">
        <f>'[1]根拠③（岡山計）(済)'!H50</f>
        <v>5.1616266944734097E-2</v>
      </c>
      <c r="J8" s="132">
        <f>'[1]根拠③（岡山計）(済)'!I50</f>
        <v>0.11013872078949818</v>
      </c>
      <c r="K8" s="153">
        <f>'[1]根拠③（岡山計）(済)'!J50</f>
        <v>9.1677147700552311E-2</v>
      </c>
      <c r="L8" s="152">
        <f>'[1]根拠③（岡山計）(済)'!K50</f>
        <v>6.801576619880792E-2</v>
      </c>
      <c r="M8" s="132">
        <f>'[1]根拠③（岡山計）(済)'!L50</f>
        <v>9.8508336778283037E-2</v>
      </c>
      <c r="N8" s="132">
        <f>'[1]根拠③（岡山計）(済)'!M50</f>
        <v>9.0464113619071779E-2</v>
      </c>
      <c r="O8" s="166"/>
    </row>
    <row r="9" spans="1:15" ht="17.25" customHeight="1" x14ac:dyDescent="0.4">
      <c r="A9" s="196"/>
      <c r="B9" s="195"/>
      <c r="C9" s="196" t="s">
        <v>19</v>
      </c>
      <c r="D9" s="186" t="s">
        <v>16</v>
      </c>
      <c r="E9" s="140">
        <f>'[1]根拠④（全国男性）(済)'!D50</f>
        <v>0.11052308180214465</v>
      </c>
      <c r="F9" s="140">
        <f>'[1]根拠④（全国男性）(済)'!E50</f>
        <v>0.10385953543629028</v>
      </c>
      <c r="G9" s="140">
        <f>'[1]根拠④（全国男性）(済)'!F50</f>
        <v>9.3870207221739665E-2</v>
      </c>
      <c r="H9" s="140">
        <f>'[1]根拠④（全国男性）(済)'!G50</f>
        <v>7.9597806648744038E-2</v>
      </c>
      <c r="I9" s="140">
        <f>'[1]根拠④（全国男性）(済)'!H50</f>
        <v>6.4140691117034312E-2</v>
      </c>
      <c r="J9" s="140">
        <f>'[1]根拠④（全国男性）(済)'!I50</f>
        <v>0.1522303458219498</v>
      </c>
      <c r="K9" s="157">
        <f>'[1]根拠④（全国男性）(済)'!J50</f>
        <v>0.12695392166881206</v>
      </c>
      <c r="L9" s="156">
        <f>'[1]根拠④（全国男性）(済)'!K50</f>
        <v>8.5323111836144619E-2</v>
      </c>
      <c r="M9" s="140">
        <f>'[1]根拠④（全国男性）(済)'!L50</f>
        <v>0.13597626398530249</v>
      </c>
      <c r="N9" s="140">
        <f>'[1]根拠④（全国男性）(済)'!M50</f>
        <v>0.12027581497716784</v>
      </c>
      <c r="O9" s="166"/>
    </row>
    <row r="10" spans="1:15" ht="17.25" customHeight="1" x14ac:dyDescent="0.4">
      <c r="A10" s="196"/>
      <c r="B10" s="195"/>
      <c r="C10" s="196"/>
      <c r="D10" s="186" t="s">
        <v>17</v>
      </c>
      <c r="E10" s="136">
        <f>'[1]根拠⑤（全国女性）(済)'!D50</f>
        <v>6.1544922639330334E-2</v>
      </c>
      <c r="F10" s="136">
        <f>'[1]根拠⑤（全国女性）(済)'!E50</f>
        <v>6.6252063418941229E-2</v>
      </c>
      <c r="G10" s="136">
        <f>'[1]根拠⑤（全国女性）(済)'!F50</f>
        <v>6.1533580861963623E-2</v>
      </c>
      <c r="H10" s="136">
        <f>'[1]根拠⑤（全国女性）(済)'!G50</f>
        <v>5.156681185757829E-2</v>
      </c>
      <c r="I10" s="136">
        <f>'[1]根拠⑤（全国女性）(済)'!H50</f>
        <v>4.233759580516519E-2</v>
      </c>
      <c r="J10" s="136">
        <f>'[1]根拠⑤（全国女性）(済)'!I50</f>
        <v>6.1906111289205541E-2</v>
      </c>
      <c r="K10" s="155">
        <f>'[1]根拠⑤（全国女性）(済)'!J50</f>
        <v>5.2583245533876784E-2</v>
      </c>
      <c r="L10" s="154">
        <f>'[1]根拠⑤（全国女性）(済)'!K50</f>
        <v>5.2535207368533454E-2</v>
      </c>
      <c r="M10" s="136">
        <f>'[1]根拠⑤（全国女性）(済)'!L50</f>
        <v>5.6048243625428748E-2</v>
      </c>
      <c r="N10" s="136">
        <f>'[1]根拠⑤（全国女性）(済)'!M50</f>
        <v>5.5024446633613985E-2</v>
      </c>
      <c r="O10" s="166"/>
    </row>
    <row r="11" spans="1:15" ht="17.25" customHeight="1" x14ac:dyDescent="0.4">
      <c r="A11" s="196"/>
      <c r="B11" s="195"/>
      <c r="C11" s="196"/>
      <c r="D11" s="185" t="s">
        <v>14</v>
      </c>
      <c r="E11" s="132">
        <f>'[1]根拠⑥（全国計）(済)'!D50</f>
        <v>8.5573561659154668E-2</v>
      </c>
      <c r="F11" s="132">
        <f>'[1]根拠⑥（全国計）(済)'!E50</f>
        <v>8.5011082379017361E-2</v>
      </c>
      <c r="G11" s="132">
        <f>'[1]根拠⑥（全国計）(済)'!F50</f>
        <v>7.7261041171287528E-2</v>
      </c>
      <c r="H11" s="132">
        <f>'[1]根拠⑥（全国計）(済)'!G50</f>
        <v>6.4127193029006893E-2</v>
      </c>
      <c r="I11" s="132">
        <f>'[1]根拠⑥（全国計）(済)'!H50</f>
        <v>5.0805596940421152E-2</v>
      </c>
      <c r="J11" s="132">
        <f>'[1]根拠⑥（全国計）(済)'!I50</f>
        <v>9.9323314101072868E-2</v>
      </c>
      <c r="K11" s="153">
        <f>'[1]根拠⑥（全国計）(済)'!J50</f>
        <v>8.4544627551707663E-2</v>
      </c>
      <c r="L11" s="152">
        <f>'[1]根拠⑥（全国計）(済)'!K50</f>
        <v>6.7150532773298049E-2</v>
      </c>
      <c r="M11" s="132">
        <f>'[1]根拠⑥（全国計）(済)'!L50</f>
        <v>8.9945116090849306E-2</v>
      </c>
      <c r="N11" s="132">
        <f>'[1]根拠⑥（全国計）(済)'!M50</f>
        <v>8.3120248453278589E-2</v>
      </c>
      <c r="O11" s="166"/>
    </row>
    <row r="12" spans="1:15" ht="17.25" customHeight="1" x14ac:dyDescent="0.4">
      <c r="A12" s="196">
        <v>29</v>
      </c>
      <c r="B12" s="195" t="s">
        <v>47</v>
      </c>
      <c r="C12" s="196" t="s">
        <v>15</v>
      </c>
      <c r="D12" s="186" t="s">
        <v>16</v>
      </c>
      <c r="E12" s="149">
        <f>'[1]根拠①（岡山男性）(済)'!D52</f>
        <v>32</v>
      </c>
      <c r="F12" s="149">
        <f>'[1]根拠①（岡山男性）(済)'!E52</f>
        <v>27</v>
      </c>
      <c r="G12" s="149">
        <f>'[1]根拠①（岡山男性）(済)'!F52</f>
        <v>39</v>
      </c>
      <c r="H12" s="149">
        <f>'[1]根拠①（岡山男性）(済)'!G52</f>
        <v>29</v>
      </c>
      <c r="I12" s="149">
        <f>'[1]根拠①（岡山男性）(済)'!H52</f>
        <v>55</v>
      </c>
      <c r="J12" s="149">
        <f>'[1]根拠①（岡山男性）(済)'!I52</f>
        <v>327</v>
      </c>
      <c r="K12" s="163">
        <f>'[1]根拠①（岡山男性）(済)'!J52</f>
        <v>477</v>
      </c>
      <c r="L12" s="162">
        <f>'[1]根拠①（岡山男性）(済)'!K52</f>
        <v>182</v>
      </c>
      <c r="M12" s="149">
        <f>'[1]根拠①（岡山男性）(済)'!L52</f>
        <v>804</v>
      </c>
      <c r="N12" s="149">
        <f>'[1]根拠①（岡山男性）(済)'!M52</f>
        <v>986</v>
      </c>
      <c r="O12" s="166"/>
    </row>
    <row r="13" spans="1:15" ht="17.25" customHeight="1" x14ac:dyDescent="0.4">
      <c r="A13" s="196"/>
      <c r="B13" s="195"/>
      <c r="C13" s="196"/>
      <c r="D13" s="186" t="s">
        <v>17</v>
      </c>
      <c r="E13" s="146">
        <f>'[1]根拠②（岡山女性）(済)'!D52</f>
        <v>19</v>
      </c>
      <c r="F13" s="146">
        <f>'[1]根拠②（岡山女性）(済)'!E52</f>
        <v>27</v>
      </c>
      <c r="G13" s="146">
        <f>'[1]根拠②（岡山女性）(済)'!F52</f>
        <v>42</v>
      </c>
      <c r="H13" s="146">
        <f>'[1]根拠②（岡山女性）(済)'!G52</f>
        <v>28</v>
      </c>
      <c r="I13" s="146">
        <f>'[1]根拠②（岡山女性）(済)'!H52</f>
        <v>77</v>
      </c>
      <c r="J13" s="146">
        <f>'[1]根拠②（岡山女性）(済)'!I52</f>
        <v>241</v>
      </c>
      <c r="K13" s="161">
        <f>'[1]根拠②（岡山女性）(済)'!J52</f>
        <v>295</v>
      </c>
      <c r="L13" s="160">
        <f>'[1]根拠②（岡山女性）(済)'!K52</f>
        <v>193</v>
      </c>
      <c r="M13" s="146">
        <f>'[1]根拠②（岡山女性）(済)'!L52</f>
        <v>536</v>
      </c>
      <c r="N13" s="146">
        <f>'[1]根拠②（岡山女性）(済)'!M52</f>
        <v>729</v>
      </c>
      <c r="O13" s="166"/>
    </row>
    <row r="14" spans="1:15" ht="17.25" customHeight="1" x14ac:dyDescent="0.4">
      <c r="A14" s="196"/>
      <c r="B14" s="195"/>
      <c r="C14" s="196"/>
      <c r="D14" s="185" t="s">
        <v>14</v>
      </c>
      <c r="E14" s="143">
        <f t="shared" ref="E14:N14" si="1">E12+E13</f>
        <v>51</v>
      </c>
      <c r="F14" s="143">
        <f t="shared" si="1"/>
        <v>54</v>
      </c>
      <c r="G14" s="143">
        <f t="shared" si="1"/>
        <v>81</v>
      </c>
      <c r="H14" s="143">
        <f t="shared" si="1"/>
        <v>57</v>
      </c>
      <c r="I14" s="143">
        <f t="shared" si="1"/>
        <v>132</v>
      </c>
      <c r="J14" s="143">
        <f t="shared" si="1"/>
        <v>568</v>
      </c>
      <c r="K14" s="159">
        <f t="shared" si="1"/>
        <v>772</v>
      </c>
      <c r="L14" s="158">
        <f t="shared" si="1"/>
        <v>375</v>
      </c>
      <c r="M14" s="143">
        <f t="shared" si="1"/>
        <v>1340</v>
      </c>
      <c r="N14" s="143">
        <f t="shared" si="1"/>
        <v>1715</v>
      </c>
      <c r="O14" s="166"/>
    </row>
    <row r="15" spans="1:15" ht="17.25" customHeight="1" x14ac:dyDescent="0.4">
      <c r="A15" s="196">
        <v>30</v>
      </c>
      <c r="B15" s="195" t="s">
        <v>48</v>
      </c>
      <c r="C15" s="196" t="s">
        <v>15</v>
      </c>
      <c r="D15" s="186" t="s">
        <v>16</v>
      </c>
      <c r="E15" s="140">
        <f>'[1]根拠①（岡山男性）(済)'!D53</f>
        <v>0.22222222222222221</v>
      </c>
      <c r="F15" s="140">
        <f>'[1]根拠①（岡山男性）(済)'!E53</f>
        <v>0.19565217391304349</v>
      </c>
      <c r="G15" s="140">
        <f>'[1]根拠①（岡山男性）(済)'!F53</f>
        <v>0.2392638036809816</v>
      </c>
      <c r="H15" s="140">
        <f>'[1]根拠①（岡山男性）(済)'!G53</f>
        <v>0.24576271186440679</v>
      </c>
      <c r="I15" s="140">
        <f>'[1]根拠①（岡山男性）(済)'!H53</f>
        <v>0.31791907514450868</v>
      </c>
      <c r="J15" s="140">
        <f>'[1]根拠①（岡山男性）(済)'!I53</f>
        <v>0.22320819112627988</v>
      </c>
      <c r="K15" s="157">
        <f>'[1]根拠①（岡山男性）(済)'!J53</f>
        <v>0.22331460674157302</v>
      </c>
      <c r="L15" s="156">
        <f>'[1]根拠①（岡山男性）(済)'!K53</f>
        <v>0.24728260869565216</v>
      </c>
      <c r="M15" s="140">
        <f>'[1]根拠①（岡山男性）(済)'!L53</f>
        <v>0.2232713135240211</v>
      </c>
      <c r="N15" s="140">
        <f>'[1]根拠①（岡山男性）(済)'!M53</f>
        <v>0.22734609176850357</v>
      </c>
      <c r="O15" s="166"/>
    </row>
    <row r="16" spans="1:15" ht="17.25" customHeight="1" x14ac:dyDescent="0.4">
      <c r="A16" s="196"/>
      <c r="B16" s="195"/>
      <c r="C16" s="196"/>
      <c r="D16" s="186" t="s">
        <v>17</v>
      </c>
      <c r="E16" s="140">
        <f>'[1]根拠②（岡山女性）(済)'!D53</f>
        <v>0.24358974358974358</v>
      </c>
      <c r="F16" s="140">
        <f>'[1]根拠②（岡山女性）(済)'!E53</f>
        <v>0.21951219512195122</v>
      </c>
      <c r="G16" s="140">
        <f>'[1]根拠②（岡山女性）(済)'!F53</f>
        <v>0.34146341463414637</v>
      </c>
      <c r="H16" s="140">
        <f>'[1]根拠②（岡山女性）(済)'!G53</f>
        <v>0.21212121212121213</v>
      </c>
      <c r="I16" s="140">
        <f>'[1]根拠②（岡山女性）(済)'!H53</f>
        <v>0.3452914798206278</v>
      </c>
      <c r="J16" s="140">
        <f>'[1]根拠②（岡山女性）(済)'!I53</f>
        <v>0.26748057713651496</v>
      </c>
      <c r="K16" s="157">
        <f>'[1]根拠②（岡山女性）(済)'!J53</f>
        <v>0.24239934264585045</v>
      </c>
      <c r="L16" s="156">
        <f>'[1]根拠②（岡山女性）(済)'!K53</f>
        <v>0.28424153166421207</v>
      </c>
      <c r="M16" s="140">
        <f>'[1]根拠②（岡山女性）(済)'!L53</f>
        <v>0.2530689329556185</v>
      </c>
      <c r="N16" s="140">
        <f>'[1]根拠②（岡山女性）(済)'!M53</f>
        <v>0.26063639613872008</v>
      </c>
      <c r="O16" s="166"/>
    </row>
    <row r="17" spans="1:17" ht="17.25" customHeight="1" x14ac:dyDescent="0.4">
      <c r="A17" s="196"/>
      <c r="B17" s="195"/>
      <c r="C17" s="196"/>
      <c r="D17" s="185" t="s">
        <v>14</v>
      </c>
      <c r="E17" s="132">
        <f>'[1]根拠③（岡山計）(済)'!D53</f>
        <v>0.22972972972972974</v>
      </c>
      <c r="F17" s="132">
        <f>'[1]根拠③（岡山計）(済)'!E53</f>
        <v>0.20689655172413793</v>
      </c>
      <c r="G17" s="132">
        <f>'[1]根拠③（岡山計）(済)'!F53</f>
        <v>0.28321678321678323</v>
      </c>
      <c r="H17" s="132">
        <f>'[1]根拠③（岡山計）(済)'!G53</f>
        <v>0.22800000000000001</v>
      </c>
      <c r="I17" s="132">
        <f>'[1]根拠③（岡山計）(済)'!H53</f>
        <v>0.33333333333333331</v>
      </c>
      <c r="J17" s="132">
        <f>'[1]根拠③（岡山計）(済)'!I53</f>
        <v>0.2400676246830093</v>
      </c>
      <c r="K17" s="153">
        <f>'[1]根拠③（岡山計）(済)'!J53</f>
        <v>0.23024157470921564</v>
      </c>
      <c r="L17" s="152">
        <f>'[1]根拠③（岡山計）(済)'!K53</f>
        <v>0.26501766784452296</v>
      </c>
      <c r="M17" s="132">
        <f>'[1]根拠③（岡山計）(済)'!L53</f>
        <v>0.23430669697499562</v>
      </c>
      <c r="N17" s="132">
        <f>'[1]根拠③（岡山計）(済)'!M53</f>
        <v>0.24039809363610878</v>
      </c>
      <c r="O17" s="166"/>
    </row>
    <row r="18" spans="1:17" ht="17.25" customHeight="1" x14ac:dyDescent="0.4">
      <c r="A18" s="196"/>
      <c r="B18" s="195"/>
      <c r="C18" s="196" t="s">
        <v>19</v>
      </c>
      <c r="D18" s="186" t="s">
        <v>16</v>
      </c>
      <c r="E18" s="140">
        <f>'[1]根拠④（全国男性）(済)'!D53</f>
        <v>0.30586441893830701</v>
      </c>
      <c r="F18" s="140">
        <f>'[1]根拠④（全国男性）(済)'!E53</f>
        <v>0.28775161553888434</v>
      </c>
      <c r="G18" s="140">
        <f>'[1]根拠④（全国男性）(済)'!F53</f>
        <v>0.27871777924653007</v>
      </c>
      <c r="H18" s="140">
        <f>'[1]根拠④（全国男性）(済)'!G53</f>
        <v>0.29192084511233446</v>
      </c>
      <c r="I18" s="140">
        <f>'[1]根拠④（全国男性）(済)'!H53</f>
        <v>0.40341574696343796</v>
      </c>
      <c r="J18" s="140">
        <f>'[1]根拠④（全国男性）(済)'!I53</f>
        <v>0.36149671754639134</v>
      </c>
      <c r="K18" s="157">
        <f>'[1]根拠④（全国男性）(済)'!J53</f>
        <v>0.33897456709956708</v>
      </c>
      <c r="L18" s="156">
        <f>'[1]根拠④（全国男性）(済)'!K53</f>
        <v>0.31652883036048757</v>
      </c>
      <c r="M18" s="140">
        <f>'[1]根拠④（全国男性）(済)'!L53</f>
        <v>0.34797475654031401</v>
      </c>
      <c r="N18" s="140">
        <f>'[1]根拠④（全国男性）(済)'!M53</f>
        <v>0.34106029501216545</v>
      </c>
      <c r="O18" s="166"/>
    </row>
    <row r="19" spans="1:17" ht="17.25" customHeight="1" x14ac:dyDescent="0.4">
      <c r="A19" s="196"/>
      <c r="B19" s="195"/>
      <c r="C19" s="196"/>
      <c r="D19" s="186" t="s">
        <v>17</v>
      </c>
      <c r="E19" s="136">
        <f>'[1]根拠⑤（全国女性）(済)'!D53</f>
        <v>0.33049007444168732</v>
      </c>
      <c r="F19" s="136">
        <f>'[1]根拠⑤（全国女性）(済)'!E53</f>
        <v>0.32274887008923397</v>
      </c>
      <c r="G19" s="136">
        <f>'[1]根拠⑤（全国女性）(済)'!F53</f>
        <v>0.33549742218827572</v>
      </c>
      <c r="H19" s="136">
        <f>'[1]根拠⑤（全国女性）(済)'!G53</f>
        <v>0.34467648704083537</v>
      </c>
      <c r="I19" s="136">
        <f>'[1]根拠⑤（全国女性）(済)'!H53</f>
        <v>0.42090278189690966</v>
      </c>
      <c r="J19" s="136">
        <f>'[1]根拠⑤（全国女性）(済)'!I53</f>
        <v>0.39501961754621612</v>
      </c>
      <c r="K19" s="155">
        <f>'[1]根拠⑤（全国女性）(済)'!J53</f>
        <v>0.36568165314888434</v>
      </c>
      <c r="L19" s="154">
        <f>'[1]根拠⑤（全国女性）(済)'!K53</f>
        <v>0.36176979825353811</v>
      </c>
      <c r="M19" s="136">
        <f>'[1]根拠⑤（全国女性）(済)'!L53</f>
        <v>0.37772521819883481</v>
      </c>
      <c r="N19" s="136">
        <f>'[1]根拠⑤（全国女性）(済)'!M53</f>
        <v>0.373285716529908</v>
      </c>
      <c r="O19" s="166"/>
    </row>
    <row r="20" spans="1:17" ht="17.25" customHeight="1" x14ac:dyDescent="0.4">
      <c r="A20" s="196"/>
      <c r="B20" s="195"/>
      <c r="C20" s="196"/>
      <c r="D20" s="185" t="s">
        <v>14</v>
      </c>
      <c r="E20" s="132">
        <f>'[1]根拠⑥（全国計）(済)'!D53</f>
        <v>0.31488636363636363</v>
      </c>
      <c r="F20" s="132">
        <f>'[1]根拠⑥（全国計）(済)'!E53</f>
        <v>0.30142132898786889</v>
      </c>
      <c r="G20" s="132">
        <f>'[1]根拠⑥（全国計）(済)'!F53</f>
        <v>0.30194500859240742</v>
      </c>
      <c r="H20" s="132">
        <f>'[1]根拠⑥（全国計）(済)'!G53</f>
        <v>0.31533432638199271</v>
      </c>
      <c r="I20" s="132">
        <f>'[1]根拠⑥（全国計）(済)'!H53</f>
        <v>0.4123284358183687</v>
      </c>
      <c r="J20" s="132">
        <f>'[1]根拠⑥（全国計）(済)'!I53</f>
        <v>0.37373535332679503</v>
      </c>
      <c r="K20" s="153">
        <f>'[1]根拠⑥（全国計）(済)'!J53</f>
        <v>0.34844668712433052</v>
      </c>
      <c r="L20" s="152">
        <f>'[1]根拠⑥（全国計）(済)'!K53</f>
        <v>0.33614597444141603</v>
      </c>
      <c r="M20" s="132">
        <f>'[1]根拠⑥（全国計）(済)'!L53</f>
        <v>0.35865130508364251</v>
      </c>
      <c r="N20" s="132">
        <f>'[1]根拠⑥（全国計）(済)'!M53</f>
        <v>0.35320764996042375</v>
      </c>
      <c r="O20" s="166"/>
    </row>
    <row r="21" spans="1:17" ht="17.25" customHeight="1" x14ac:dyDescent="0.4">
      <c r="A21" s="196">
        <v>31</v>
      </c>
      <c r="B21" s="195" t="s">
        <v>49</v>
      </c>
      <c r="C21" s="196" t="s">
        <v>15</v>
      </c>
      <c r="D21" s="186" t="s">
        <v>16</v>
      </c>
      <c r="E21" s="149">
        <f>'[1]根拠①（岡山男性）(済)'!D54</f>
        <v>33</v>
      </c>
      <c r="F21" s="149">
        <f>'[1]根拠①（岡山男性）(済)'!E54</f>
        <v>28</v>
      </c>
      <c r="G21" s="149">
        <f>'[1]根拠①（岡山男性）(済)'!F54</f>
        <v>35</v>
      </c>
      <c r="H21" s="149">
        <f>'[1]根拠①（岡山男性）(済)'!G54</f>
        <v>25</v>
      </c>
      <c r="I21" s="149">
        <f>'[1]根拠①（岡山男性）(済)'!H54</f>
        <v>49</v>
      </c>
      <c r="J21" s="149">
        <f>'[1]根拠①（岡山男性）(済)'!I54</f>
        <v>315</v>
      </c>
      <c r="K21" s="163">
        <f>'[1]根拠①（岡山男性）(済)'!J54</f>
        <v>407</v>
      </c>
      <c r="L21" s="162">
        <f>'[1]根拠①（岡山男性）(済)'!K54</f>
        <v>170</v>
      </c>
      <c r="M21" s="149">
        <f>'[1]根拠①（岡山男性）(済)'!L54</f>
        <v>722</v>
      </c>
      <c r="N21" s="149">
        <f>'[1]根拠①（岡山男性）(済)'!M54</f>
        <v>892</v>
      </c>
      <c r="O21" s="166"/>
    </row>
    <row r="22" spans="1:17" ht="17.25" customHeight="1" x14ac:dyDescent="0.4">
      <c r="A22" s="196"/>
      <c r="B22" s="195"/>
      <c r="C22" s="196"/>
      <c r="D22" s="186" t="s">
        <v>17</v>
      </c>
      <c r="E22" s="146">
        <f>'[1]根拠②（岡山女性）(済)'!D54</f>
        <v>18</v>
      </c>
      <c r="F22" s="146">
        <f>'[1]根拠②（岡山女性）(済)'!E54</f>
        <v>28</v>
      </c>
      <c r="G22" s="146">
        <f>'[1]根拠②（岡山女性）(済)'!F54</f>
        <v>40</v>
      </c>
      <c r="H22" s="146">
        <f>'[1]根拠②（岡山女性）(済)'!G54</f>
        <v>27</v>
      </c>
      <c r="I22" s="146">
        <f>'[1]根拠②（岡山女性）(済)'!H54</f>
        <v>65</v>
      </c>
      <c r="J22" s="146">
        <f>'[1]根拠②（岡山女性）(済)'!I54</f>
        <v>236</v>
      </c>
      <c r="K22" s="161">
        <f>'[1]根拠②（岡山女性）(済)'!J54</f>
        <v>262</v>
      </c>
      <c r="L22" s="160">
        <f>'[1]根拠②（岡山女性）(済)'!K54</f>
        <v>178</v>
      </c>
      <c r="M22" s="146">
        <f>'[1]根拠②（岡山女性）(済)'!L54</f>
        <v>498</v>
      </c>
      <c r="N22" s="146">
        <f>'[1]根拠②（岡山女性）(済)'!M54</f>
        <v>676</v>
      </c>
      <c r="O22" s="166"/>
    </row>
    <row r="23" spans="1:17" ht="17.25" customHeight="1" x14ac:dyDescent="0.4">
      <c r="A23" s="196"/>
      <c r="B23" s="195"/>
      <c r="C23" s="196"/>
      <c r="D23" s="185" t="s">
        <v>14</v>
      </c>
      <c r="E23" s="143">
        <f t="shared" ref="E23:N23" si="2">E21+E22</f>
        <v>51</v>
      </c>
      <c r="F23" s="143">
        <f t="shared" si="2"/>
        <v>56</v>
      </c>
      <c r="G23" s="143">
        <f t="shared" si="2"/>
        <v>75</v>
      </c>
      <c r="H23" s="143">
        <f t="shared" si="2"/>
        <v>52</v>
      </c>
      <c r="I23" s="143">
        <f t="shared" si="2"/>
        <v>114</v>
      </c>
      <c r="J23" s="143">
        <f t="shared" si="2"/>
        <v>551</v>
      </c>
      <c r="K23" s="159">
        <f t="shared" si="2"/>
        <v>669</v>
      </c>
      <c r="L23" s="158">
        <f t="shared" si="2"/>
        <v>348</v>
      </c>
      <c r="M23" s="143">
        <f t="shared" si="2"/>
        <v>1220</v>
      </c>
      <c r="N23" s="143">
        <f t="shared" si="2"/>
        <v>1568</v>
      </c>
      <c r="O23" s="166"/>
    </row>
    <row r="24" spans="1:17" ht="17.25" customHeight="1" x14ac:dyDescent="0.4">
      <c r="A24" s="196">
        <v>32</v>
      </c>
      <c r="B24" s="195" t="s">
        <v>50</v>
      </c>
      <c r="C24" s="196" t="s">
        <v>15</v>
      </c>
      <c r="D24" s="186" t="s">
        <v>16</v>
      </c>
      <c r="E24" s="140">
        <f>'[1]根拠①（岡山男性）(済)'!D55</f>
        <v>0.22916666666666666</v>
      </c>
      <c r="F24" s="140">
        <f>'[1]根拠①（岡山男性）(済)'!E55</f>
        <v>0.20289855072463769</v>
      </c>
      <c r="G24" s="140">
        <f>'[1]根拠①（岡山男性）(済)'!F55</f>
        <v>0.21472392638036811</v>
      </c>
      <c r="H24" s="140">
        <f>'[1]根拠①（岡山男性）(済)'!G55</f>
        <v>0.21186440677966101</v>
      </c>
      <c r="I24" s="140">
        <f>'[1]根拠①（岡山男性）(済)'!H55</f>
        <v>0.2832369942196532</v>
      </c>
      <c r="J24" s="140">
        <f>'[1]根拠①（岡山男性）(済)'!I55</f>
        <v>0.21501706484641639</v>
      </c>
      <c r="K24" s="157">
        <f>'[1]根拠①（岡山男性）(済)'!J55</f>
        <v>0.19054307116104868</v>
      </c>
      <c r="L24" s="156">
        <f>'[1]根拠①（岡山男性）(済)'!K55</f>
        <v>0.23097826086956522</v>
      </c>
      <c r="M24" s="140">
        <f>'[1]根拠①（岡山男性）(済)'!L55</f>
        <v>0.20049986114968063</v>
      </c>
      <c r="N24" s="140">
        <f>'[1]根拠①（岡山男性）(済)'!M55</f>
        <v>0.20567212358773346</v>
      </c>
      <c r="O24" s="166"/>
    </row>
    <row r="25" spans="1:17" ht="17.25" customHeight="1" x14ac:dyDescent="0.4">
      <c r="A25" s="196"/>
      <c r="B25" s="195"/>
      <c r="C25" s="196"/>
      <c r="D25" s="186" t="s">
        <v>17</v>
      </c>
      <c r="E25" s="140">
        <f>'[1]根拠②（岡山女性）(済)'!D55</f>
        <v>0.23076923076923078</v>
      </c>
      <c r="F25" s="140">
        <f>'[1]根拠②（岡山女性）(済)'!E55</f>
        <v>0.22764227642276422</v>
      </c>
      <c r="G25" s="140">
        <f>'[1]根拠②（岡山女性）(済)'!F55</f>
        <v>0.32520325203252032</v>
      </c>
      <c r="H25" s="140">
        <f>'[1]根拠②（岡山女性）(済)'!G55</f>
        <v>0.20454545454545456</v>
      </c>
      <c r="I25" s="140">
        <f>'[1]根拠②（岡山女性）(済)'!H55</f>
        <v>0.2914798206278027</v>
      </c>
      <c r="J25" s="140">
        <f>'[1]根拠②（岡山女性）(済)'!I55</f>
        <v>0.2619311875693674</v>
      </c>
      <c r="K25" s="157">
        <f>'[1]根拠②（岡山女性）(済)'!J55</f>
        <v>0.2152834839769926</v>
      </c>
      <c r="L25" s="156">
        <f>'[1]根拠②（岡山女性）(済)'!K55</f>
        <v>0.26215022091310752</v>
      </c>
      <c r="M25" s="140">
        <f>'[1]根拠②（岡山女性）(済)'!L55</f>
        <v>0.23512747875354106</v>
      </c>
      <c r="N25" s="140">
        <f>'[1]根拠②（岡山女性）(済)'!M55</f>
        <v>0.24168752234537003</v>
      </c>
      <c r="O25" s="166"/>
    </row>
    <row r="26" spans="1:17" ht="17.25" customHeight="1" x14ac:dyDescent="0.4">
      <c r="A26" s="196"/>
      <c r="B26" s="195"/>
      <c r="C26" s="196"/>
      <c r="D26" s="185" t="s">
        <v>14</v>
      </c>
      <c r="E26" s="132">
        <f>'[1]根拠③（岡山計）(済)'!D55</f>
        <v>0.22972972972972974</v>
      </c>
      <c r="F26" s="132">
        <f>'[1]根拠③（岡山計）(済)'!E55</f>
        <v>0.21455938697318008</v>
      </c>
      <c r="G26" s="132">
        <f>'[1]根拠③（岡山計）(済)'!F55</f>
        <v>0.26223776223776224</v>
      </c>
      <c r="H26" s="132">
        <f>'[1]根拠③（岡山計）(済)'!G55</f>
        <v>0.20799999999999999</v>
      </c>
      <c r="I26" s="132">
        <f>'[1]根拠③（岡山計）(済)'!H55</f>
        <v>0.2878787878787879</v>
      </c>
      <c r="J26" s="132">
        <f>'[1]根拠③（岡山計）(済)'!I55</f>
        <v>0.23288250211327136</v>
      </c>
      <c r="K26" s="153">
        <f>'[1]根拠③（岡山計）(済)'!J55</f>
        <v>0.19952281538920369</v>
      </c>
      <c r="L26" s="152">
        <f>'[1]根拠③（岡山計）(済)'!K55</f>
        <v>0.24593639575971732</v>
      </c>
      <c r="M26" s="132">
        <f>'[1]根拠③（岡山計）(済)'!L55</f>
        <v>0.21332400769365273</v>
      </c>
      <c r="N26" s="132">
        <f>'[1]根拠③（岡山計）(済)'!M55</f>
        <v>0.21979254275301374</v>
      </c>
      <c r="O26" s="166"/>
    </row>
    <row r="27" spans="1:17" ht="17.25" customHeight="1" x14ac:dyDescent="0.4">
      <c r="A27" s="196"/>
      <c r="B27" s="195"/>
      <c r="C27" s="196" t="s">
        <v>19</v>
      </c>
      <c r="D27" s="186" t="s">
        <v>16</v>
      </c>
      <c r="E27" s="140">
        <f>'[1]根拠④（全国男性）(済)'!D55</f>
        <v>0.28470229555236731</v>
      </c>
      <c r="F27" s="140">
        <f>'[1]根拠④（全国男性）(済)'!E55</f>
        <v>0.26970214662408082</v>
      </c>
      <c r="G27" s="140">
        <f>'[1]根拠④（全国男性）(済)'!F55</f>
        <v>0.25710508922670194</v>
      </c>
      <c r="H27" s="140">
        <f>'[1]根拠④（全国男性）(済)'!G55</f>
        <v>0.27510787085255173</v>
      </c>
      <c r="I27" s="140">
        <f>'[1]根拠④（全国男性）(済)'!H55</f>
        <v>0.37308095443615513</v>
      </c>
      <c r="J27" s="140">
        <f>'[1]根拠④（全国男性）(済)'!I55</f>
        <v>0.34331619276030972</v>
      </c>
      <c r="K27" s="157">
        <f>'[1]根拠④（全国男性）(済)'!J55</f>
        <v>0.30344291125541123</v>
      </c>
      <c r="L27" s="156">
        <f>'[1]根拠④（全国男性）(済)'!K55</f>
        <v>0.29457107454686915</v>
      </c>
      <c r="M27" s="140">
        <f>'[1]根拠④（全国男性）(済)'!L55</f>
        <v>0.31937687315730057</v>
      </c>
      <c r="N27" s="140">
        <f>'[1]根拠④（全国男性）(済)'!M55</f>
        <v>0.31392247060016221</v>
      </c>
      <c r="O27" s="166"/>
    </row>
    <row r="28" spans="1:17" ht="17.25" customHeight="1" x14ac:dyDescent="0.4">
      <c r="A28" s="196"/>
      <c r="B28" s="195"/>
      <c r="C28" s="196"/>
      <c r="D28" s="186" t="s">
        <v>17</v>
      </c>
      <c r="E28" s="136">
        <f>'[1]根拠⑤（全国女性）(済)'!D55</f>
        <v>0.3008684863523573</v>
      </c>
      <c r="F28" s="136">
        <f>'[1]根拠⑤（全国女性）(済)'!E55</f>
        <v>0.29528334685363311</v>
      </c>
      <c r="G28" s="136">
        <f>'[1]根拠⑤（全国女性）(済)'!F55</f>
        <v>0.31621157151040674</v>
      </c>
      <c r="H28" s="136">
        <f>'[1]根拠⑤（全国女性）(済)'!G55</f>
        <v>0.32323326496363974</v>
      </c>
      <c r="I28" s="136">
        <f>'[1]根拠⑤（全国女性）(済)'!H55</f>
        <v>0.39284655080372499</v>
      </c>
      <c r="J28" s="136">
        <f>'[1]根拠⑤（全国女性）(済)'!I55</f>
        <v>0.37646247923367854</v>
      </c>
      <c r="K28" s="155">
        <f>'[1]根拠⑤（全国女性）(済)'!J55</f>
        <v>0.32703597494184689</v>
      </c>
      <c r="L28" s="154">
        <f>'[1]根拠⑤（全国女性）(済)'!K55</f>
        <v>0.33668322794339056</v>
      </c>
      <c r="M28" s="136">
        <f>'[1]根拠⑤（全国女性）(済)'!L55</f>
        <v>0.34732611203412828</v>
      </c>
      <c r="N28" s="136">
        <f>'[1]根拠⑤（全国女性）(済)'!M55</f>
        <v>0.34436479219140281</v>
      </c>
      <c r="O28" s="166"/>
    </row>
    <row r="29" spans="1:17" ht="17.25" customHeight="1" x14ac:dyDescent="0.4">
      <c r="A29" s="196"/>
      <c r="B29" s="195"/>
      <c r="C29" s="196"/>
      <c r="D29" s="185" t="s">
        <v>14</v>
      </c>
      <c r="E29" s="132">
        <f>'[1]根拠⑥（全国計）(済)'!D55</f>
        <v>0.29062500000000002</v>
      </c>
      <c r="F29" s="132">
        <f>'[1]根拠⑥（全国計）(済)'!E55</f>
        <v>0.27969400688031865</v>
      </c>
      <c r="G29" s="132">
        <f>'[1]根拠⑥（全国計）(済)'!F55</f>
        <v>0.28128417434775815</v>
      </c>
      <c r="H29" s="132">
        <f>'[1]根拠⑥（全国計）(済)'!G55</f>
        <v>0.29646640185369083</v>
      </c>
      <c r="I29" s="132">
        <f>'[1]根拠⑥（全国計）(済)'!H55</f>
        <v>0.3831549670475845</v>
      </c>
      <c r="J29" s="132">
        <f>'[1]根拠⑥（全国計）(済)'!I55</f>
        <v>0.35541733340215764</v>
      </c>
      <c r="K29" s="153">
        <f>'[1]根拠⑥（全国計）(済)'!J55</f>
        <v>0.31181059055135296</v>
      </c>
      <c r="L29" s="152">
        <f>'[1]根拠⑥（全国計）(済)'!K55</f>
        <v>0.3128315189894077</v>
      </c>
      <c r="M29" s="132">
        <f>'[1]根拠⑥（全国計）(済)'!L55</f>
        <v>0.32940701685868645</v>
      </c>
      <c r="N29" s="132">
        <f>'[1]根拠⑥（全国計）(済)'!M55</f>
        <v>0.32539768701010824</v>
      </c>
      <c r="O29" s="166"/>
    </row>
    <row r="30" spans="1:17" ht="17.25" customHeight="1" x14ac:dyDescent="0.4">
      <c r="A30" s="173"/>
      <c r="O30" s="166"/>
    </row>
    <row r="31" spans="1:17" ht="21" customHeight="1" x14ac:dyDescent="0.4">
      <c r="A31" s="188" t="s">
        <v>51</v>
      </c>
      <c r="O31" s="187"/>
      <c r="P31" s="187"/>
      <c r="Q31" s="187"/>
    </row>
    <row r="32" spans="1:17" ht="21" customHeight="1" x14ac:dyDescent="0.4">
      <c r="A32" s="218" t="s">
        <v>2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187"/>
      <c r="P32" s="187"/>
      <c r="Q32" s="187"/>
    </row>
    <row r="33" spans="1:14" ht="21" customHeight="1" x14ac:dyDescent="0.4">
      <c r="A33" s="168" t="s">
        <v>3</v>
      </c>
      <c r="B33" s="194" t="s">
        <v>4</v>
      </c>
      <c r="C33" s="194"/>
      <c r="D33" s="219"/>
      <c r="E33" s="170" t="s">
        <v>5</v>
      </c>
      <c r="F33" s="170" t="s">
        <v>6</v>
      </c>
      <c r="G33" s="170" t="s">
        <v>7</v>
      </c>
      <c r="H33" s="170" t="s">
        <v>8</v>
      </c>
      <c r="I33" s="170" t="s">
        <v>9</v>
      </c>
      <c r="J33" s="170" t="s">
        <v>10</v>
      </c>
      <c r="K33" s="172" t="s">
        <v>11</v>
      </c>
      <c r="L33" s="171" t="s">
        <v>12</v>
      </c>
      <c r="M33" s="170" t="s">
        <v>13</v>
      </c>
      <c r="N33" s="170" t="s">
        <v>14</v>
      </c>
    </row>
    <row r="34" spans="1:14" ht="17.25" customHeight="1" x14ac:dyDescent="0.4">
      <c r="A34" s="194">
        <v>33</v>
      </c>
      <c r="B34" s="195" t="s">
        <v>52</v>
      </c>
      <c r="C34" s="196" t="s">
        <v>15</v>
      </c>
      <c r="D34" s="186" t="s">
        <v>16</v>
      </c>
      <c r="E34" s="149">
        <f>'[1]根拠①（岡山男性）(済)'!D56</f>
        <v>366</v>
      </c>
      <c r="F34" s="149">
        <f>'[1]根拠①（岡山男性）(済)'!E56</f>
        <v>424</v>
      </c>
      <c r="G34" s="149">
        <f>'[1]根拠①（岡山男性）(済)'!F56</f>
        <v>489</v>
      </c>
      <c r="H34" s="149">
        <f>'[1]根拠①（岡山男性）(済)'!G56</f>
        <v>411</v>
      </c>
      <c r="I34" s="149">
        <f>'[1]根拠①（岡山男性）(済)'!H56</f>
        <v>560</v>
      </c>
      <c r="J34" s="149">
        <f>'[1]根拠①（岡山男性）(済)'!I56</f>
        <v>1465</v>
      </c>
      <c r="K34" s="151">
        <f>'[1]根拠①（岡山男性）(済)'!J56</f>
        <v>2136</v>
      </c>
      <c r="L34" s="150">
        <f>'[1]根拠①（岡山男性）(済)'!K56</f>
        <v>2250</v>
      </c>
      <c r="M34" s="149">
        <f>'[1]根拠①（岡山男性）(済)'!L56</f>
        <v>3601</v>
      </c>
      <c r="N34" s="149">
        <f>'[1]根拠①（岡山男性）(済)'!M56</f>
        <v>5851</v>
      </c>
    </row>
    <row r="35" spans="1:14" ht="17.25" customHeight="1" x14ac:dyDescent="0.4">
      <c r="A35" s="194"/>
      <c r="B35" s="195"/>
      <c r="C35" s="196"/>
      <c r="D35" s="186" t="s">
        <v>17</v>
      </c>
      <c r="E35" s="146">
        <f>'[1]根拠②（岡山女性）(済)'!D56</f>
        <v>115</v>
      </c>
      <c r="F35" s="146">
        <f>'[1]根拠②（岡山女性）(済)'!E56</f>
        <v>181</v>
      </c>
      <c r="G35" s="146">
        <f>'[1]根拠②（岡山女性）(済)'!F56</f>
        <v>212</v>
      </c>
      <c r="H35" s="146">
        <f>'[1]根拠②（岡山女性）(済)'!G56</f>
        <v>217</v>
      </c>
      <c r="I35" s="146">
        <f>'[1]根拠②（岡山女性）(済)'!H56</f>
        <v>411</v>
      </c>
      <c r="J35" s="146">
        <f>'[1]根拠②（岡山女性）(済)'!I56</f>
        <v>901</v>
      </c>
      <c r="K35" s="148">
        <f>'[1]根拠②（岡山女性）(済)'!J56</f>
        <v>1217</v>
      </c>
      <c r="L35" s="147">
        <f>'[1]根拠②（岡山女性）(済)'!K56</f>
        <v>1136</v>
      </c>
      <c r="M35" s="146">
        <f>'[1]根拠②（岡山女性）(済)'!L56</f>
        <v>2118</v>
      </c>
      <c r="N35" s="146">
        <f>'[1]根拠②（岡山女性）(済)'!M56</f>
        <v>3254</v>
      </c>
    </row>
    <row r="36" spans="1:14" ht="17.25" customHeight="1" x14ac:dyDescent="0.4">
      <c r="A36" s="194"/>
      <c r="B36" s="195"/>
      <c r="C36" s="196"/>
      <c r="D36" s="185" t="s">
        <v>14</v>
      </c>
      <c r="E36" s="143">
        <f t="shared" ref="E36:N36" si="3">E34+E35</f>
        <v>481</v>
      </c>
      <c r="F36" s="143">
        <f t="shared" si="3"/>
        <v>605</v>
      </c>
      <c r="G36" s="143">
        <f t="shared" si="3"/>
        <v>701</v>
      </c>
      <c r="H36" s="143">
        <f t="shared" si="3"/>
        <v>628</v>
      </c>
      <c r="I36" s="143">
        <f t="shared" si="3"/>
        <v>971</v>
      </c>
      <c r="J36" s="143">
        <f t="shared" si="3"/>
        <v>2366</v>
      </c>
      <c r="K36" s="145">
        <f t="shared" si="3"/>
        <v>3353</v>
      </c>
      <c r="L36" s="144">
        <f t="shared" si="3"/>
        <v>3386</v>
      </c>
      <c r="M36" s="143">
        <f t="shared" si="3"/>
        <v>5719</v>
      </c>
      <c r="N36" s="143">
        <f t="shared" si="3"/>
        <v>9105</v>
      </c>
    </row>
    <row r="37" spans="1:14" ht="17.25" customHeight="1" x14ac:dyDescent="0.4">
      <c r="A37" s="194">
        <v>34</v>
      </c>
      <c r="B37" s="195" t="s">
        <v>53</v>
      </c>
      <c r="C37" s="196" t="s">
        <v>15</v>
      </c>
      <c r="D37" s="186" t="s">
        <v>16</v>
      </c>
      <c r="E37" s="149">
        <f>'[1]根拠①（岡山男性）(済)'!D57</f>
        <v>56</v>
      </c>
      <c r="F37" s="149">
        <f>'[1]根拠①（岡山男性）(済)'!E57</f>
        <v>58</v>
      </c>
      <c r="G37" s="149">
        <f>'[1]根拠①（岡山男性）(済)'!F57</f>
        <v>67</v>
      </c>
      <c r="H37" s="149">
        <f>'[1]根拠①（岡山男性）(済)'!G57</f>
        <v>64</v>
      </c>
      <c r="I37" s="149">
        <f>'[1]根拠①（岡山男性）(済)'!H57</f>
        <v>103</v>
      </c>
      <c r="J37" s="149">
        <f>'[1]根拠①（岡山男性）(済)'!I57</f>
        <v>315</v>
      </c>
      <c r="K37" s="151">
        <f>'[1]根拠①（岡山男性）(済)'!J57</f>
        <v>407</v>
      </c>
      <c r="L37" s="150">
        <f>'[1]根拠①（岡山男性）(済)'!K57</f>
        <v>348</v>
      </c>
      <c r="M37" s="149">
        <f>'[1]根拠①（岡山男性）(済)'!L57</f>
        <v>722</v>
      </c>
      <c r="N37" s="149">
        <f>'[1]根拠①（岡山男性）(済)'!M57</f>
        <v>1070</v>
      </c>
    </row>
    <row r="38" spans="1:14" ht="17.25" customHeight="1" x14ac:dyDescent="0.4">
      <c r="A38" s="194"/>
      <c r="B38" s="195"/>
      <c r="C38" s="196"/>
      <c r="D38" s="186" t="s">
        <v>17</v>
      </c>
      <c r="E38" s="146">
        <f>'[1]根拠②（岡山女性）(済)'!D57</f>
        <v>28</v>
      </c>
      <c r="F38" s="146">
        <f>'[1]根拠②（岡山女性）(済)'!E57</f>
        <v>35</v>
      </c>
      <c r="G38" s="146">
        <f>'[1]根拠②（岡山女性）(済)'!F57</f>
        <v>53</v>
      </c>
      <c r="H38" s="146">
        <f>'[1]根拠②（岡山女性）(済)'!G57</f>
        <v>40</v>
      </c>
      <c r="I38" s="146">
        <f>'[1]根拠②（岡山女性）(済)'!H57</f>
        <v>91</v>
      </c>
      <c r="J38" s="146">
        <f>'[1]根拠②（岡山女性）(済)'!I57</f>
        <v>236</v>
      </c>
      <c r="K38" s="148">
        <f>'[1]根拠②（岡山女性）(済)'!J57</f>
        <v>262</v>
      </c>
      <c r="L38" s="147">
        <f>'[1]根拠②（岡山女性）(済)'!K57</f>
        <v>247</v>
      </c>
      <c r="M38" s="146">
        <f>'[1]根拠②（岡山女性）(済)'!L57</f>
        <v>498</v>
      </c>
      <c r="N38" s="146">
        <f>'[1]根拠②（岡山女性）(済)'!M57</f>
        <v>745</v>
      </c>
    </row>
    <row r="39" spans="1:14" ht="17.25" customHeight="1" x14ac:dyDescent="0.4">
      <c r="A39" s="194"/>
      <c r="B39" s="195"/>
      <c r="C39" s="196"/>
      <c r="D39" s="185" t="s">
        <v>14</v>
      </c>
      <c r="E39" s="143">
        <f t="shared" ref="E39:N39" si="4">E37+E38</f>
        <v>84</v>
      </c>
      <c r="F39" s="143">
        <f t="shared" si="4"/>
        <v>93</v>
      </c>
      <c r="G39" s="143">
        <f t="shared" si="4"/>
        <v>120</v>
      </c>
      <c r="H39" s="143">
        <f t="shared" si="4"/>
        <v>104</v>
      </c>
      <c r="I39" s="143">
        <f t="shared" si="4"/>
        <v>194</v>
      </c>
      <c r="J39" s="143">
        <f t="shared" si="4"/>
        <v>551</v>
      </c>
      <c r="K39" s="145">
        <f t="shared" si="4"/>
        <v>669</v>
      </c>
      <c r="L39" s="144">
        <f t="shared" si="4"/>
        <v>595</v>
      </c>
      <c r="M39" s="143">
        <f t="shared" si="4"/>
        <v>1220</v>
      </c>
      <c r="N39" s="143">
        <f t="shared" si="4"/>
        <v>1815</v>
      </c>
    </row>
    <row r="40" spans="1:14" ht="17.25" customHeight="1" x14ac:dyDescent="0.4">
      <c r="A40" s="194">
        <v>35</v>
      </c>
      <c r="B40" s="195" t="s">
        <v>54</v>
      </c>
      <c r="C40" s="196" t="s">
        <v>15</v>
      </c>
      <c r="D40" s="186" t="s">
        <v>16</v>
      </c>
      <c r="E40" s="140">
        <f>'[1]根拠①（岡山男性）(済)'!D58</f>
        <v>0.15300546448087432</v>
      </c>
      <c r="F40" s="140">
        <f>'[1]根拠①（岡山男性）(済)'!E58</f>
        <v>0.13679245283018868</v>
      </c>
      <c r="G40" s="140">
        <f>'[1]根拠①（岡山男性）(済)'!F58</f>
        <v>0.13701431492842536</v>
      </c>
      <c r="H40" s="140">
        <f>'[1]根拠①（岡山男性）(済)'!G58</f>
        <v>0.15571776155717762</v>
      </c>
      <c r="I40" s="140">
        <f>'[1]根拠①（岡山男性）(済)'!H58</f>
        <v>0.18392857142857144</v>
      </c>
      <c r="J40" s="140">
        <f>'[1]根拠①（岡山男性）(済)'!I58</f>
        <v>0.21501706484641639</v>
      </c>
      <c r="K40" s="142">
        <f>'[1]根拠①（岡山男性）(済)'!J58</f>
        <v>0.19054307116104868</v>
      </c>
      <c r="L40" s="141">
        <f>'[1]根拠①（岡山男性）(済)'!K58</f>
        <v>0.15466666666666667</v>
      </c>
      <c r="M40" s="140">
        <f>'[1]根拠①（岡山男性）(済)'!L58</f>
        <v>0.20049986114968063</v>
      </c>
      <c r="N40" s="140">
        <f>'[1]根拠①（岡山男性）(済)'!M58</f>
        <v>0.18287472226969748</v>
      </c>
    </row>
    <row r="41" spans="1:14" ht="17.25" customHeight="1" x14ac:dyDescent="0.4">
      <c r="A41" s="194"/>
      <c r="B41" s="195"/>
      <c r="C41" s="196"/>
      <c r="D41" s="186" t="s">
        <v>17</v>
      </c>
      <c r="E41" s="140">
        <f>'[1]根拠②（岡山女性）(済)'!D58</f>
        <v>0.24347826086956523</v>
      </c>
      <c r="F41" s="140">
        <f>'[1]根拠②（岡山女性）(済)'!E58</f>
        <v>0.19337016574585636</v>
      </c>
      <c r="G41" s="140">
        <f>'[1]根拠②（岡山女性）(済)'!F58</f>
        <v>0.25</v>
      </c>
      <c r="H41" s="140">
        <f>'[1]根拠②（岡山女性）(済)'!G58</f>
        <v>0.18433179723502305</v>
      </c>
      <c r="I41" s="140">
        <f>'[1]根拠②（岡山女性）(済)'!H58</f>
        <v>0.22141119221411193</v>
      </c>
      <c r="J41" s="140">
        <f>'[1]根拠②（岡山女性）(済)'!I58</f>
        <v>0.2619311875693674</v>
      </c>
      <c r="K41" s="142">
        <f>'[1]根拠②（岡山女性）(済)'!J58</f>
        <v>0.2152834839769926</v>
      </c>
      <c r="L41" s="141">
        <f>'[1]根拠②（岡山女性）(済)'!K58</f>
        <v>0.21742957746478872</v>
      </c>
      <c r="M41" s="140">
        <f>'[1]根拠②（岡山女性）(済)'!L58</f>
        <v>0.23512747875354106</v>
      </c>
      <c r="N41" s="140">
        <f>'[1]根拠②（岡山女性）(済)'!M58</f>
        <v>0.22894898586355256</v>
      </c>
    </row>
    <row r="42" spans="1:14" ht="17.25" customHeight="1" x14ac:dyDescent="0.4">
      <c r="A42" s="194"/>
      <c r="B42" s="195"/>
      <c r="C42" s="196"/>
      <c r="D42" s="185" t="s">
        <v>14</v>
      </c>
      <c r="E42" s="132">
        <f>'[1]根拠③（岡山計）(済)'!D58</f>
        <v>0.17463617463617465</v>
      </c>
      <c r="F42" s="132">
        <f>'[1]根拠③（岡山計）(済)'!E58</f>
        <v>0.1537190082644628</v>
      </c>
      <c r="G42" s="132">
        <f>'[1]根拠③（岡山計）(済)'!F58</f>
        <v>0.17118402282453637</v>
      </c>
      <c r="H42" s="132">
        <f>'[1]根拠③（岡山計）(済)'!G58</f>
        <v>0.16560509554140126</v>
      </c>
      <c r="I42" s="132">
        <f>'[1]根拠③（岡山計）(済)'!H58</f>
        <v>0.19979402677651906</v>
      </c>
      <c r="J42" s="132">
        <f>'[1]根拠③（岡山計）(済)'!I58</f>
        <v>0.23288250211327136</v>
      </c>
      <c r="K42" s="134">
        <f>'[1]根拠③（岡山計）(済)'!J58</f>
        <v>0.19952281538920369</v>
      </c>
      <c r="L42" s="133">
        <f>'[1]根拠③（岡山計）(済)'!K58</f>
        <v>0.17572356763142352</v>
      </c>
      <c r="M42" s="132">
        <f>'[1]根拠③（岡山計）(済)'!L58</f>
        <v>0.21332400769365273</v>
      </c>
      <c r="N42" s="132">
        <f>'[1]根拠③（岡山計）(済)'!M58</f>
        <v>0.19934102141680396</v>
      </c>
    </row>
    <row r="43" spans="1:14" ht="17.25" customHeight="1" x14ac:dyDescent="0.4">
      <c r="A43" s="194"/>
      <c r="B43" s="195"/>
      <c r="C43" s="196" t="s">
        <v>19</v>
      </c>
      <c r="D43" s="186" t="s">
        <v>16</v>
      </c>
      <c r="E43" s="140">
        <f>'[1]根拠④（全国男性）(済)'!D58</f>
        <v>0.22088353413654618</v>
      </c>
      <c r="F43" s="140">
        <f>'[1]根拠④（全国男性）(済)'!E58</f>
        <v>0.20588622770268489</v>
      </c>
      <c r="G43" s="140">
        <f>'[1]根拠④（全国男性）(済)'!F58</f>
        <v>0.19933773332426119</v>
      </c>
      <c r="H43" s="140">
        <f>'[1]根拠④（全国男性）(済)'!G58</f>
        <v>0.21396859223177817</v>
      </c>
      <c r="I43" s="140">
        <f>'[1]根拠④（全国男性）(済)'!H58</f>
        <v>0.24993605592974677</v>
      </c>
      <c r="J43" s="140">
        <f>'[1]根拠④（全国男性）(済)'!I58</f>
        <v>0.34331619276030972</v>
      </c>
      <c r="K43" s="142">
        <f>'[1]根拠④（全国男性）(済)'!J58</f>
        <v>0.30344291125541123</v>
      </c>
      <c r="L43" s="141">
        <f>'[1]根拠④（全国男性）(済)'!K58</f>
        <v>0.21872386728864618</v>
      </c>
      <c r="M43" s="140">
        <f>'[1]根拠④（全国男性）(済)'!L58</f>
        <v>0.31937687315730057</v>
      </c>
      <c r="N43" s="140">
        <f>'[1]根拠④（全国男性）(済)'!M58</f>
        <v>0.27445204925036198</v>
      </c>
    </row>
    <row r="44" spans="1:14" ht="17.25" customHeight="1" x14ac:dyDescent="0.4">
      <c r="A44" s="194"/>
      <c r="B44" s="195"/>
      <c r="C44" s="196"/>
      <c r="D44" s="186" t="s">
        <v>17</v>
      </c>
      <c r="E44" s="136">
        <f>'[1]根拠⑤（全国女性）(済)'!D58</f>
        <v>0.26646058732612055</v>
      </c>
      <c r="F44" s="136">
        <f>'[1]根拠⑤（全国女性）(済)'!E58</f>
        <v>0.25740935760493455</v>
      </c>
      <c r="G44" s="136">
        <f>'[1]根拠⑤（全国女性）(済)'!F58</f>
        <v>0.26923299565846598</v>
      </c>
      <c r="H44" s="136">
        <f>'[1]根拠⑤（全国女性）(済)'!G58</f>
        <v>0.2759346441428967</v>
      </c>
      <c r="I44" s="136">
        <f>'[1]根拠⑤（全国女性）(済)'!H58</f>
        <v>0.32021680979867662</v>
      </c>
      <c r="J44" s="136">
        <f>'[1]根拠⑤（全国女性）(済)'!I58</f>
        <v>0.37646247923367854</v>
      </c>
      <c r="K44" s="138">
        <f>'[1]根拠⑤（全国女性）(済)'!J58</f>
        <v>0.32703597494184689</v>
      </c>
      <c r="L44" s="137">
        <f>'[1]根拠⑤（全国女性）(済)'!K58</f>
        <v>0.28520538153814229</v>
      </c>
      <c r="M44" s="136">
        <f>'[1]根拠⑤（全国女性）(済)'!L58</f>
        <v>0.34732611203412828</v>
      </c>
      <c r="N44" s="136">
        <f>'[1]根拠⑤（全国女性）(済)'!M58</f>
        <v>0.32333217558577576</v>
      </c>
    </row>
    <row r="45" spans="1:14" ht="17.25" customHeight="1" x14ac:dyDescent="0.4">
      <c r="A45" s="194"/>
      <c r="B45" s="195"/>
      <c r="C45" s="196"/>
      <c r="D45" s="185" t="s">
        <v>14</v>
      </c>
      <c r="E45" s="132">
        <f>'[1]根拠⑥（全国計）(済)'!D58</f>
        <v>0.23198774915900988</v>
      </c>
      <c r="F45" s="132">
        <f>'[1]根拠⑥（全国計）(済)'!E58</f>
        <v>0.21925185864538413</v>
      </c>
      <c r="G45" s="132">
        <f>'[1]根拠⑥（全国計）(済)'!F58</f>
        <v>0.21901378613564515</v>
      </c>
      <c r="H45" s="132">
        <f>'[1]根拠⑥（全国計）(済)'!G58</f>
        <v>0.23343541202672605</v>
      </c>
      <c r="I45" s="132">
        <f>'[1]根拠⑥（全国計）(済)'!H58</f>
        <v>0.27644435004248086</v>
      </c>
      <c r="J45" s="132">
        <f>'[1]根拠⑥（全国計）(済)'!I58</f>
        <v>0.35541733340215764</v>
      </c>
      <c r="K45" s="134">
        <f>'[1]根拠⑥（全国計）(済)'!J58</f>
        <v>0.31181059055135296</v>
      </c>
      <c r="L45" s="133">
        <f>'[1]根拠⑥（全国計）(済)'!K58</f>
        <v>0.23894028683912538</v>
      </c>
      <c r="M45" s="132">
        <f>'[1]根拠⑥（全国計）(済)'!L58</f>
        <v>0.32940701685868645</v>
      </c>
      <c r="N45" s="132">
        <f>'[1]根拠⑥（全国計）(済)'!M58</f>
        <v>0.29085253435566139</v>
      </c>
    </row>
  </sheetData>
  <mergeCells count="35">
    <mergeCell ref="E1:N1"/>
    <mergeCell ref="B2:D2"/>
    <mergeCell ref="A3:A5"/>
    <mergeCell ref="B3:B5"/>
    <mergeCell ref="C3:C5"/>
    <mergeCell ref="A6:A11"/>
    <mergeCell ref="B6:B11"/>
    <mergeCell ref="C6:C8"/>
    <mergeCell ref="C9:C11"/>
    <mergeCell ref="A12:A14"/>
    <mergeCell ref="B12:B14"/>
    <mergeCell ref="C12:C14"/>
    <mergeCell ref="A15:A20"/>
    <mergeCell ref="B15:B20"/>
    <mergeCell ref="C15:C17"/>
    <mergeCell ref="C18:C20"/>
    <mergeCell ref="B37:B39"/>
    <mergeCell ref="C37:C39"/>
    <mergeCell ref="A21:A23"/>
    <mergeCell ref="B21:B23"/>
    <mergeCell ref="C21:C23"/>
    <mergeCell ref="A24:A29"/>
    <mergeCell ref="B24:B29"/>
    <mergeCell ref="C24:C26"/>
    <mergeCell ref="C27:C29"/>
    <mergeCell ref="A40:A45"/>
    <mergeCell ref="B40:B45"/>
    <mergeCell ref="C40:C42"/>
    <mergeCell ref="C43:C45"/>
    <mergeCell ref="A32:N32"/>
    <mergeCell ref="B33:D33"/>
    <mergeCell ref="A34:A36"/>
    <mergeCell ref="B34:B36"/>
    <mergeCell ref="C34:C36"/>
    <mergeCell ref="A37:A39"/>
  </mergeCells>
  <phoneticPr fontId="3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A7078-8F02-42CD-B2D4-8C1DF3F5605A}">
  <sheetPr>
    <tabColor rgb="FFC00000"/>
    <pageSetUpPr fitToPage="1"/>
  </sheetPr>
  <dimension ref="A1:H42"/>
  <sheetViews>
    <sheetView view="pageBreakPreview" topLeftCell="A30" zoomScaleNormal="100" zoomScaleSheetLayoutView="100" workbookViewId="0">
      <selection activeCell="E10" sqref="E10"/>
    </sheetView>
  </sheetViews>
  <sheetFormatPr defaultRowHeight="18.75" x14ac:dyDescent="0.4"/>
  <cols>
    <col min="1" max="1" width="3.125" customWidth="1"/>
    <col min="2" max="2" width="4.25" customWidth="1"/>
    <col min="3" max="3" width="29.125" customWidth="1"/>
    <col min="4" max="4" width="17.875" customWidth="1"/>
    <col min="5" max="8" width="11.375" customWidth="1"/>
  </cols>
  <sheetData>
    <row r="1" spans="1:8" ht="15" customHeight="1" x14ac:dyDescent="0.4">
      <c r="A1" s="3"/>
      <c r="B1" s="3" t="s">
        <v>55</v>
      </c>
      <c r="C1" s="3"/>
      <c r="D1" s="3"/>
      <c r="E1" s="3"/>
      <c r="F1" s="3"/>
      <c r="G1" s="78"/>
      <c r="H1" s="3"/>
    </row>
    <row r="2" spans="1:8" ht="13.5" customHeight="1" x14ac:dyDescent="0.4">
      <c r="A2" s="3"/>
      <c r="B2" s="4"/>
      <c r="C2" s="3"/>
      <c r="E2" s="5"/>
      <c r="F2" s="5"/>
      <c r="G2" s="6"/>
      <c r="H2" s="6" t="s">
        <v>56</v>
      </c>
    </row>
    <row r="3" spans="1:8" ht="13.5" customHeight="1" x14ac:dyDescent="0.4">
      <c r="A3" s="3"/>
      <c r="B3" s="226" t="s">
        <v>57</v>
      </c>
      <c r="C3" s="226"/>
      <c r="D3" s="226"/>
      <c r="E3" s="227" t="s">
        <v>197</v>
      </c>
      <c r="F3" s="228"/>
      <c r="G3" s="227" t="s">
        <v>196</v>
      </c>
      <c r="H3" s="228"/>
    </row>
    <row r="4" spans="1:8" ht="13.5" customHeight="1" x14ac:dyDescent="0.4">
      <c r="A4" s="3"/>
      <c r="B4" s="226"/>
      <c r="C4" s="226"/>
      <c r="D4" s="226"/>
      <c r="E4" s="80" t="s">
        <v>58</v>
      </c>
      <c r="F4" s="192" t="s">
        <v>59</v>
      </c>
      <c r="G4" s="80" t="s">
        <v>60</v>
      </c>
      <c r="H4" s="193" t="s">
        <v>59</v>
      </c>
    </row>
    <row r="5" spans="1:8" ht="20.25" customHeight="1" x14ac:dyDescent="0.4">
      <c r="B5" s="220" t="s">
        <v>61</v>
      </c>
      <c r="C5" s="222" t="s">
        <v>62</v>
      </c>
      <c r="D5" s="222"/>
      <c r="E5" s="7">
        <f>'[2]質問票項目別集計表(済)'!Y11</f>
        <v>28588</v>
      </c>
      <c r="F5" s="89">
        <f>'[2]質問票項目別集計表(済)'!AE11</f>
        <v>0.36251585087496829</v>
      </c>
      <c r="G5" s="10">
        <f>'[2]質問票項目別集計表(済)'!AL11</f>
        <v>2231824</v>
      </c>
      <c r="H5" s="89">
        <f>'[2]質問票項目別集計表(済)'!AR11</f>
        <v>0.3701017760647981</v>
      </c>
    </row>
    <row r="6" spans="1:8" ht="20.25" customHeight="1" x14ac:dyDescent="0.4">
      <c r="B6" s="220"/>
      <c r="C6" s="222" t="s">
        <v>63</v>
      </c>
      <c r="D6" s="222"/>
      <c r="E6" s="7">
        <f>'[2]質問票項目別集計表(済)'!Y13</f>
        <v>7509</v>
      </c>
      <c r="F6" s="89">
        <f>'[2]質問票項目別集計表(済)'!AE13</f>
        <v>9.5219376109561243E-2</v>
      </c>
      <c r="G6" s="10">
        <f>'[2]質問票項目別集計表(済)'!AL13</f>
        <v>551452</v>
      </c>
      <c r="H6" s="89">
        <f>'[2]質問票項目別集計表(済)'!AR13</f>
        <v>9.14468903526824E-2</v>
      </c>
    </row>
    <row r="7" spans="1:8" ht="20.25" customHeight="1" x14ac:dyDescent="0.4">
      <c r="B7" s="220"/>
      <c r="C7" s="222" t="s">
        <v>64</v>
      </c>
      <c r="D7" s="222"/>
      <c r="E7" s="7">
        <f>'[2]質問票項目別集計表(済)'!Y15</f>
        <v>23373</v>
      </c>
      <c r="F7" s="89">
        <f>'[2]質問票項目別集計表(済)'!AE15</f>
        <v>0.29638600050722802</v>
      </c>
      <c r="G7" s="10">
        <f>'[2]質問票項目別集計表(済)'!AL15</f>
        <v>1782034</v>
      </c>
      <c r="H7" s="89">
        <f>'[2]質問票項目別集計表(済)'!AR15</f>
        <v>0.29551342238808098</v>
      </c>
    </row>
    <row r="8" spans="1:8" ht="26.25" customHeight="1" x14ac:dyDescent="0.4">
      <c r="B8" s="220" t="s">
        <v>65</v>
      </c>
      <c r="C8" s="222" t="s">
        <v>66</v>
      </c>
      <c r="D8" s="222"/>
      <c r="E8" s="7">
        <f>'[2]質問票項目別集計表(済)'!Y17</f>
        <v>2588</v>
      </c>
      <c r="F8" s="89">
        <f>'[2]質問票項目別集計表(済)'!AE17</f>
        <v>3.2817651534364695E-2</v>
      </c>
      <c r="G8" s="10">
        <f>'[2]質問票項目別集計表(済)'!AL17</f>
        <v>187868</v>
      </c>
      <c r="H8" s="89">
        <f>'[2]質問票項目別集計表(済)'!AR17</f>
        <v>3.1154015937520832E-2</v>
      </c>
    </row>
    <row r="9" spans="1:8" ht="26.25" customHeight="1" x14ac:dyDescent="0.4">
      <c r="B9" s="220"/>
      <c r="C9" s="222" t="s">
        <v>67</v>
      </c>
      <c r="D9" s="222"/>
      <c r="E9" s="7">
        <f>'[2]質問票項目別集計表(済)'!Y19</f>
        <v>4018</v>
      </c>
      <c r="F9" s="89">
        <f>'[2]質問票項目別集計表(済)'!AE19</f>
        <v>5.0951052498097893E-2</v>
      </c>
      <c r="G9" s="10">
        <f>'[2]質問票項目別集計表(済)'!AL19</f>
        <v>331894</v>
      </c>
      <c r="H9" s="89">
        <f>'[2]質問票項目別集計表(済)'!AR19</f>
        <v>5.503774440334458E-2</v>
      </c>
    </row>
    <row r="10" spans="1:8" ht="26.25" customHeight="1" x14ac:dyDescent="0.4">
      <c r="B10" s="220"/>
      <c r="C10" s="222" t="s">
        <v>68</v>
      </c>
      <c r="D10" s="222"/>
      <c r="E10" s="7">
        <f>'[2]質問票項目別集計表(済)'!Y21</f>
        <v>776</v>
      </c>
      <c r="F10" s="89">
        <f>'[2]質問票項目別集計表(済)'!AE21</f>
        <v>9.8402231803195531E-3</v>
      </c>
      <c r="G10" s="10">
        <f>'[2]質問票項目別集計表(済)'!AL21</f>
        <v>51069</v>
      </c>
      <c r="H10" s="89">
        <f>'[2]質問票項目別集計表(済)'!AR21</f>
        <v>8.4687357075885795E-3</v>
      </c>
    </row>
    <row r="11" spans="1:8" ht="26.25" customHeight="1" x14ac:dyDescent="0.4">
      <c r="B11" s="220"/>
      <c r="C11" s="222" t="s">
        <v>69</v>
      </c>
      <c r="D11" s="222"/>
      <c r="E11" s="7">
        <f>'[2]質問票項目別集計表(済)'!Y23</f>
        <v>8742</v>
      </c>
      <c r="F11" s="89">
        <f>'[2]質問票項目別集計表(済)'!AE23</f>
        <v>0.11085467917829064</v>
      </c>
      <c r="G11" s="10">
        <f>'[2]質問票項目別集計表(済)'!AL23</f>
        <v>641669</v>
      </c>
      <c r="H11" s="89">
        <f>'[2]質問票項目別集計表(済)'!AR23</f>
        <v>0.10640751087259701</v>
      </c>
    </row>
    <row r="12" spans="1:8" ht="20.25" customHeight="1" x14ac:dyDescent="0.4">
      <c r="B12" s="220" t="s">
        <v>70</v>
      </c>
      <c r="C12" s="222" t="s">
        <v>71</v>
      </c>
      <c r="D12" s="222"/>
      <c r="E12" s="7">
        <f>'[2]質問票項目別集計表(済)'!Y25</f>
        <v>8851</v>
      </c>
      <c r="F12" s="89">
        <f>'[2]質問票項目別集計表(済)'!AE25</f>
        <v>0.11223687547552624</v>
      </c>
      <c r="G12" s="10">
        <f>'[2]質問票項目別集計表(済)'!AL25</f>
        <v>774504</v>
      </c>
      <c r="H12" s="89">
        <f>'[2]質問票項目別集計表(済)'!AR25</f>
        <v>0.12843544382052097</v>
      </c>
    </row>
    <row r="13" spans="1:8" ht="20.25" customHeight="1" x14ac:dyDescent="0.4">
      <c r="B13" s="220"/>
      <c r="C13" s="222" t="s">
        <v>72</v>
      </c>
      <c r="D13" s="222"/>
      <c r="E13" s="7">
        <f>'[2]質問票項目別集計表(済)'!Y27</f>
        <v>27189</v>
      </c>
      <c r="F13" s="89">
        <f>'[2]質問票項目別集計表(済)'!AE27</f>
        <v>0.34477555161044887</v>
      </c>
      <c r="G13" s="10">
        <f>'[2]質問票項目別集計表(済)'!AL27</f>
        <v>1903126</v>
      </c>
      <c r="H13" s="89">
        <f>'[2]質問票項目別集計表(済)'!AR27</f>
        <v>0.31559402205330483</v>
      </c>
    </row>
    <row r="14" spans="1:8" ht="20.25" customHeight="1" x14ac:dyDescent="0.4">
      <c r="B14" s="220"/>
      <c r="C14" s="222" t="s">
        <v>73</v>
      </c>
      <c r="D14" s="222"/>
      <c r="E14" s="7">
        <f>'[2]質問票項目別集計表(済)'!Y29</f>
        <v>31968</v>
      </c>
      <c r="F14" s="89">
        <f>'[2]質問票項目別集計表(済)'!AE29</f>
        <v>0.40537661678924675</v>
      </c>
      <c r="G14" s="10">
        <f>'[2]質問票項目別集計表(済)'!AL29</f>
        <v>2226898</v>
      </c>
      <c r="H14" s="89">
        <f>'[2]質問票項目別集計表(済)'!AR29</f>
        <v>0.36928490101152545</v>
      </c>
    </row>
    <row r="15" spans="1:8" ht="20.25" customHeight="1" x14ac:dyDescent="0.4">
      <c r="B15" s="220"/>
      <c r="C15" s="222" t="s">
        <v>74</v>
      </c>
      <c r="D15" s="222"/>
      <c r="E15" s="7">
        <f>'[2]質問票項目別集計表(済)'!Y31</f>
        <v>36690</v>
      </c>
      <c r="F15" s="89">
        <f>'[2]質問票項目別集計表(済)'!AE31</f>
        <v>0.46525488206949023</v>
      </c>
      <c r="G15" s="10">
        <f>'[2]質問票項目別集計表(済)'!AL31</f>
        <v>2882875</v>
      </c>
      <c r="H15" s="89">
        <f>'[2]質問票項目別集計表(済)'!AR31</f>
        <v>0.47806509728043289</v>
      </c>
    </row>
    <row r="16" spans="1:8" ht="20.25" customHeight="1" x14ac:dyDescent="0.4">
      <c r="B16" s="220"/>
      <c r="C16" s="222" t="s">
        <v>75</v>
      </c>
      <c r="D16" s="222"/>
      <c r="E16" s="7">
        <f>'[2]質問票項目別集計表(済)'!Y33</f>
        <v>35148</v>
      </c>
      <c r="F16" s="89">
        <f>'[2]質問票項目別集計表(済)'!AE33</f>
        <v>0.44570124270859751</v>
      </c>
      <c r="G16" s="10">
        <f>'[2]質問票項目別集計表(済)'!AL33</f>
        <v>2706464</v>
      </c>
      <c r="H16" s="89">
        <f>'[2]質問票項目別集計表(済)'!AR33</f>
        <v>0.44881098745037146</v>
      </c>
    </row>
    <row r="17" spans="2:8" ht="26.25" customHeight="1" x14ac:dyDescent="0.4">
      <c r="B17" s="220"/>
      <c r="C17" s="221" t="s">
        <v>76</v>
      </c>
      <c r="D17" s="8" t="s">
        <v>77</v>
      </c>
      <c r="E17" s="7">
        <f>'[2]質問票項目別集計表(済)'!Y35</f>
        <v>59830</v>
      </c>
      <c r="F17" s="89">
        <f>'[2]質問票項目別集計表(済)'!AE35</f>
        <v>0.75868627948262746</v>
      </c>
      <c r="G17" s="10">
        <f>'[2]質問票項目別集計表(済)'!AL35</f>
        <v>4359297</v>
      </c>
      <c r="H17" s="89">
        <f>'[2]質問票項目別集計表(済)'!AR35</f>
        <v>0.72289910050879735</v>
      </c>
    </row>
    <row r="18" spans="2:8" ht="41.25" customHeight="1" x14ac:dyDescent="0.4">
      <c r="B18" s="220"/>
      <c r="C18" s="221"/>
      <c r="D18" s="8" t="s">
        <v>78</v>
      </c>
      <c r="E18" s="7">
        <f>'[2]質問票項目別集計表(済)'!Y37</f>
        <v>14921</v>
      </c>
      <c r="F18" s="89">
        <f>'[2]質問票項目別集計表(済)'!AE37</f>
        <v>0.18920872432158256</v>
      </c>
      <c r="G18" s="10">
        <f>'[2]質問票項目別集計表(済)'!AL37</f>
        <v>1098242</v>
      </c>
      <c r="H18" s="89">
        <f>'[2]質問票項目別集計表(済)'!AR37</f>
        <v>0.18212068458308361</v>
      </c>
    </row>
    <row r="19" spans="2:8" ht="20.25" customHeight="1" x14ac:dyDescent="0.4">
      <c r="B19" s="220"/>
      <c r="C19" s="221"/>
      <c r="D19" s="9" t="s">
        <v>79</v>
      </c>
      <c r="E19" s="7">
        <f>'[2]質問票項目別集計表(済)'!Y39</f>
        <v>510</v>
      </c>
      <c r="F19" s="89">
        <f>'[2]質問票項目別集計表(済)'!AE39</f>
        <v>6.4671569870656861E-3</v>
      </c>
      <c r="G19" s="10">
        <f>'[2]質問票項目別集計表(済)'!AL39</f>
        <v>42750</v>
      </c>
      <c r="H19" s="89">
        <f>'[2]質問票項目別集計表(済)'!AR39</f>
        <v>7.089201893505097E-3</v>
      </c>
    </row>
    <row r="20" spans="2:8" ht="20.25" customHeight="1" x14ac:dyDescent="0.4">
      <c r="B20" s="220"/>
      <c r="C20" s="223" t="s">
        <v>80</v>
      </c>
      <c r="D20" s="9" t="s">
        <v>81</v>
      </c>
      <c r="E20" s="7">
        <f>'[2]質問票項目別集計表(済)'!Y41</f>
        <v>20653</v>
      </c>
      <c r="F20" s="89">
        <f>'[2]質問票項目別集計表(済)'!AE41</f>
        <v>0.261894496576211</v>
      </c>
      <c r="G20" s="10">
        <f>'[2]質問票項目別集計表(済)'!AL41</f>
        <v>1447899</v>
      </c>
      <c r="H20" s="89">
        <f>'[2]質問票項目別集計表(済)'!AR41</f>
        <v>0.24010405455916109</v>
      </c>
    </row>
    <row r="21" spans="2:8" ht="20.25" customHeight="1" x14ac:dyDescent="0.4">
      <c r="B21" s="220"/>
      <c r="C21" s="223"/>
      <c r="D21" s="9" t="s">
        <v>82</v>
      </c>
      <c r="E21" s="7">
        <f>'[2]質問票項目別集計表(済)'!Y43</f>
        <v>49172</v>
      </c>
      <c r="F21" s="89">
        <f>'[2]質問票項目別集計表(済)'!AE43</f>
        <v>0.62353537915292923</v>
      </c>
      <c r="G21" s="10">
        <f>'[2]質問票項目別集計表(済)'!AL43</f>
        <v>3603723</v>
      </c>
      <c r="H21" s="89">
        <f>'[2]質問票項目別集計表(済)'!AR43</f>
        <v>0.59760280503550567</v>
      </c>
    </row>
    <row r="22" spans="2:8" ht="20.25" customHeight="1" x14ac:dyDescent="0.4">
      <c r="B22" s="220"/>
      <c r="C22" s="223"/>
      <c r="D22" s="9" t="s">
        <v>83</v>
      </c>
      <c r="E22" s="7">
        <f>'[2]質問票項目別集計表(済)'!Y45</f>
        <v>6317</v>
      </c>
      <c r="F22" s="89">
        <f>'[2]質問票項目別集計表(済)'!AE45</f>
        <v>8.0103981739792038E-2</v>
      </c>
      <c r="G22" s="10">
        <f>'[2]質問票項目別集計表(済)'!AL45</f>
        <v>439021</v>
      </c>
      <c r="H22" s="89">
        <f>'[2]質問票項目別集計表(済)'!AR45</f>
        <v>7.2802538116690088E-2</v>
      </c>
    </row>
    <row r="23" spans="2:8" ht="20.25" customHeight="1" x14ac:dyDescent="0.4">
      <c r="B23" s="220"/>
      <c r="C23" s="9" t="s">
        <v>84</v>
      </c>
      <c r="D23" s="9"/>
      <c r="E23" s="7">
        <f>'[2]質問票項目別集計表(済)'!Y47</f>
        <v>10130</v>
      </c>
      <c r="F23" s="89">
        <f>'[2]質問票項目別集計表(済)'!AE47</f>
        <v>0.12845549074308901</v>
      </c>
      <c r="G23" s="10">
        <f>'[2]質問票項目別集計表(済)'!AL47</f>
        <v>823551</v>
      </c>
      <c r="H23" s="89">
        <f>'[2]質問票項目別集計表(済)'!AR47</f>
        <v>0.13656887271574306</v>
      </c>
    </row>
    <row r="24" spans="2:8" ht="20.25" customHeight="1" x14ac:dyDescent="0.4">
      <c r="B24" s="220"/>
      <c r="C24" s="221" t="s">
        <v>85</v>
      </c>
      <c r="D24" s="8" t="s">
        <v>86</v>
      </c>
      <c r="E24" s="7">
        <f>'[2]質問票項目別集計表(済)'!Y49</f>
        <v>19840</v>
      </c>
      <c r="F24" s="89">
        <f>'[2]質問票項目別集計表(済)'!AE49</f>
        <v>0.25158508749682984</v>
      </c>
      <c r="G24" s="10">
        <f>'[2]質問票項目別集計表(済)'!AL49</f>
        <v>1202799</v>
      </c>
      <c r="H24" s="89">
        <f>'[2]質問票項目別集計表(済)'!AR49</f>
        <v>0.19945929703639853</v>
      </c>
    </row>
    <row r="25" spans="2:8" ht="20.25" customHeight="1" x14ac:dyDescent="0.4">
      <c r="B25" s="220"/>
      <c r="C25" s="221"/>
      <c r="D25" s="8" t="s">
        <v>87</v>
      </c>
      <c r="E25" s="7">
        <f>'[2]質問票項目別集計表(済)'!Y51</f>
        <v>41613</v>
      </c>
      <c r="F25" s="89">
        <f>'[2]質問票項目別集計表(済)'!AE51</f>
        <v>0.52768196804463607</v>
      </c>
      <c r="G25" s="10">
        <f>'[2]質問票項目別集計表(済)'!AL51</f>
        <v>3145519</v>
      </c>
      <c r="H25" s="89">
        <f>'[2]質問票項目別集計表(済)'!AR51</f>
        <v>0.52161916376271955</v>
      </c>
    </row>
    <row r="26" spans="2:8" ht="20.25" customHeight="1" x14ac:dyDescent="0.4">
      <c r="B26" s="220"/>
      <c r="C26" s="221"/>
      <c r="D26" s="8" t="s">
        <v>102</v>
      </c>
      <c r="E26" s="7">
        <f>'[2]質問票項目別集計表(済)'!Y53</f>
        <v>13647</v>
      </c>
      <c r="F26" s="89">
        <f>'[2]質問票項目別集計表(済)'!AE53</f>
        <v>0.17305351255389298</v>
      </c>
      <c r="G26" s="10">
        <f>'[2]質問票項目別集計表(済)'!AL53</f>
        <v>1110350</v>
      </c>
      <c r="H26" s="89">
        <f>'[2]質問票項目別集計表(済)'!AR53</f>
        <v>0.18412854555446515</v>
      </c>
    </row>
    <row r="27" spans="2:8" ht="20.25" customHeight="1" x14ac:dyDescent="0.4">
      <c r="B27" s="220"/>
      <c r="C27" s="224" t="s">
        <v>88</v>
      </c>
      <c r="D27" s="225"/>
      <c r="E27" s="7">
        <f>'[2]質問票項目別集計表(済)'!Y55</f>
        <v>6038</v>
      </c>
      <c r="F27" s="89">
        <f>'[2]質問票項目別集計表(済)'!AE55</f>
        <v>7.6566066446867864E-2</v>
      </c>
      <c r="G27" s="10">
        <f>'[2]質問票項目別集計表(済)'!AL55</f>
        <v>543957</v>
      </c>
      <c r="H27" s="89">
        <f>'[2]質問票項目別集計表(済)'!AR55</f>
        <v>9.0203999868663204E-2</v>
      </c>
    </row>
    <row r="28" spans="2:8" ht="20.25" customHeight="1" x14ac:dyDescent="0.4">
      <c r="B28" s="220"/>
      <c r="C28" s="221" t="s">
        <v>89</v>
      </c>
      <c r="D28" s="9" t="s">
        <v>86</v>
      </c>
      <c r="E28" s="7">
        <f>'[2]質問票項目別集計表(済)'!Y57</f>
        <v>17824</v>
      </c>
      <c r="F28" s="89">
        <f>'[2]質問票項目別集計表(済)'!AE57</f>
        <v>0.22602079634795841</v>
      </c>
      <c r="G28" s="10">
        <f>'[2]質問票項目別集計表(済)'!AL57</f>
        <v>1403380</v>
      </c>
      <c r="H28" s="89">
        <f>'[2]質問票項目別集計表(済)'!AR57</f>
        <v>0.23272150066215633</v>
      </c>
    </row>
    <row r="29" spans="2:8" ht="20.25" customHeight="1" x14ac:dyDescent="0.4">
      <c r="B29" s="220"/>
      <c r="C29" s="221"/>
      <c r="D29" s="9" t="s">
        <v>87</v>
      </c>
      <c r="E29" s="7">
        <f>'[2]質問票項目別集計表(済)'!Y59</f>
        <v>14342</v>
      </c>
      <c r="F29" s="89">
        <f>'[2]質問票項目別集計表(済)'!AE59</f>
        <v>0.18186659903626681</v>
      </c>
      <c r="G29" s="10">
        <f>'[2]質問票項目別集計表(済)'!AL59</f>
        <v>1316223</v>
      </c>
      <c r="H29" s="89">
        <f>'[2]質問票項目別集計表(済)'!AR59</f>
        <v>0.21826831775146105</v>
      </c>
    </row>
    <row r="30" spans="2:8" ht="26.25" customHeight="1" x14ac:dyDescent="0.4">
      <c r="B30" s="220"/>
      <c r="C30" s="221"/>
      <c r="D30" s="8" t="s">
        <v>195</v>
      </c>
      <c r="E30" s="7">
        <f>'[2]質問票項目別集計表(済)'!Y61</f>
        <v>44056</v>
      </c>
      <c r="F30" s="89">
        <f>'[2]質問票項目別集計表(済)'!AE61</f>
        <v>0.55866091808267815</v>
      </c>
      <c r="G30" s="10">
        <f>'[2]質問票項目別集計表(済)'!AL61</f>
        <v>3035458</v>
      </c>
      <c r="H30" s="89">
        <f>'[2]質問票項目別集計表(済)'!AR61</f>
        <v>0.50336782692994608</v>
      </c>
    </row>
    <row r="31" spans="2:8" ht="20.25" customHeight="1" x14ac:dyDescent="0.4">
      <c r="B31" s="220"/>
      <c r="C31" s="223" t="s">
        <v>90</v>
      </c>
      <c r="D31" s="9" t="s">
        <v>91</v>
      </c>
      <c r="E31" s="7">
        <f>'[2]質問票項目別集計表(済)'!Y63</f>
        <v>45064</v>
      </c>
      <c r="F31" s="89">
        <f>'[2]質問票項目別集計表(済)'!AE63</f>
        <v>0.57144306365711384</v>
      </c>
      <c r="G31" s="10">
        <f>'[2]質問票項目別集計表(済)'!AL63</f>
        <v>2699615</v>
      </c>
      <c r="H31" s="89">
        <f>'[2]質問票項目別集計表(済)'!AR63</f>
        <v>0.44767522268385412</v>
      </c>
    </row>
    <row r="32" spans="2:8" ht="20.25" customHeight="1" x14ac:dyDescent="0.4">
      <c r="B32" s="220"/>
      <c r="C32" s="223"/>
      <c r="D32" s="9" t="s">
        <v>92</v>
      </c>
      <c r="E32" s="7">
        <f>'[2]質問票項目別集計表(済)'!Y65</f>
        <v>10978</v>
      </c>
      <c r="F32" s="89">
        <f>'[2]質問票項目別集計表(済)'!AE65</f>
        <v>0.13920872432158254</v>
      </c>
      <c r="G32" s="10">
        <f>'[2]質問票項目別集計表(済)'!AL65</f>
        <v>954468</v>
      </c>
      <c r="H32" s="89">
        <f>'[2]質問票項目別集計表(済)'!AR65</f>
        <v>0.15827874509684264</v>
      </c>
    </row>
    <row r="33" spans="1:8" ht="20.25" customHeight="1" x14ac:dyDescent="0.4">
      <c r="B33" s="220"/>
      <c r="C33" s="223"/>
      <c r="D33" s="9" t="s">
        <v>93</v>
      </c>
      <c r="E33" s="7">
        <f>'[2]質問票項目別集計表(済)'!Y67</f>
        <v>4144</v>
      </c>
      <c r="F33" s="89">
        <f>'[2]質問票項目別集計表(済)'!AE67</f>
        <v>5.2548820694902361E-2</v>
      </c>
      <c r="G33" s="10">
        <f>'[2]質問票項目別集計表(済)'!AL67</f>
        <v>372278</v>
      </c>
      <c r="H33" s="89">
        <f>'[2]質問票項目別集計表(済)'!AR67</f>
        <v>6.1734594210767033E-2</v>
      </c>
    </row>
    <row r="34" spans="1:8" ht="20.25" customHeight="1" x14ac:dyDescent="0.4">
      <c r="B34" s="220"/>
      <c r="C34" s="223"/>
      <c r="D34" s="9" t="s">
        <v>94</v>
      </c>
      <c r="E34" s="7">
        <f>'[2]質問票項目別集計表(済)'!Y69</f>
        <v>1050</v>
      </c>
      <c r="F34" s="89">
        <f>'[2]質問票項目別集計表(済)'!AE69</f>
        <v>1.331473497337053E-2</v>
      </c>
      <c r="G34" s="10">
        <f>'[2]質問票項目別集計表(済)'!AL69</f>
        <v>108175</v>
      </c>
      <c r="H34" s="89">
        <f>'[2]質問票項目別集計表(済)'!AR69</f>
        <v>1.7938582803038922E-2</v>
      </c>
    </row>
    <row r="35" spans="1:8" ht="20.25" customHeight="1" x14ac:dyDescent="0.4">
      <c r="B35" s="220"/>
      <c r="C35" s="224" t="s">
        <v>95</v>
      </c>
      <c r="D35" s="225"/>
      <c r="E35" s="7">
        <f>'[2]質問票項目別集計表(済)'!Y71</f>
        <v>57251</v>
      </c>
      <c r="F35" s="89">
        <f>'[2]質問票項目別集計表(済)'!AE71</f>
        <v>0.72598275424803449</v>
      </c>
      <c r="G35" s="10">
        <f>'[2]質問票項目別集計表(済)'!AL71</f>
        <v>4074827</v>
      </c>
      <c r="H35" s="89">
        <f>'[2]質問票項目別集計表(済)'!AR71</f>
        <v>0.67572564407264779</v>
      </c>
    </row>
    <row r="36" spans="1:8" ht="20.25" customHeight="1" x14ac:dyDescent="0.4">
      <c r="B36" s="220" t="s">
        <v>96</v>
      </c>
      <c r="C36" s="221" t="s">
        <v>97</v>
      </c>
      <c r="D36" s="9" t="s">
        <v>98</v>
      </c>
      <c r="E36" s="7">
        <f>'[2]質問票項目別集計表(済)'!Y73</f>
        <v>20734</v>
      </c>
      <c r="F36" s="89">
        <f>'[2]質問票項目別集計表(済)'!AE73</f>
        <v>0.26292163327415674</v>
      </c>
      <c r="G36" s="10">
        <f>'[2]質問票項目別集計表(済)'!AL73</f>
        <v>1497648</v>
      </c>
      <c r="H36" s="89">
        <f>'[2]質問票項目別集計表(済)'!AR73</f>
        <v>0.24835389561179233</v>
      </c>
    </row>
    <row r="37" spans="1:8" ht="20.25" customHeight="1" x14ac:dyDescent="0.4">
      <c r="B37" s="220"/>
      <c r="C37" s="221"/>
      <c r="D37" s="9" t="s">
        <v>99</v>
      </c>
      <c r="E37" s="7">
        <f>'[2]質問票項目別集計表(済)'!Y75</f>
        <v>23097</v>
      </c>
      <c r="F37" s="89">
        <f>'[2]質問票項目別集計表(済)'!AE75</f>
        <v>0.29288612731422775</v>
      </c>
      <c r="G37" s="10">
        <f>'[2]質問票項目別集計表(済)'!AL75</f>
        <v>1541542</v>
      </c>
      <c r="H37" s="89">
        <f>'[2]質問票項目別集計表(済)'!AR75</f>
        <v>0.25563280620626044</v>
      </c>
    </row>
    <row r="38" spans="1:8" ht="41.25" customHeight="1" x14ac:dyDescent="0.4">
      <c r="B38" s="220"/>
      <c r="C38" s="221"/>
      <c r="D38" s="8" t="s">
        <v>100</v>
      </c>
      <c r="E38" s="7">
        <f>'[2]質問票項目別集計表(済)'!Y77</f>
        <v>10115</v>
      </c>
      <c r="F38" s="89">
        <f>'[2]質問票項目別集計表(済)'!AE77</f>
        <v>0.12826528024346945</v>
      </c>
      <c r="G38" s="10">
        <f>'[2]質問票項目別集計表(済)'!AL77</f>
        <v>757169</v>
      </c>
      <c r="H38" s="89">
        <f>'[2]質問票項目別集計表(済)'!AR77</f>
        <v>0.12556079318136518</v>
      </c>
    </row>
    <row r="39" spans="1:8" ht="26.25" customHeight="1" x14ac:dyDescent="0.4">
      <c r="B39" s="220"/>
      <c r="C39" s="221"/>
      <c r="D39" s="8" t="s">
        <v>194</v>
      </c>
      <c r="E39" s="7">
        <f>'[2]質問票項目別集計表(済)'!Y79</f>
        <v>6948</v>
      </c>
      <c r="F39" s="89">
        <f>'[2]質問票項目別集計表(済)'!AE79</f>
        <v>8.8105503423788992E-2</v>
      </c>
      <c r="G39" s="10">
        <f>'[2]質問票項目別集計表(済)'!AL79</f>
        <v>486343</v>
      </c>
      <c r="H39" s="89">
        <f>'[2]質問票項目別集計表(済)'!AR79</f>
        <v>8.06499114969111E-2</v>
      </c>
    </row>
    <row r="40" spans="1:8" ht="26.25" customHeight="1" x14ac:dyDescent="0.4">
      <c r="B40" s="220"/>
      <c r="C40" s="221"/>
      <c r="D40" s="8" t="s">
        <v>193</v>
      </c>
      <c r="E40" s="7">
        <f>'[2]質問票項目別集計表(済)'!Y81</f>
        <v>16396</v>
      </c>
      <c r="F40" s="89">
        <f>'[2]質問票項目別集計表(済)'!AE81</f>
        <v>0.20791275678417448</v>
      </c>
      <c r="G40" s="10">
        <f>'[2]質問票項目別集計表(済)'!AL81</f>
        <v>1172068</v>
      </c>
      <c r="H40" s="89">
        <f>'[2]質問票項目別集計表(済)'!AR81</f>
        <v>0.19436319730799373</v>
      </c>
    </row>
    <row r="41" spans="1:8" ht="20.25" customHeight="1" x14ac:dyDescent="0.4">
      <c r="B41" s="220"/>
      <c r="C41" s="9" t="s">
        <v>101</v>
      </c>
      <c r="D41" s="9"/>
      <c r="E41" s="7">
        <f>'[2]質問票項目別集計表(済)'!Y83</f>
        <v>27672</v>
      </c>
      <c r="F41" s="89">
        <f>'[2]質問票項目別集計表(済)'!AE83</f>
        <v>0.35090032969819934</v>
      </c>
      <c r="G41" s="10">
        <f>'[2]質問票項目別集計表(済)'!AL83</f>
        <v>1973820</v>
      </c>
      <c r="H41" s="89">
        <f>'[2]質問票項目別集計表(済)'!AR83</f>
        <v>0.32731715746054341</v>
      </c>
    </row>
    <row r="42" spans="1:8" ht="13.5" customHeight="1" x14ac:dyDescent="0.4">
      <c r="A42" s="3"/>
      <c r="B42" s="4" t="s">
        <v>180</v>
      </c>
      <c r="C42" s="4"/>
      <c r="D42" s="4"/>
      <c r="G42" s="79"/>
    </row>
  </sheetData>
  <mergeCells count="27">
    <mergeCell ref="B3:D4"/>
    <mergeCell ref="E3:F3"/>
    <mergeCell ref="G3:H3"/>
    <mergeCell ref="B5:B7"/>
    <mergeCell ref="C5:D5"/>
    <mergeCell ref="C6:D6"/>
    <mergeCell ref="C7:D7"/>
    <mergeCell ref="B8:B11"/>
    <mergeCell ref="C8:D8"/>
    <mergeCell ref="C9:D9"/>
    <mergeCell ref="C10:D10"/>
    <mergeCell ref="C11:D11"/>
    <mergeCell ref="B36:B41"/>
    <mergeCell ref="C36:C40"/>
    <mergeCell ref="C16:D16"/>
    <mergeCell ref="C17:C19"/>
    <mergeCell ref="C20:C22"/>
    <mergeCell ref="C24:C26"/>
    <mergeCell ref="C27:D27"/>
    <mergeCell ref="C28:C30"/>
    <mergeCell ref="B12:B35"/>
    <mergeCell ref="C12:D12"/>
    <mergeCell ref="C13:D13"/>
    <mergeCell ref="C14:D14"/>
    <mergeCell ref="C15:D15"/>
    <mergeCell ref="C31:C34"/>
    <mergeCell ref="C35:D35"/>
  </mergeCells>
  <phoneticPr fontId="3"/>
  <pageMargins left="0.7" right="0.7" top="0.75" bottom="0.75" header="0.3" footer="0.3"/>
  <pageSetup paperSize="9" scale="81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I44"/>
  <sheetViews>
    <sheetView view="pageBreakPreview" topLeftCell="P1" zoomScaleNormal="70" zoomScaleSheetLayoutView="100" workbookViewId="0">
      <selection activeCell="T6" sqref="T6:AH33"/>
    </sheetView>
  </sheetViews>
  <sheetFormatPr defaultRowHeight="13.5" x14ac:dyDescent="0.4"/>
  <cols>
    <col min="1" max="1" width="8.875" style="2" customWidth="1"/>
    <col min="2" max="17" width="7.75" style="2" customWidth="1"/>
    <col min="18" max="18" width="1.875" style="2" customWidth="1"/>
    <col min="19" max="19" width="8.875" style="2" customWidth="1"/>
    <col min="20" max="34" width="8.25" style="2" customWidth="1"/>
    <col min="35" max="16384" width="9" style="2"/>
  </cols>
  <sheetData>
    <row r="1" spans="1:35" ht="14.25" x14ac:dyDescent="0.4">
      <c r="A1" s="4" t="s">
        <v>104</v>
      </c>
      <c r="C1" s="3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6"/>
      <c r="S1" s="12"/>
      <c r="T1" s="3"/>
      <c r="U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5" ht="14.25" thickBot="1" x14ac:dyDescent="0.45">
      <c r="A2" s="4" t="s">
        <v>105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6" t="s">
        <v>106</v>
      </c>
      <c r="R2" s="3"/>
      <c r="S2" s="4" t="s">
        <v>107</v>
      </c>
      <c r="T2" s="5"/>
      <c r="U2" s="5"/>
      <c r="V2" s="5"/>
      <c r="W2" s="5"/>
      <c r="X2" s="5"/>
      <c r="Y2" s="3"/>
      <c r="Z2" s="3"/>
      <c r="AA2" s="3"/>
      <c r="AB2" s="231" t="s">
        <v>106</v>
      </c>
      <c r="AC2" s="231"/>
      <c r="AD2" s="231"/>
      <c r="AE2" s="231"/>
      <c r="AF2" s="231"/>
      <c r="AG2" s="231"/>
      <c r="AH2" s="231"/>
    </row>
    <row r="3" spans="1:35" s="29" customFormat="1" ht="13.5" customHeight="1" x14ac:dyDescent="0.4">
      <c r="A3" s="232"/>
      <c r="B3" s="234" t="s">
        <v>108</v>
      </c>
      <c r="C3" s="235"/>
      <c r="D3" s="236"/>
      <c r="E3" s="237" t="s">
        <v>184</v>
      </c>
      <c r="F3" s="239" t="s">
        <v>109</v>
      </c>
      <c r="G3" s="235"/>
      <c r="H3" s="235"/>
      <c r="I3" s="235"/>
      <c r="J3" s="235"/>
      <c r="K3" s="240"/>
      <c r="L3" s="239" t="s">
        <v>110</v>
      </c>
      <c r="M3" s="235"/>
      <c r="N3" s="235"/>
      <c r="O3" s="235"/>
      <c r="P3" s="235"/>
      <c r="Q3" s="241"/>
      <c r="R3" s="27"/>
      <c r="S3" s="242"/>
      <c r="T3" s="239" t="s">
        <v>111</v>
      </c>
      <c r="U3" s="235"/>
      <c r="V3" s="235"/>
      <c r="W3" s="235"/>
      <c r="X3" s="240"/>
      <c r="Y3" s="239" t="s">
        <v>112</v>
      </c>
      <c r="Z3" s="235"/>
      <c r="AA3" s="235"/>
      <c r="AB3" s="235"/>
      <c r="AC3" s="240"/>
      <c r="AD3" s="234" t="s">
        <v>113</v>
      </c>
      <c r="AE3" s="235"/>
      <c r="AF3" s="235"/>
      <c r="AG3" s="235"/>
      <c r="AH3" s="240"/>
      <c r="AI3" s="28"/>
    </row>
    <row r="4" spans="1:35" s="29" customFormat="1" ht="13.5" customHeight="1" x14ac:dyDescent="0.4">
      <c r="A4" s="233"/>
      <c r="B4" s="244" t="s">
        <v>114</v>
      </c>
      <c r="C4" s="246" t="s">
        <v>115</v>
      </c>
      <c r="D4" s="247" t="s">
        <v>116</v>
      </c>
      <c r="E4" s="238"/>
      <c r="F4" s="249" t="s">
        <v>117</v>
      </c>
      <c r="G4" s="229" t="s">
        <v>118</v>
      </c>
      <c r="H4" s="229" t="s">
        <v>119</v>
      </c>
      <c r="I4" s="229" t="s">
        <v>120</v>
      </c>
      <c r="J4" s="229" t="s">
        <v>121</v>
      </c>
      <c r="K4" s="251" t="s">
        <v>122</v>
      </c>
      <c r="L4" s="249" t="s">
        <v>123</v>
      </c>
      <c r="M4" s="246"/>
      <c r="N4" s="246" t="s">
        <v>124</v>
      </c>
      <c r="O4" s="246"/>
      <c r="P4" s="246" t="s">
        <v>125</v>
      </c>
      <c r="Q4" s="252"/>
      <c r="R4" s="30"/>
      <c r="S4" s="243"/>
      <c r="T4" s="249" t="s">
        <v>126</v>
      </c>
      <c r="U4" s="246" t="s">
        <v>127</v>
      </c>
      <c r="V4" s="246" t="s">
        <v>128</v>
      </c>
      <c r="W4" s="246" t="s">
        <v>129</v>
      </c>
      <c r="X4" s="253" t="s">
        <v>130</v>
      </c>
      <c r="Y4" s="249" t="s">
        <v>126</v>
      </c>
      <c r="Z4" s="246" t="s">
        <v>127</v>
      </c>
      <c r="AA4" s="246" t="s">
        <v>128</v>
      </c>
      <c r="AB4" s="246" t="s">
        <v>129</v>
      </c>
      <c r="AC4" s="253" t="s">
        <v>130</v>
      </c>
      <c r="AD4" s="244" t="s">
        <v>126</v>
      </c>
      <c r="AE4" s="246" t="s">
        <v>127</v>
      </c>
      <c r="AF4" s="246" t="s">
        <v>128</v>
      </c>
      <c r="AG4" s="246" t="s">
        <v>129</v>
      </c>
      <c r="AH4" s="253" t="s">
        <v>130</v>
      </c>
      <c r="AI4" s="28"/>
    </row>
    <row r="5" spans="1:35" s="34" customFormat="1" ht="51.75" customHeight="1" x14ac:dyDescent="0.4">
      <c r="A5" s="233"/>
      <c r="B5" s="245"/>
      <c r="C5" s="230"/>
      <c r="D5" s="248"/>
      <c r="E5" s="238"/>
      <c r="F5" s="250"/>
      <c r="G5" s="246"/>
      <c r="H5" s="230"/>
      <c r="I5" s="229"/>
      <c r="J5" s="229"/>
      <c r="K5" s="251"/>
      <c r="L5" s="31" t="s">
        <v>131</v>
      </c>
      <c r="M5" s="96" t="s">
        <v>132</v>
      </c>
      <c r="N5" s="32" t="s">
        <v>131</v>
      </c>
      <c r="O5" s="96" t="s">
        <v>132</v>
      </c>
      <c r="P5" s="32" t="s">
        <v>131</v>
      </c>
      <c r="Q5" s="100" t="s">
        <v>132</v>
      </c>
      <c r="R5" s="13"/>
      <c r="S5" s="243"/>
      <c r="T5" s="250"/>
      <c r="U5" s="230"/>
      <c r="V5" s="230"/>
      <c r="W5" s="230"/>
      <c r="X5" s="254"/>
      <c r="Y5" s="249"/>
      <c r="Z5" s="246"/>
      <c r="AA5" s="246"/>
      <c r="AB5" s="246"/>
      <c r="AC5" s="253"/>
      <c r="AD5" s="245"/>
      <c r="AE5" s="230"/>
      <c r="AF5" s="230"/>
      <c r="AG5" s="230"/>
      <c r="AH5" s="254"/>
      <c r="AI5" s="33"/>
    </row>
    <row r="6" spans="1:35" s="49" customFormat="1" ht="14.25" customHeight="1" x14ac:dyDescent="0.4">
      <c r="A6" s="35" t="s">
        <v>133</v>
      </c>
      <c r="B6" s="36">
        <v>77487</v>
      </c>
      <c r="C6" s="37">
        <v>26024</v>
      </c>
      <c r="D6" s="90">
        <v>0.33584988449675429</v>
      </c>
      <c r="E6" s="38">
        <v>26025</v>
      </c>
      <c r="F6" s="39">
        <v>5449</v>
      </c>
      <c r="G6" s="40">
        <v>0.20937560038424591</v>
      </c>
      <c r="H6" s="41">
        <v>2955</v>
      </c>
      <c r="I6" s="40">
        <v>0.11354466858789625</v>
      </c>
      <c r="J6" s="42">
        <v>8404</v>
      </c>
      <c r="K6" s="93">
        <v>0.32292026897214215</v>
      </c>
      <c r="L6" s="43">
        <v>8499</v>
      </c>
      <c r="M6" s="97">
        <v>0.3265706051873199</v>
      </c>
      <c r="N6" s="41">
        <v>7170</v>
      </c>
      <c r="O6" s="97">
        <v>0.27550432276657061</v>
      </c>
      <c r="P6" s="14">
        <v>1939</v>
      </c>
      <c r="Q6" s="101">
        <v>7.4505283381364071E-2</v>
      </c>
      <c r="R6" s="24"/>
      <c r="S6" s="44" t="s">
        <v>133</v>
      </c>
      <c r="T6" s="15">
        <v>3274</v>
      </c>
      <c r="U6" s="16">
        <v>401</v>
      </c>
      <c r="V6" s="45">
        <v>0.1224801466096518</v>
      </c>
      <c r="W6" s="16">
        <v>355</v>
      </c>
      <c r="X6" s="93">
        <v>0.10843005497861942</v>
      </c>
      <c r="Y6" s="46">
        <v>757</v>
      </c>
      <c r="Z6" s="47">
        <v>75</v>
      </c>
      <c r="AA6" s="45">
        <v>9.9075297225891673E-2</v>
      </c>
      <c r="AB6" s="47">
        <v>57</v>
      </c>
      <c r="AC6" s="93">
        <v>7.5297225891677672E-2</v>
      </c>
      <c r="AD6" s="48">
        <v>2517</v>
      </c>
      <c r="AE6" s="47">
        <v>326</v>
      </c>
      <c r="AF6" s="45">
        <v>0.12951926897099722</v>
      </c>
      <c r="AG6" s="47">
        <v>298</v>
      </c>
      <c r="AH6" s="93">
        <v>0.11839491458085022</v>
      </c>
    </row>
    <row r="7" spans="1:35" s="49" customFormat="1" ht="14.25" customHeight="1" x14ac:dyDescent="0.4">
      <c r="A7" s="35" t="s">
        <v>134</v>
      </c>
      <c r="B7" s="36">
        <v>55434</v>
      </c>
      <c r="C7" s="37">
        <v>17057</v>
      </c>
      <c r="D7" s="90">
        <v>0.30769924595013892</v>
      </c>
      <c r="E7" s="38">
        <v>17064</v>
      </c>
      <c r="F7" s="39">
        <v>3770</v>
      </c>
      <c r="G7" s="40">
        <v>0.22093295827473042</v>
      </c>
      <c r="H7" s="41">
        <v>1601</v>
      </c>
      <c r="I7" s="40">
        <v>9.3823253633380219E-2</v>
      </c>
      <c r="J7" s="42">
        <v>5371</v>
      </c>
      <c r="K7" s="93">
        <v>0.31475621190811065</v>
      </c>
      <c r="L7" s="43">
        <v>6492</v>
      </c>
      <c r="M7" s="97">
        <v>0.38045007032348804</v>
      </c>
      <c r="N7" s="41">
        <v>5386</v>
      </c>
      <c r="O7" s="97">
        <v>0.31563525550867322</v>
      </c>
      <c r="P7" s="14">
        <v>1814</v>
      </c>
      <c r="Q7" s="101">
        <v>0.10630567276136896</v>
      </c>
      <c r="R7" s="24"/>
      <c r="S7" s="44" t="s">
        <v>134</v>
      </c>
      <c r="T7" s="15">
        <v>1798</v>
      </c>
      <c r="U7" s="16">
        <v>347</v>
      </c>
      <c r="V7" s="45">
        <v>0.19299221357063404</v>
      </c>
      <c r="W7" s="16">
        <v>317</v>
      </c>
      <c r="X7" s="93">
        <v>0.17630700778642935</v>
      </c>
      <c r="Y7" s="46">
        <v>370</v>
      </c>
      <c r="Z7" s="47">
        <v>49</v>
      </c>
      <c r="AA7" s="45">
        <v>0.13243243243243244</v>
      </c>
      <c r="AB7" s="47">
        <v>48</v>
      </c>
      <c r="AC7" s="93">
        <v>0.12972972972972974</v>
      </c>
      <c r="AD7" s="48">
        <v>1428</v>
      </c>
      <c r="AE7" s="47">
        <v>298</v>
      </c>
      <c r="AF7" s="45">
        <v>0.20868347338935575</v>
      </c>
      <c r="AG7" s="47">
        <v>269</v>
      </c>
      <c r="AH7" s="93">
        <v>0.18837535014005602</v>
      </c>
    </row>
    <row r="8" spans="1:35" s="49" customFormat="1" ht="14.25" customHeight="1" x14ac:dyDescent="0.4">
      <c r="A8" s="35" t="s">
        <v>135</v>
      </c>
      <c r="B8" s="36">
        <v>11726</v>
      </c>
      <c r="C8" s="37">
        <v>4086</v>
      </c>
      <c r="D8" s="90">
        <v>0.34845642162715335</v>
      </c>
      <c r="E8" s="38">
        <v>4087</v>
      </c>
      <c r="F8" s="50">
        <v>888</v>
      </c>
      <c r="G8" s="40">
        <v>0.21727428431612431</v>
      </c>
      <c r="H8" s="41">
        <v>387</v>
      </c>
      <c r="I8" s="40">
        <v>9.4690482016148769E-2</v>
      </c>
      <c r="J8" s="42">
        <v>1275</v>
      </c>
      <c r="K8" s="93">
        <v>0.31196476633227305</v>
      </c>
      <c r="L8" s="43">
        <v>1594</v>
      </c>
      <c r="M8" s="97">
        <v>0.39001712747736728</v>
      </c>
      <c r="N8" s="41">
        <v>1371</v>
      </c>
      <c r="O8" s="97">
        <v>0.33545387815023242</v>
      </c>
      <c r="P8" s="37">
        <v>483</v>
      </c>
      <c r="Q8" s="101">
        <v>0.11817959383410814</v>
      </c>
      <c r="R8" s="24"/>
      <c r="S8" s="44" t="s">
        <v>135</v>
      </c>
      <c r="T8" s="15">
        <v>402</v>
      </c>
      <c r="U8" s="16">
        <v>129</v>
      </c>
      <c r="V8" s="45">
        <v>0.32089552238805968</v>
      </c>
      <c r="W8" s="16">
        <v>97</v>
      </c>
      <c r="X8" s="93">
        <v>0.24129353233830847</v>
      </c>
      <c r="Y8" s="46">
        <v>105</v>
      </c>
      <c r="Z8" s="47">
        <v>37</v>
      </c>
      <c r="AA8" s="45">
        <v>0.35238095238095241</v>
      </c>
      <c r="AB8" s="47">
        <v>15</v>
      </c>
      <c r="AC8" s="93">
        <v>0.14285714285714285</v>
      </c>
      <c r="AD8" s="48">
        <v>297</v>
      </c>
      <c r="AE8" s="47">
        <v>92</v>
      </c>
      <c r="AF8" s="45">
        <v>0.30976430976430974</v>
      </c>
      <c r="AG8" s="47">
        <v>82</v>
      </c>
      <c r="AH8" s="93">
        <v>0.27609427609427611</v>
      </c>
    </row>
    <row r="9" spans="1:35" s="49" customFormat="1" ht="14.25" customHeight="1" x14ac:dyDescent="0.4">
      <c r="A9" s="35" t="s">
        <v>136</v>
      </c>
      <c r="B9" s="36">
        <v>8145</v>
      </c>
      <c r="C9" s="37">
        <v>2626</v>
      </c>
      <c r="D9" s="90">
        <v>0.32240638428483731</v>
      </c>
      <c r="E9" s="38">
        <v>2626</v>
      </c>
      <c r="F9" s="50">
        <v>580</v>
      </c>
      <c r="G9" s="40">
        <v>0.22086824067022087</v>
      </c>
      <c r="H9" s="41">
        <v>258</v>
      </c>
      <c r="I9" s="40">
        <v>9.8248286367098245E-2</v>
      </c>
      <c r="J9" s="42">
        <v>838</v>
      </c>
      <c r="K9" s="93">
        <v>0.31911652703731913</v>
      </c>
      <c r="L9" s="43">
        <v>945</v>
      </c>
      <c r="M9" s="97">
        <v>0.35986290936785986</v>
      </c>
      <c r="N9" s="41">
        <v>661</v>
      </c>
      <c r="O9" s="97">
        <v>0.25171363290175169</v>
      </c>
      <c r="P9" s="37">
        <v>252</v>
      </c>
      <c r="Q9" s="101">
        <v>9.5963442498095963E-2</v>
      </c>
      <c r="R9" s="24"/>
      <c r="S9" s="44" t="s">
        <v>136</v>
      </c>
      <c r="T9" s="15">
        <v>344</v>
      </c>
      <c r="U9" s="16">
        <v>68</v>
      </c>
      <c r="V9" s="45">
        <v>0.19767441860465115</v>
      </c>
      <c r="W9" s="16">
        <v>65</v>
      </c>
      <c r="X9" s="93">
        <v>0.18895348837209303</v>
      </c>
      <c r="Y9" s="46">
        <v>64</v>
      </c>
      <c r="Z9" s="47">
        <v>14</v>
      </c>
      <c r="AA9" s="45">
        <v>0.21875</v>
      </c>
      <c r="AB9" s="47">
        <v>12</v>
      </c>
      <c r="AC9" s="93">
        <v>0.1875</v>
      </c>
      <c r="AD9" s="48">
        <v>280</v>
      </c>
      <c r="AE9" s="47">
        <v>54</v>
      </c>
      <c r="AF9" s="45">
        <v>0.19285714285714287</v>
      </c>
      <c r="AG9" s="47">
        <v>53</v>
      </c>
      <c r="AH9" s="93">
        <v>0.18928571428571428</v>
      </c>
    </row>
    <row r="10" spans="1:35" s="49" customFormat="1" ht="14.25" customHeight="1" x14ac:dyDescent="0.4">
      <c r="A10" s="35" t="s">
        <v>137</v>
      </c>
      <c r="B10" s="36">
        <v>6830</v>
      </c>
      <c r="C10" s="37">
        <v>2416</v>
      </c>
      <c r="D10" s="90">
        <v>0.35373352855051243</v>
      </c>
      <c r="E10" s="38">
        <v>2416</v>
      </c>
      <c r="F10" s="50">
        <v>531</v>
      </c>
      <c r="G10" s="40">
        <v>0.21978476821192053</v>
      </c>
      <c r="H10" s="41">
        <v>242</v>
      </c>
      <c r="I10" s="40">
        <v>0.10016556291390728</v>
      </c>
      <c r="J10" s="42">
        <v>773</v>
      </c>
      <c r="K10" s="93">
        <v>0.31995033112582782</v>
      </c>
      <c r="L10" s="43">
        <v>884</v>
      </c>
      <c r="M10" s="97">
        <v>0.36589403973509932</v>
      </c>
      <c r="N10" s="41">
        <v>812</v>
      </c>
      <c r="O10" s="97">
        <v>0.33609271523178808</v>
      </c>
      <c r="P10" s="37">
        <v>276</v>
      </c>
      <c r="Q10" s="101">
        <v>0.11423841059602649</v>
      </c>
      <c r="R10" s="24"/>
      <c r="S10" s="44" t="s">
        <v>137</v>
      </c>
      <c r="T10" s="15">
        <v>285</v>
      </c>
      <c r="U10" s="16">
        <v>57</v>
      </c>
      <c r="V10" s="45">
        <v>0.2</v>
      </c>
      <c r="W10" s="16">
        <v>59</v>
      </c>
      <c r="X10" s="93">
        <v>0.20701754385964913</v>
      </c>
      <c r="Y10" s="46">
        <v>47</v>
      </c>
      <c r="Z10" s="47">
        <v>3</v>
      </c>
      <c r="AA10" s="45">
        <v>6.3829787234042548E-2</v>
      </c>
      <c r="AB10" s="47">
        <v>5</v>
      </c>
      <c r="AC10" s="93">
        <v>0.10638297872340426</v>
      </c>
      <c r="AD10" s="48">
        <v>238</v>
      </c>
      <c r="AE10" s="47">
        <v>54</v>
      </c>
      <c r="AF10" s="45">
        <v>0.22689075630252101</v>
      </c>
      <c r="AG10" s="47">
        <v>54</v>
      </c>
      <c r="AH10" s="93">
        <v>0.22689075630252101</v>
      </c>
    </row>
    <row r="11" spans="1:35" s="49" customFormat="1" ht="14.25" customHeight="1" x14ac:dyDescent="0.4">
      <c r="A11" s="35" t="s">
        <v>138</v>
      </c>
      <c r="B11" s="36">
        <v>5325</v>
      </c>
      <c r="C11" s="37">
        <v>2345</v>
      </c>
      <c r="D11" s="90">
        <v>0.4403755868544601</v>
      </c>
      <c r="E11" s="38">
        <v>2345</v>
      </c>
      <c r="F11" s="50">
        <v>559</v>
      </c>
      <c r="G11" s="40">
        <v>0.23837953091684436</v>
      </c>
      <c r="H11" s="41">
        <v>267</v>
      </c>
      <c r="I11" s="40">
        <v>0.1138592750533049</v>
      </c>
      <c r="J11" s="42">
        <v>826</v>
      </c>
      <c r="K11" s="93">
        <v>0.35223880597014923</v>
      </c>
      <c r="L11" s="43">
        <v>997</v>
      </c>
      <c r="M11" s="97">
        <v>0.42515991471215353</v>
      </c>
      <c r="N11" s="41">
        <v>819</v>
      </c>
      <c r="O11" s="97">
        <v>0.34925373134328358</v>
      </c>
      <c r="P11" s="37">
        <v>300</v>
      </c>
      <c r="Q11" s="101">
        <v>0.1279317697228145</v>
      </c>
      <c r="R11" s="24"/>
      <c r="S11" s="44" t="s">
        <v>138</v>
      </c>
      <c r="T11" s="15">
        <v>236</v>
      </c>
      <c r="U11" s="16">
        <v>90</v>
      </c>
      <c r="V11" s="45">
        <v>0.38135593220338981</v>
      </c>
      <c r="W11" s="16">
        <v>77</v>
      </c>
      <c r="X11" s="93">
        <v>0.32627118644067798</v>
      </c>
      <c r="Y11" s="46">
        <v>41</v>
      </c>
      <c r="Z11" s="47">
        <v>12</v>
      </c>
      <c r="AA11" s="45">
        <v>0.29268292682926828</v>
      </c>
      <c r="AB11" s="47">
        <v>9</v>
      </c>
      <c r="AC11" s="93">
        <v>0.21951219512195122</v>
      </c>
      <c r="AD11" s="48">
        <v>195</v>
      </c>
      <c r="AE11" s="47">
        <v>78</v>
      </c>
      <c r="AF11" s="45">
        <v>0.4</v>
      </c>
      <c r="AG11" s="47">
        <v>68</v>
      </c>
      <c r="AH11" s="93">
        <v>0.3487179487179487</v>
      </c>
    </row>
    <row r="12" spans="1:35" s="49" customFormat="1" ht="14.25" customHeight="1" x14ac:dyDescent="0.4">
      <c r="A12" s="35" t="s">
        <v>103</v>
      </c>
      <c r="B12" s="36">
        <v>4815</v>
      </c>
      <c r="C12" s="37">
        <v>1902</v>
      </c>
      <c r="D12" s="90">
        <v>0.39501557632398754</v>
      </c>
      <c r="E12" s="38">
        <v>1902</v>
      </c>
      <c r="F12" s="50">
        <v>474</v>
      </c>
      <c r="G12" s="40">
        <v>0.24921135646687698</v>
      </c>
      <c r="H12" s="41">
        <v>214</v>
      </c>
      <c r="I12" s="40">
        <v>0.11251314405888538</v>
      </c>
      <c r="J12" s="42">
        <v>688</v>
      </c>
      <c r="K12" s="93">
        <v>0.36172450052576238</v>
      </c>
      <c r="L12" s="43">
        <v>715</v>
      </c>
      <c r="M12" s="97">
        <v>0.37592008412197686</v>
      </c>
      <c r="N12" s="41">
        <v>601</v>
      </c>
      <c r="O12" s="97">
        <v>0.31598317560462669</v>
      </c>
      <c r="P12" s="37">
        <v>156</v>
      </c>
      <c r="Q12" s="101">
        <v>8.2018927444794956E-2</v>
      </c>
      <c r="R12" s="24"/>
      <c r="S12" s="44" t="s">
        <v>103</v>
      </c>
      <c r="T12" s="15">
        <v>236</v>
      </c>
      <c r="U12" s="16">
        <v>63</v>
      </c>
      <c r="V12" s="45">
        <v>0.26694915254237289</v>
      </c>
      <c r="W12" s="16">
        <v>57</v>
      </c>
      <c r="X12" s="93">
        <v>0.24152542372881355</v>
      </c>
      <c r="Y12" s="46">
        <v>59</v>
      </c>
      <c r="Z12" s="47">
        <v>17</v>
      </c>
      <c r="AA12" s="45">
        <v>0.28813559322033899</v>
      </c>
      <c r="AB12" s="47">
        <v>12</v>
      </c>
      <c r="AC12" s="93">
        <v>0.20338983050847459</v>
      </c>
      <c r="AD12" s="48">
        <v>177</v>
      </c>
      <c r="AE12" s="47">
        <v>46</v>
      </c>
      <c r="AF12" s="45">
        <v>0.25988700564971751</v>
      </c>
      <c r="AG12" s="47">
        <v>45</v>
      </c>
      <c r="AH12" s="93">
        <v>0.25423728813559321</v>
      </c>
    </row>
    <row r="13" spans="1:35" s="49" customFormat="1" ht="14.25" customHeight="1" x14ac:dyDescent="0.4">
      <c r="A13" s="35" t="s">
        <v>139</v>
      </c>
      <c r="B13" s="36">
        <v>8347</v>
      </c>
      <c r="C13" s="37">
        <v>3080</v>
      </c>
      <c r="D13" s="90">
        <v>0.36899484844854441</v>
      </c>
      <c r="E13" s="38">
        <v>3080</v>
      </c>
      <c r="F13" s="50">
        <v>598</v>
      </c>
      <c r="G13" s="40">
        <v>0.19415584415584416</v>
      </c>
      <c r="H13" s="41">
        <v>299</v>
      </c>
      <c r="I13" s="40">
        <v>9.7077922077922082E-2</v>
      </c>
      <c r="J13" s="42">
        <v>897</v>
      </c>
      <c r="K13" s="93">
        <v>0.29123376623376623</v>
      </c>
      <c r="L13" s="43">
        <v>1134</v>
      </c>
      <c r="M13" s="97">
        <v>0.36818181818181817</v>
      </c>
      <c r="N13" s="41">
        <v>922</v>
      </c>
      <c r="O13" s="97">
        <v>0.29935064935064937</v>
      </c>
      <c r="P13" s="37">
        <v>293</v>
      </c>
      <c r="Q13" s="101">
        <v>9.5129870129870134E-2</v>
      </c>
      <c r="R13" s="24"/>
      <c r="S13" s="44" t="s">
        <v>139</v>
      </c>
      <c r="T13" s="15">
        <v>337</v>
      </c>
      <c r="U13" s="16">
        <v>167</v>
      </c>
      <c r="V13" s="45">
        <v>0.49554896142433236</v>
      </c>
      <c r="W13" s="16">
        <v>141</v>
      </c>
      <c r="X13" s="93">
        <v>0.41839762611275966</v>
      </c>
      <c r="Y13" s="46">
        <v>55</v>
      </c>
      <c r="Z13" s="47">
        <v>23</v>
      </c>
      <c r="AA13" s="45">
        <v>0.41818181818181815</v>
      </c>
      <c r="AB13" s="47">
        <v>5</v>
      </c>
      <c r="AC13" s="93">
        <v>9.0909090909090912E-2</v>
      </c>
      <c r="AD13" s="48">
        <v>282</v>
      </c>
      <c r="AE13" s="47">
        <v>144</v>
      </c>
      <c r="AF13" s="45">
        <v>0.51063829787234039</v>
      </c>
      <c r="AG13" s="47">
        <v>136</v>
      </c>
      <c r="AH13" s="93">
        <v>0.48226950354609927</v>
      </c>
    </row>
    <row r="14" spans="1:35" s="49" customFormat="1" ht="14.25" customHeight="1" x14ac:dyDescent="0.4">
      <c r="A14" s="35" t="s">
        <v>140</v>
      </c>
      <c r="B14" s="36">
        <v>4080</v>
      </c>
      <c r="C14" s="37">
        <v>1175</v>
      </c>
      <c r="D14" s="90">
        <v>0.28799019607843135</v>
      </c>
      <c r="E14" s="38">
        <v>1176</v>
      </c>
      <c r="F14" s="50">
        <v>205</v>
      </c>
      <c r="G14" s="40">
        <v>0.17431972789115646</v>
      </c>
      <c r="H14" s="41">
        <v>128</v>
      </c>
      <c r="I14" s="40">
        <v>0.10884353741496598</v>
      </c>
      <c r="J14" s="42">
        <v>333</v>
      </c>
      <c r="K14" s="93">
        <v>0.28316326530612246</v>
      </c>
      <c r="L14" s="43">
        <v>395</v>
      </c>
      <c r="M14" s="97">
        <v>0.33588435374149661</v>
      </c>
      <c r="N14" s="41">
        <v>373</v>
      </c>
      <c r="O14" s="97">
        <v>0.31717687074829931</v>
      </c>
      <c r="P14" s="37">
        <v>124</v>
      </c>
      <c r="Q14" s="101">
        <v>0.10544217687074831</v>
      </c>
      <c r="R14" s="24"/>
      <c r="S14" s="44" t="s">
        <v>140</v>
      </c>
      <c r="T14" s="15">
        <v>125</v>
      </c>
      <c r="U14" s="16">
        <v>23</v>
      </c>
      <c r="V14" s="45">
        <v>0.184</v>
      </c>
      <c r="W14" s="16">
        <v>21</v>
      </c>
      <c r="X14" s="93">
        <v>0.16800000000000001</v>
      </c>
      <c r="Y14" s="46">
        <v>25</v>
      </c>
      <c r="Z14" s="47">
        <v>2</v>
      </c>
      <c r="AA14" s="45">
        <v>0.08</v>
      </c>
      <c r="AB14" s="47">
        <v>1</v>
      </c>
      <c r="AC14" s="93">
        <v>0.04</v>
      </c>
      <c r="AD14" s="48">
        <v>100</v>
      </c>
      <c r="AE14" s="47">
        <v>21</v>
      </c>
      <c r="AF14" s="45">
        <v>0.21</v>
      </c>
      <c r="AG14" s="47">
        <v>20</v>
      </c>
      <c r="AH14" s="93">
        <v>0.2</v>
      </c>
    </row>
    <row r="15" spans="1:35" s="49" customFormat="1" ht="14.25" customHeight="1" x14ac:dyDescent="0.4">
      <c r="A15" s="35" t="s">
        <v>141</v>
      </c>
      <c r="B15" s="36">
        <v>3919</v>
      </c>
      <c r="C15" s="37">
        <v>1849</v>
      </c>
      <c r="D15" s="90">
        <v>0.47180403164072465</v>
      </c>
      <c r="E15" s="38">
        <v>1854</v>
      </c>
      <c r="F15" s="50">
        <v>389</v>
      </c>
      <c r="G15" s="40">
        <v>0.20981661272923408</v>
      </c>
      <c r="H15" s="41">
        <v>142</v>
      </c>
      <c r="I15" s="40">
        <v>7.6591154261057171E-2</v>
      </c>
      <c r="J15" s="42">
        <v>531</v>
      </c>
      <c r="K15" s="93">
        <v>0.28640776699029125</v>
      </c>
      <c r="L15" s="43">
        <v>783</v>
      </c>
      <c r="M15" s="97">
        <v>0.42233009708737862</v>
      </c>
      <c r="N15" s="41">
        <v>623</v>
      </c>
      <c r="O15" s="97">
        <v>0.33603020496224378</v>
      </c>
      <c r="P15" s="37">
        <v>235</v>
      </c>
      <c r="Q15" s="101">
        <v>0.12675296655879181</v>
      </c>
      <c r="R15" s="24"/>
      <c r="S15" s="44" t="s">
        <v>141</v>
      </c>
      <c r="T15" s="15">
        <v>168</v>
      </c>
      <c r="U15" s="16">
        <v>55</v>
      </c>
      <c r="V15" s="45">
        <v>0.32738095238095238</v>
      </c>
      <c r="W15" s="16">
        <v>50</v>
      </c>
      <c r="X15" s="93">
        <v>0.29761904761904762</v>
      </c>
      <c r="Y15" s="46">
        <v>28</v>
      </c>
      <c r="Z15" s="47">
        <v>6</v>
      </c>
      <c r="AA15" s="45">
        <v>0.21428571428571427</v>
      </c>
      <c r="AB15" s="47">
        <v>5</v>
      </c>
      <c r="AC15" s="93">
        <v>0.17857142857142858</v>
      </c>
      <c r="AD15" s="48">
        <v>140</v>
      </c>
      <c r="AE15" s="47">
        <v>49</v>
      </c>
      <c r="AF15" s="45">
        <v>0.35</v>
      </c>
      <c r="AG15" s="47">
        <v>45</v>
      </c>
      <c r="AH15" s="93">
        <v>0.32142857142857145</v>
      </c>
    </row>
    <row r="16" spans="1:35" s="49" customFormat="1" ht="14.25" customHeight="1" x14ac:dyDescent="0.4">
      <c r="A16" s="35" t="s">
        <v>142</v>
      </c>
      <c r="B16" s="36">
        <v>2019</v>
      </c>
      <c r="C16" s="37">
        <v>817</v>
      </c>
      <c r="D16" s="90">
        <v>0.40465577018325904</v>
      </c>
      <c r="E16" s="38">
        <v>817</v>
      </c>
      <c r="F16" s="50">
        <v>183</v>
      </c>
      <c r="G16" s="40">
        <v>0.22399020807833536</v>
      </c>
      <c r="H16" s="41">
        <v>93</v>
      </c>
      <c r="I16" s="40">
        <v>0.11383108935128519</v>
      </c>
      <c r="J16" s="42">
        <v>276</v>
      </c>
      <c r="K16" s="93">
        <v>0.33782129742962058</v>
      </c>
      <c r="L16" s="43">
        <v>283</v>
      </c>
      <c r="M16" s="97">
        <v>0.34638922888616891</v>
      </c>
      <c r="N16" s="41">
        <v>216</v>
      </c>
      <c r="O16" s="97">
        <v>0.26438188494492043</v>
      </c>
      <c r="P16" s="37">
        <v>83</v>
      </c>
      <c r="Q16" s="101">
        <v>0.10159118727050184</v>
      </c>
      <c r="R16" s="24"/>
      <c r="S16" s="44" t="s">
        <v>142</v>
      </c>
      <c r="T16" s="15">
        <v>130</v>
      </c>
      <c r="U16" s="16">
        <v>17</v>
      </c>
      <c r="V16" s="45">
        <v>0.13076923076923078</v>
      </c>
      <c r="W16" s="16">
        <v>11</v>
      </c>
      <c r="X16" s="93">
        <v>8.461538461538462E-2</v>
      </c>
      <c r="Y16" s="46">
        <v>31</v>
      </c>
      <c r="Z16" s="47">
        <v>3</v>
      </c>
      <c r="AA16" s="45">
        <v>9.6774193548387094E-2</v>
      </c>
      <c r="AB16" s="47">
        <v>2</v>
      </c>
      <c r="AC16" s="93">
        <v>6.4516129032258063E-2</v>
      </c>
      <c r="AD16" s="48">
        <v>99</v>
      </c>
      <c r="AE16" s="47">
        <v>14</v>
      </c>
      <c r="AF16" s="45">
        <v>0.14141414141414141</v>
      </c>
      <c r="AG16" s="47">
        <v>9</v>
      </c>
      <c r="AH16" s="93">
        <v>9.0909090909090912E-2</v>
      </c>
    </row>
    <row r="17" spans="1:34" s="49" customFormat="1" ht="14.25" customHeight="1" x14ac:dyDescent="0.4">
      <c r="A17" s="35" t="s">
        <v>143</v>
      </c>
      <c r="B17" s="36">
        <v>1329</v>
      </c>
      <c r="C17" s="37">
        <v>577</v>
      </c>
      <c r="D17" s="90">
        <v>0.43416102332580886</v>
      </c>
      <c r="E17" s="38">
        <v>577</v>
      </c>
      <c r="F17" s="50">
        <v>117</v>
      </c>
      <c r="G17" s="40">
        <v>0.2027729636048527</v>
      </c>
      <c r="H17" s="41">
        <v>61</v>
      </c>
      <c r="I17" s="40">
        <v>0.10571923743500866</v>
      </c>
      <c r="J17" s="42">
        <v>178</v>
      </c>
      <c r="K17" s="93">
        <v>0.30849220103986136</v>
      </c>
      <c r="L17" s="43">
        <v>193</v>
      </c>
      <c r="M17" s="97">
        <v>0.33448873483535529</v>
      </c>
      <c r="N17" s="41">
        <v>154</v>
      </c>
      <c r="O17" s="97">
        <v>0.26689774696707108</v>
      </c>
      <c r="P17" s="37">
        <v>57</v>
      </c>
      <c r="Q17" s="101">
        <v>9.8786828422876949E-2</v>
      </c>
      <c r="R17" s="24"/>
      <c r="S17" s="44" t="s">
        <v>143</v>
      </c>
      <c r="T17" s="15">
        <v>55</v>
      </c>
      <c r="U17" s="16">
        <v>38</v>
      </c>
      <c r="V17" s="45">
        <v>0.69090909090909092</v>
      </c>
      <c r="W17" s="16">
        <v>33</v>
      </c>
      <c r="X17" s="93">
        <v>0.6</v>
      </c>
      <c r="Y17" s="46">
        <v>8</v>
      </c>
      <c r="Z17" s="47">
        <v>5</v>
      </c>
      <c r="AA17" s="45">
        <v>0.625</v>
      </c>
      <c r="AB17" s="47">
        <v>0</v>
      </c>
      <c r="AC17" s="93">
        <v>0</v>
      </c>
      <c r="AD17" s="48">
        <v>47</v>
      </c>
      <c r="AE17" s="47">
        <v>33</v>
      </c>
      <c r="AF17" s="45">
        <v>0.7021276595744681</v>
      </c>
      <c r="AG17" s="47">
        <v>33</v>
      </c>
      <c r="AH17" s="93">
        <v>0.7021276595744681</v>
      </c>
    </row>
    <row r="18" spans="1:34" s="49" customFormat="1" ht="14.25" customHeight="1" x14ac:dyDescent="0.4">
      <c r="A18" s="35" t="s">
        <v>144</v>
      </c>
      <c r="B18" s="36">
        <v>1344</v>
      </c>
      <c r="C18" s="37">
        <v>712</v>
      </c>
      <c r="D18" s="90">
        <v>0.52976190476190477</v>
      </c>
      <c r="E18" s="38">
        <v>712</v>
      </c>
      <c r="F18" s="50">
        <v>148</v>
      </c>
      <c r="G18" s="40">
        <v>0.20786516853932585</v>
      </c>
      <c r="H18" s="41">
        <v>74</v>
      </c>
      <c r="I18" s="40">
        <v>0.10393258426966293</v>
      </c>
      <c r="J18" s="42">
        <v>222</v>
      </c>
      <c r="K18" s="93">
        <v>0.31179775280898875</v>
      </c>
      <c r="L18" s="43">
        <v>258</v>
      </c>
      <c r="M18" s="97">
        <v>0.36235955056179775</v>
      </c>
      <c r="N18" s="41">
        <v>208</v>
      </c>
      <c r="O18" s="97">
        <v>0.29213483146067415</v>
      </c>
      <c r="P18" s="37">
        <v>81</v>
      </c>
      <c r="Q18" s="101">
        <v>0.11376404494382023</v>
      </c>
      <c r="R18" s="24"/>
      <c r="S18" s="44" t="s">
        <v>144</v>
      </c>
      <c r="T18" s="15">
        <v>87</v>
      </c>
      <c r="U18" s="16">
        <v>41</v>
      </c>
      <c r="V18" s="45">
        <v>0.47126436781609193</v>
      </c>
      <c r="W18" s="16">
        <v>35</v>
      </c>
      <c r="X18" s="93">
        <v>0.40229885057471265</v>
      </c>
      <c r="Y18" s="46">
        <v>16</v>
      </c>
      <c r="Z18" s="47">
        <v>3</v>
      </c>
      <c r="AA18" s="45">
        <v>0.1875</v>
      </c>
      <c r="AB18" s="47">
        <v>0</v>
      </c>
      <c r="AC18" s="93">
        <v>0</v>
      </c>
      <c r="AD18" s="48">
        <v>71</v>
      </c>
      <c r="AE18" s="47">
        <v>38</v>
      </c>
      <c r="AF18" s="45">
        <v>0.53521126760563376</v>
      </c>
      <c r="AG18" s="47">
        <v>35</v>
      </c>
      <c r="AH18" s="93">
        <v>0.49295774647887325</v>
      </c>
    </row>
    <row r="19" spans="1:34" s="49" customFormat="1" ht="14.25" customHeight="1" x14ac:dyDescent="0.4">
      <c r="A19" s="35" t="s">
        <v>145</v>
      </c>
      <c r="B19" s="36">
        <v>1997</v>
      </c>
      <c r="C19" s="37">
        <v>875</v>
      </c>
      <c r="D19" s="90">
        <v>0.43815723585378069</v>
      </c>
      <c r="E19" s="38">
        <v>876</v>
      </c>
      <c r="F19" s="50">
        <v>180</v>
      </c>
      <c r="G19" s="40">
        <v>0.20547945205479451</v>
      </c>
      <c r="H19" s="41">
        <v>85</v>
      </c>
      <c r="I19" s="40">
        <v>9.7031963470319629E-2</v>
      </c>
      <c r="J19" s="42">
        <v>265</v>
      </c>
      <c r="K19" s="93">
        <v>0.30251141552511418</v>
      </c>
      <c r="L19" s="43">
        <v>311</v>
      </c>
      <c r="M19" s="97">
        <v>0.3550228310502283</v>
      </c>
      <c r="N19" s="41">
        <v>257</v>
      </c>
      <c r="O19" s="97">
        <v>0.29337899543378998</v>
      </c>
      <c r="P19" s="37">
        <v>97</v>
      </c>
      <c r="Q19" s="101">
        <v>0.11073059360730593</v>
      </c>
      <c r="R19" s="24"/>
      <c r="S19" s="44" t="s">
        <v>145</v>
      </c>
      <c r="T19" s="15">
        <v>88</v>
      </c>
      <c r="U19" s="16">
        <v>59</v>
      </c>
      <c r="V19" s="45">
        <v>0.67045454545454541</v>
      </c>
      <c r="W19" s="16">
        <v>55</v>
      </c>
      <c r="X19" s="93">
        <v>0.625</v>
      </c>
      <c r="Y19" s="46">
        <v>15</v>
      </c>
      <c r="Z19" s="47">
        <v>6</v>
      </c>
      <c r="AA19" s="45">
        <v>0.4</v>
      </c>
      <c r="AB19" s="47">
        <v>3</v>
      </c>
      <c r="AC19" s="93">
        <v>0.2</v>
      </c>
      <c r="AD19" s="48">
        <v>73</v>
      </c>
      <c r="AE19" s="47">
        <v>53</v>
      </c>
      <c r="AF19" s="45">
        <v>0.72602739726027399</v>
      </c>
      <c r="AG19" s="47">
        <v>52</v>
      </c>
      <c r="AH19" s="93">
        <v>0.71232876712328763</v>
      </c>
    </row>
    <row r="20" spans="1:34" s="49" customFormat="1" ht="14.25" customHeight="1" x14ac:dyDescent="0.4">
      <c r="A20" s="35" t="s">
        <v>146</v>
      </c>
      <c r="B20" s="36">
        <v>129</v>
      </c>
      <c r="C20" s="37">
        <v>68</v>
      </c>
      <c r="D20" s="90">
        <v>0.52713178294573648</v>
      </c>
      <c r="E20" s="38">
        <v>68</v>
      </c>
      <c r="F20" s="50">
        <v>18</v>
      </c>
      <c r="G20" s="40">
        <v>0.26470588235294118</v>
      </c>
      <c r="H20" s="41">
        <v>8</v>
      </c>
      <c r="I20" s="40">
        <v>0.11764705882352941</v>
      </c>
      <c r="J20" s="42">
        <v>26</v>
      </c>
      <c r="K20" s="93">
        <v>0.38235294117647056</v>
      </c>
      <c r="L20" s="43">
        <v>29</v>
      </c>
      <c r="M20" s="97">
        <v>0.4264705882352941</v>
      </c>
      <c r="N20" s="41">
        <v>14</v>
      </c>
      <c r="O20" s="97">
        <v>0.20588235294117646</v>
      </c>
      <c r="P20" s="37">
        <v>8</v>
      </c>
      <c r="Q20" s="101">
        <v>0.11764705882352941</v>
      </c>
      <c r="R20" s="24"/>
      <c r="S20" s="44" t="s">
        <v>146</v>
      </c>
      <c r="T20" s="15">
        <v>11</v>
      </c>
      <c r="U20" s="16">
        <v>3</v>
      </c>
      <c r="V20" s="45">
        <v>0.27272727272727271</v>
      </c>
      <c r="W20" s="16">
        <v>3</v>
      </c>
      <c r="X20" s="93">
        <v>0.27272727272727271</v>
      </c>
      <c r="Y20" s="46">
        <v>2</v>
      </c>
      <c r="Z20" s="47">
        <v>0</v>
      </c>
      <c r="AA20" s="45">
        <v>0</v>
      </c>
      <c r="AB20" s="47">
        <v>0</v>
      </c>
      <c r="AC20" s="93">
        <v>0</v>
      </c>
      <c r="AD20" s="48">
        <v>9</v>
      </c>
      <c r="AE20" s="47">
        <v>3</v>
      </c>
      <c r="AF20" s="45">
        <v>0.33333333333333331</v>
      </c>
      <c r="AG20" s="47">
        <v>3</v>
      </c>
      <c r="AH20" s="93">
        <v>0.33333333333333331</v>
      </c>
    </row>
    <row r="21" spans="1:34" s="49" customFormat="1" ht="14.25" customHeight="1" x14ac:dyDescent="0.4">
      <c r="A21" s="35" t="s">
        <v>147</v>
      </c>
      <c r="B21" s="36">
        <v>1368</v>
      </c>
      <c r="C21" s="37">
        <v>389</v>
      </c>
      <c r="D21" s="90">
        <v>0.28435672514619881</v>
      </c>
      <c r="E21" s="38">
        <v>389</v>
      </c>
      <c r="F21" s="50">
        <v>70</v>
      </c>
      <c r="G21" s="40">
        <v>0.17994858611825193</v>
      </c>
      <c r="H21" s="41">
        <v>39</v>
      </c>
      <c r="I21" s="40">
        <v>0.10025706940874037</v>
      </c>
      <c r="J21" s="42">
        <v>109</v>
      </c>
      <c r="K21" s="93">
        <v>0.28020565552699228</v>
      </c>
      <c r="L21" s="43">
        <v>134</v>
      </c>
      <c r="M21" s="97">
        <v>0.34447300771208228</v>
      </c>
      <c r="N21" s="41">
        <v>115</v>
      </c>
      <c r="O21" s="97">
        <v>0.29562982005141386</v>
      </c>
      <c r="P21" s="37">
        <v>26</v>
      </c>
      <c r="Q21" s="101">
        <v>6.6838046272493568E-2</v>
      </c>
      <c r="R21" s="24"/>
      <c r="S21" s="44" t="s">
        <v>147</v>
      </c>
      <c r="T21" s="15">
        <v>46</v>
      </c>
      <c r="U21" s="16">
        <v>14</v>
      </c>
      <c r="V21" s="45">
        <v>0.30434782608695654</v>
      </c>
      <c r="W21" s="16">
        <v>10</v>
      </c>
      <c r="X21" s="93">
        <v>0.21739130434782608</v>
      </c>
      <c r="Y21" s="46">
        <v>14</v>
      </c>
      <c r="Z21" s="47">
        <v>4</v>
      </c>
      <c r="AA21" s="45">
        <v>0.2857142857142857</v>
      </c>
      <c r="AB21" s="47">
        <v>1</v>
      </c>
      <c r="AC21" s="93">
        <v>7.1428571428571425E-2</v>
      </c>
      <c r="AD21" s="48">
        <v>32</v>
      </c>
      <c r="AE21" s="47">
        <v>10</v>
      </c>
      <c r="AF21" s="45">
        <v>0.3125</v>
      </c>
      <c r="AG21" s="47">
        <v>9</v>
      </c>
      <c r="AH21" s="93">
        <v>0.28125</v>
      </c>
    </row>
    <row r="22" spans="1:34" s="49" customFormat="1" ht="14.25" customHeight="1" x14ac:dyDescent="0.4">
      <c r="A22" s="35" t="s">
        <v>148</v>
      </c>
      <c r="B22" s="36">
        <v>814</v>
      </c>
      <c r="C22" s="37">
        <v>355</v>
      </c>
      <c r="D22" s="90">
        <v>0.43611793611793614</v>
      </c>
      <c r="E22" s="38">
        <v>373</v>
      </c>
      <c r="F22" s="50">
        <v>70</v>
      </c>
      <c r="G22" s="40">
        <v>0.1876675603217158</v>
      </c>
      <c r="H22" s="41">
        <v>34</v>
      </c>
      <c r="I22" s="40">
        <v>9.1152815013404831E-2</v>
      </c>
      <c r="J22" s="42">
        <v>104</v>
      </c>
      <c r="K22" s="93">
        <v>0.27882037533512066</v>
      </c>
      <c r="L22" s="43">
        <v>152</v>
      </c>
      <c r="M22" s="97">
        <v>0.40750670241286863</v>
      </c>
      <c r="N22" s="41">
        <v>78</v>
      </c>
      <c r="O22" s="97">
        <v>0.20911528150134048</v>
      </c>
      <c r="P22" s="37">
        <v>25</v>
      </c>
      <c r="Q22" s="101">
        <v>6.7024128686327081E-2</v>
      </c>
      <c r="R22" s="24"/>
      <c r="S22" s="44" t="s">
        <v>148</v>
      </c>
      <c r="T22" s="15">
        <v>46</v>
      </c>
      <c r="U22" s="16">
        <v>25</v>
      </c>
      <c r="V22" s="45">
        <v>0.54347826086956519</v>
      </c>
      <c r="W22" s="16">
        <v>22</v>
      </c>
      <c r="X22" s="93">
        <v>0.47826086956521741</v>
      </c>
      <c r="Y22" s="46">
        <v>14</v>
      </c>
      <c r="Z22" s="47">
        <v>8</v>
      </c>
      <c r="AA22" s="45">
        <v>0.5714285714285714</v>
      </c>
      <c r="AB22" s="47">
        <v>5</v>
      </c>
      <c r="AC22" s="93">
        <v>0.35714285714285715</v>
      </c>
      <c r="AD22" s="48">
        <v>32</v>
      </c>
      <c r="AE22" s="47">
        <v>17</v>
      </c>
      <c r="AF22" s="45">
        <v>0.53125</v>
      </c>
      <c r="AG22" s="47">
        <v>17</v>
      </c>
      <c r="AH22" s="93">
        <v>0.53125</v>
      </c>
    </row>
    <row r="23" spans="1:34" s="49" customFormat="1" ht="14.25" customHeight="1" x14ac:dyDescent="0.4">
      <c r="A23" s="35" t="s">
        <v>149</v>
      </c>
      <c r="B23" s="36">
        <v>4107</v>
      </c>
      <c r="C23" s="37">
        <v>1327</v>
      </c>
      <c r="D23" s="90">
        <v>0.32310689067445825</v>
      </c>
      <c r="E23" s="38">
        <v>1383</v>
      </c>
      <c r="F23" s="50">
        <v>305</v>
      </c>
      <c r="G23" s="40">
        <v>0.22053506869125089</v>
      </c>
      <c r="H23" s="41">
        <v>140</v>
      </c>
      <c r="I23" s="40">
        <v>0.1012292118582791</v>
      </c>
      <c r="J23" s="42">
        <v>445</v>
      </c>
      <c r="K23" s="93">
        <v>0.32176428054952999</v>
      </c>
      <c r="L23" s="43">
        <v>582</v>
      </c>
      <c r="M23" s="97">
        <v>0.42082429501084601</v>
      </c>
      <c r="N23" s="41">
        <v>425</v>
      </c>
      <c r="O23" s="97">
        <v>0.30730296456977585</v>
      </c>
      <c r="P23" s="37">
        <v>146</v>
      </c>
      <c r="Q23" s="101">
        <v>0.10556760665220535</v>
      </c>
      <c r="R23" s="24"/>
      <c r="S23" s="44" t="s">
        <v>149</v>
      </c>
      <c r="T23" s="15">
        <v>174</v>
      </c>
      <c r="U23" s="16">
        <v>17</v>
      </c>
      <c r="V23" s="45">
        <v>9.7701149425287362E-2</v>
      </c>
      <c r="W23" s="16">
        <v>15</v>
      </c>
      <c r="X23" s="93">
        <v>8.6206896551724144E-2</v>
      </c>
      <c r="Y23" s="46">
        <v>38</v>
      </c>
      <c r="Z23" s="47">
        <v>3</v>
      </c>
      <c r="AA23" s="45">
        <v>7.8947368421052627E-2</v>
      </c>
      <c r="AB23" s="47">
        <v>3</v>
      </c>
      <c r="AC23" s="93">
        <v>7.8947368421052627E-2</v>
      </c>
      <c r="AD23" s="48">
        <v>136</v>
      </c>
      <c r="AE23" s="47">
        <v>14</v>
      </c>
      <c r="AF23" s="45">
        <v>0.10294117647058823</v>
      </c>
      <c r="AG23" s="47">
        <v>12</v>
      </c>
      <c r="AH23" s="93">
        <v>8.8235294117647065E-2</v>
      </c>
    </row>
    <row r="24" spans="1:34" s="49" customFormat="1" ht="14.25" customHeight="1" x14ac:dyDescent="0.4">
      <c r="A24" s="35" t="s">
        <v>150</v>
      </c>
      <c r="B24" s="36">
        <v>229</v>
      </c>
      <c r="C24" s="37">
        <v>145</v>
      </c>
      <c r="D24" s="90">
        <v>0.63318777292576423</v>
      </c>
      <c r="E24" s="38">
        <v>145</v>
      </c>
      <c r="F24" s="50">
        <v>36</v>
      </c>
      <c r="G24" s="40">
        <v>0.24827586206896551</v>
      </c>
      <c r="H24" s="41">
        <v>9</v>
      </c>
      <c r="I24" s="40">
        <v>6.2068965517241378E-2</v>
      </c>
      <c r="J24" s="42">
        <v>45</v>
      </c>
      <c r="K24" s="93">
        <v>0.31034482758620691</v>
      </c>
      <c r="L24" s="43">
        <v>57</v>
      </c>
      <c r="M24" s="97">
        <v>0.39310344827586208</v>
      </c>
      <c r="N24" s="41">
        <v>38</v>
      </c>
      <c r="O24" s="97">
        <v>0.2620689655172414</v>
      </c>
      <c r="P24" s="37">
        <v>14</v>
      </c>
      <c r="Q24" s="101">
        <v>9.6551724137931033E-2</v>
      </c>
      <c r="R24" s="24"/>
      <c r="S24" s="35" t="s">
        <v>150</v>
      </c>
      <c r="T24" s="15">
        <v>19</v>
      </c>
      <c r="U24" s="16">
        <v>1</v>
      </c>
      <c r="V24" s="45">
        <v>5.2631578947368418E-2</v>
      </c>
      <c r="W24" s="16">
        <v>1</v>
      </c>
      <c r="X24" s="93">
        <v>5.2631578947368418E-2</v>
      </c>
      <c r="Y24" s="46">
        <v>6</v>
      </c>
      <c r="Z24" s="47">
        <v>0</v>
      </c>
      <c r="AA24" s="45">
        <v>0</v>
      </c>
      <c r="AB24" s="47">
        <v>0</v>
      </c>
      <c r="AC24" s="93">
        <v>0</v>
      </c>
      <c r="AD24" s="48">
        <v>13</v>
      </c>
      <c r="AE24" s="47">
        <v>1</v>
      </c>
      <c r="AF24" s="45">
        <v>7.6923076923076927E-2</v>
      </c>
      <c r="AG24" s="47">
        <v>1</v>
      </c>
      <c r="AH24" s="93">
        <v>7.6923076923076927E-2</v>
      </c>
    </row>
    <row r="25" spans="1:34" s="49" customFormat="1" ht="14.25" customHeight="1" x14ac:dyDescent="0.4">
      <c r="A25" s="35" t="s">
        <v>151</v>
      </c>
      <c r="B25" s="36">
        <v>709</v>
      </c>
      <c r="C25" s="37">
        <v>320</v>
      </c>
      <c r="D25" s="90">
        <v>0.45133991537376589</v>
      </c>
      <c r="E25" s="38">
        <v>320</v>
      </c>
      <c r="F25" s="50">
        <v>50</v>
      </c>
      <c r="G25" s="40">
        <v>0.15625</v>
      </c>
      <c r="H25" s="41">
        <v>35</v>
      </c>
      <c r="I25" s="40">
        <v>0.109375</v>
      </c>
      <c r="J25" s="42">
        <v>85</v>
      </c>
      <c r="K25" s="93">
        <v>0.265625</v>
      </c>
      <c r="L25" s="43">
        <v>106</v>
      </c>
      <c r="M25" s="97">
        <v>0.33124999999999999</v>
      </c>
      <c r="N25" s="41">
        <v>54</v>
      </c>
      <c r="O25" s="97">
        <v>0.16875000000000001</v>
      </c>
      <c r="P25" s="37">
        <v>36</v>
      </c>
      <c r="Q25" s="101">
        <v>0.1125</v>
      </c>
      <c r="R25" s="24"/>
      <c r="S25" s="35" t="s">
        <v>151</v>
      </c>
      <c r="T25" s="15">
        <v>39</v>
      </c>
      <c r="U25" s="16">
        <v>26</v>
      </c>
      <c r="V25" s="45">
        <v>0.66666666666666663</v>
      </c>
      <c r="W25" s="16">
        <v>24</v>
      </c>
      <c r="X25" s="93">
        <v>0.61538461538461542</v>
      </c>
      <c r="Y25" s="46">
        <v>13</v>
      </c>
      <c r="Z25" s="47">
        <v>10</v>
      </c>
      <c r="AA25" s="45">
        <v>0.76923076923076927</v>
      </c>
      <c r="AB25" s="47">
        <v>8</v>
      </c>
      <c r="AC25" s="93">
        <v>0.61538461538461542</v>
      </c>
      <c r="AD25" s="48">
        <v>26</v>
      </c>
      <c r="AE25" s="47">
        <v>16</v>
      </c>
      <c r="AF25" s="45">
        <v>0.61538461538461542</v>
      </c>
      <c r="AG25" s="47">
        <v>16</v>
      </c>
      <c r="AH25" s="93">
        <v>0.61538461538461542</v>
      </c>
    </row>
    <row r="26" spans="1:34" s="49" customFormat="1" ht="14.25" customHeight="1" x14ac:dyDescent="0.4">
      <c r="A26" s="35" t="s">
        <v>152</v>
      </c>
      <c r="B26" s="36">
        <v>1774</v>
      </c>
      <c r="C26" s="37">
        <v>706</v>
      </c>
      <c r="D26" s="90">
        <v>0.39797068771138672</v>
      </c>
      <c r="E26" s="38">
        <v>708</v>
      </c>
      <c r="F26" s="50">
        <v>153</v>
      </c>
      <c r="G26" s="40">
        <v>0.21610169491525424</v>
      </c>
      <c r="H26" s="41">
        <v>64</v>
      </c>
      <c r="I26" s="40">
        <v>9.03954802259887E-2</v>
      </c>
      <c r="J26" s="42">
        <v>217</v>
      </c>
      <c r="K26" s="93">
        <v>0.30649717514124292</v>
      </c>
      <c r="L26" s="43">
        <v>254</v>
      </c>
      <c r="M26" s="97">
        <v>0.35875706214689268</v>
      </c>
      <c r="N26" s="41">
        <v>172</v>
      </c>
      <c r="O26" s="97">
        <v>0.24293785310734464</v>
      </c>
      <c r="P26" s="37">
        <v>68</v>
      </c>
      <c r="Q26" s="101">
        <v>9.6045197740112997E-2</v>
      </c>
      <c r="R26" s="24"/>
      <c r="S26" s="35" t="s">
        <v>152</v>
      </c>
      <c r="T26" s="15">
        <v>81</v>
      </c>
      <c r="U26" s="16">
        <v>20</v>
      </c>
      <c r="V26" s="45">
        <v>0.24691358024691357</v>
      </c>
      <c r="W26" s="16">
        <v>20</v>
      </c>
      <c r="X26" s="93">
        <v>0.24691358024691357</v>
      </c>
      <c r="Y26" s="46">
        <v>14</v>
      </c>
      <c r="Z26" s="47">
        <v>3</v>
      </c>
      <c r="AA26" s="45">
        <v>0.21428571428571427</v>
      </c>
      <c r="AB26" s="47">
        <v>3</v>
      </c>
      <c r="AC26" s="93">
        <v>0.21428571428571427</v>
      </c>
      <c r="AD26" s="48">
        <v>67</v>
      </c>
      <c r="AE26" s="47">
        <v>17</v>
      </c>
      <c r="AF26" s="45">
        <v>0.2537313432835821</v>
      </c>
      <c r="AG26" s="47">
        <v>17</v>
      </c>
      <c r="AH26" s="93">
        <v>0.2537313432835821</v>
      </c>
    </row>
    <row r="27" spans="1:34" s="49" customFormat="1" ht="14.25" customHeight="1" x14ac:dyDescent="0.4">
      <c r="A27" s="35" t="s">
        <v>153</v>
      </c>
      <c r="B27" s="36">
        <v>5129</v>
      </c>
      <c r="C27" s="37">
        <v>1832</v>
      </c>
      <c r="D27" s="90">
        <v>0.35718463638136089</v>
      </c>
      <c r="E27" s="38">
        <v>1833</v>
      </c>
      <c r="F27" s="50">
        <v>419</v>
      </c>
      <c r="G27" s="40">
        <v>0.22858701582105836</v>
      </c>
      <c r="H27" s="41">
        <v>186</v>
      </c>
      <c r="I27" s="40">
        <v>0.10147299509001637</v>
      </c>
      <c r="J27" s="42">
        <v>605</v>
      </c>
      <c r="K27" s="93">
        <v>0.33006001091107473</v>
      </c>
      <c r="L27" s="43">
        <v>640</v>
      </c>
      <c r="M27" s="97">
        <v>0.34915439170758322</v>
      </c>
      <c r="N27" s="41">
        <v>528</v>
      </c>
      <c r="O27" s="97">
        <v>0.28805237315875615</v>
      </c>
      <c r="P27" s="37">
        <v>137</v>
      </c>
      <c r="Q27" s="101">
        <v>7.4740861974904524E-2</v>
      </c>
      <c r="R27" s="24"/>
      <c r="S27" s="35" t="s">
        <v>153</v>
      </c>
      <c r="T27" s="15">
        <v>212</v>
      </c>
      <c r="U27" s="16">
        <v>84</v>
      </c>
      <c r="V27" s="45">
        <v>0.39622641509433965</v>
      </c>
      <c r="W27" s="16">
        <v>73</v>
      </c>
      <c r="X27" s="93">
        <v>0.34433962264150941</v>
      </c>
      <c r="Y27" s="46">
        <v>46</v>
      </c>
      <c r="Z27" s="47">
        <v>16</v>
      </c>
      <c r="AA27" s="45">
        <v>0.34782608695652173</v>
      </c>
      <c r="AB27" s="47">
        <v>12</v>
      </c>
      <c r="AC27" s="93">
        <v>0.2608695652173913</v>
      </c>
      <c r="AD27" s="48">
        <v>166</v>
      </c>
      <c r="AE27" s="47">
        <v>68</v>
      </c>
      <c r="AF27" s="45">
        <v>0.40963855421686746</v>
      </c>
      <c r="AG27" s="47">
        <v>61</v>
      </c>
      <c r="AH27" s="93">
        <v>0.36746987951807231</v>
      </c>
    </row>
    <row r="28" spans="1:34" s="49" customFormat="1" ht="14.25" customHeight="1" x14ac:dyDescent="0.4">
      <c r="A28" s="35" t="s">
        <v>154</v>
      </c>
      <c r="B28" s="36">
        <v>5941</v>
      </c>
      <c r="C28" s="37">
        <v>2267</v>
      </c>
      <c r="D28" s="90">
        <v>0.38158559165123718</v>
      </c>
      <c r="E28" s="38">
        <v>2267</v>
      </c>
      <c r="F28" s="50">
        <v>502</v>
      </c>
      <c r="G28" s="40">
        <v>0.22143802382002647</v>
      </c>
      <c r="H28" s="41">
        <v>209</v>
      </c>
      <c r="I28" s="40">
        <v>9.2192324658138508E-2</v>
      </c>
      <c r="J28" s="42">
        <v>711</v>
      </c>
      <c r="K28" s="93">
        <v>0.31363034847816496</v>
      </c>
      <c r="L28" s="43">
        <v>739</v>
      </c>
      <c r="M28" s="97">
        <v>0.32598147331274813</v>
      </c>
      <c r="N28" s="41">
        <v>653</v>
      </c>
      <c r="O28" s="97">
        <v>0.28804587560652845</v>
      </c>
      <c r="P28" s="37">
        <v>210</v>
      </c>
      <c r="Q28" s="101">
        <v>9.2633436259373619E-2</v>
      </c>
      <c r="R28" s="24"/>
      <c r="S28" s="44" t="s">
        <v>154</v>
      </c>
      <c r="T28" s="15">
        <v>257</v>
      </c>
      <c r="U28" s="16">
        <v>130</v>
      </c>
      <c r="V28" s="45">
        <v>0.50583657587548636</v>
      </c>
      <c r="W28" s="16">
        <v>120</v>
      </c>
      <c r="X28" s="93">
        <v>0.46692607003891051</v>
      </c>
      <c r="Y28" s="46">
        <v>55</v>
      </c>
      <c r="Z28" s="47">
        <v>24</v>
      </c>
      <c r="AA28" s="45">
        <v>0.43636363636363634</v>
      </c>
      <c r="AB28" s="47">
        <v>22</v>
      </c>
      <c r="AC28" s="93">
        <v>0.4</v>
      </c>
      <c r="AD28" s="48">
        <v>202</v>
      </c>
      <c r="AE28" s="47">
        <v>106</v>
      </c>
      <c r="AF28" s="45">
        <v>0.52475247524752477</v>
      </c>
      <c r="AG28" s="47">
        <v>98</v>
      </c>
      <c r="AH28" s="93">
        <v>0.48514851485148514</v>
      </c>
    </row>
    <row r="29" spans="1:34" s="49" customFormat="1" ht="14.25" customHeight="1" x14ac:dyDescent="0.4">
      <c r="A29" s="35" t="s">
        <v>155</v>
      </c>
      <c r="B29" s="36">
        <v>6396</v>
      </c>
      <c r="C29" s="37">
        <v>2591</v>
      </c>
      <c r="D29" s="90">
        <v>0.40509693558474047</v>
      </c>
      <c r="E29" s="38">
        <v>2592</v>
      </c>
      <c r="F29" s="50">
        <v>590</v>
      </c>
      <c r="G29" s="40">
        <v>0.22762345679012347</v>
      </c>
      <c r="H29" s="41">
        <v>221</v>
      </c>
      <c r="I29" s="40">
        <v>8.526234567901235E-2</v>
      </c>
      <c r="J29" s="42">
        <v>811</v>
      </c>
      <c r="K29" s="93">
        <v>0.31288580246913578</v>
      </c>
      <c r="L29" s="43">
        <v>1099</v>
      </c>
      <c r="M29" s="97">
        <v>0.42399691358024694</v>
      </c>
      <c r="N29" s="41">
        <v>816</v>
      </c>
      <c r="O29" s="97">
        <v>0.31481481481481483</v>
      </c>
      <c r="P29" s="37">
        <v>302</v>
      </c>
      <c r="Q29" s="101">
        <v>0.11651234567901235</v>
      </c>
      <c r="R29" s="24"/>
      <c r="S29" s="44" t="s">
        <v>155</v>
      </c>
      <c r="T29" s="15">
        <v>259</v>
      </c>
      <c r="U29" s="16">
        <v>57</v>
      </c>
      <c r="V29" s="45">
        <v>0.22007722007722008</v>
      </c>
      <c r="W29" s="16">
        <v>41</v>
      </c>
      <c r="X29" s="93">
        <v>0.15830115830115829</v>
      </c>
      <c r="Y29" s="46">
        <v>62</v>
      </c>
      <c r="Z29" s="47">
        <v>11</v>
      </c>
      <c r="AA29" s="45">
        <v>0.17741935483870969</v>
      </c>
      <c r="AB29" s="47">
        <v>8</v>
      </c>
      <c r="AC29" s="93">
        <v>0.12903225806451613</v>
      </c>
      <c r="AD29" s="48">
        <v>197</v>
      </c>
      <c r="AE29" s="47">
        <v>46</v>
      </c>
      <c r="AF29" s="45">
        <v>0.233502538071066</v>
      </c>
      <c r="AG29" s="47">
        <v>33</v>
      </c>
      <c r="AH29" s="93">
        <v>0.16751269035532995</v>
      </c>
    </row>
    <row r="30" spans="1:34" s="49" customFormat="1" ht="14.25" customHeight="1" x14ac:dyDescent="0.4">
      <c r="A30" s="35" t="s">
        <v>156</v>
      </c>
      <c r="B30" s="36">
        <v>1815</v>
      </c>
      <c r="C30" s="37">
        <v>868</v>
      </c>
      <c r="D30" s="90">
        <v>0.47823691460055096</v>
      </c>
      <c r="E30" s="38">
        <v>869</v>
      </c>
      <c r="F30" s="50">
        <v>193</v>
      </c>
      <c r="G30" s="40">
        <v>0.22209436133486765</v>
      </c>
      <c r="H30" s="41">
        <v>99</v>
      </c>
      <c r="I30" s="40">
        <v>0.11392405063291139</v>
      </c>
      <c r="J30" s="42">
        <v>292</v>
      </c>
      <c r="K30" s="93">
        <v>0.33601841196777904</v>
      </c>
      <c r="L30" s="43">
        <v>373</v>
      </c>
      <c r="M30" s="97">
        <v>0.42922899884925203</v>
      </c>
      <c r="N30" s="41">
        <v>215</v>
      </c>
      <c r="O30" s="97">
        <v>0.24741081703107021</v>
      </c>
      <c r="P30" s="37">
        <v>105</v>
      </c>
      <c r="Q30" s="101">
        <v>0.12082853855005754</v>
      </c>
      <c r="R30" s="24"/>
      <c r="S30" s="44" t="s">
        <v>156</v>
      </c>
      <c r="T30" s="15">
        <v>107</v>
      </c>
      <c r="U30" s="16">
        <v>55</v>
      </c>
      <c r="V30" s="45">
        <v>0.51401869158878499</v>
      </c>
      <c r="W30" s="16">
        <v>50</v>
      </c>
      <c r="X30" s="93">
        <v>0.46728971962616822</v>
      </c>
      <c r="Y30" s="46">
        <v>16</v>
      </c>
      <c r="Z30" s="47">
        <v>7</v>
      </c>
      <c r="AA30" s="45">
        <v>0.4375</v>
      </c>
      <c r="AB30" s="47">
        <v>4</v>
      </c>
      <c r="AC30" s="93">
        <v>0.25</v>
      </c>
      <c r="AD30" s="48">
        <v>91</v>
      </c>
      <c r="AE30" s="47">
        <v>48</v>
      </c>
      <c r="AF30" s="45">
        <v>0.52747252747252749</v>
      </c>
      <c r="AG30" s="47">
        <v>46</v>
      </c>
      <c r="AH30" s="93">
        <v>0.50549450549450547</v>
      </c>
    </row>
    <row r="31" spans="1:34" s="49" customFormat="1" ht="14.25" customHeight="1" x14ac:dyDescent="0.4">
      <c r="A31" s="35" t="s">
        <v>157</v>
      </c>
      <c r="B31" s="36">
        <v>1966</v>
      </c>
      <c r="C31" s="37">
        <v>842</v>
      </c>
      <c r="D31" s="90">
        <v>0.42828077314343843</v>
      </c>
      <c r="E31" s="38">
        <v>842</v>
      </c>
      <c r="F31" s="50">
        <v>183</v>
      </c>
      <c r="G31" s="40">
        <v>0.21733966745843231</v>
      </c>
      <c r="H31" s="41">
        <v>100</v>
      </c>
      <c r="I31" s="40">
        <v>0.11876484560570071</v>
      </c>
      <c r="J31" s="42">
        <v>283</v>
      </c>
      <c r="K31" s="93">
        <v>0.33610451306413303</v>
      </c>
      <c r="L31" s="43">
        <v>361</v>
      </c>
      <c r="M31" s="97">
        <v>0.42874109263657956</v>
      </c>
      <c r="N31" s="41">
        <v>240</v>
      </c>
      <c r="O31" s="97">
        <v>0.28503562945368172</v>
      </c>
      <c r="P31" s="37">
        <v>91</v>
      </c>
      <c r="Q31" s="101">
        <v>0.10807600950118765</v>
      </c>
      <c r="R31" s="24"/>
      <c r="S31" s="44" t="s">
        <v>157</v>
      </c>
      <c r="T31" s="15">
        <v>101</v>
      </c>
      <c r="U31" s="16">
        <v>29</v>
      </c>
      <c r="V31" s="45">
        <v>0.28712871287128711</v>
      </c>
      <c r="W31" s="16">
        <v>19</v>
      </c>
      <c r="X31" s="93">
        <v>0.18811881188118812</v>
      </c>
      <c r="Y31" s="46">
        <v>32</v>
      </c>
      <c r="Z31" s="47">
        <v>12</v>
      </c>
      <c r="AA31" s="45">
        <v>0.375</v>
      </c>
      <c r="AB31" s="47">
        <v>2</v>
      </c>
      <c r="AC31" s="93">
        <v>6.25E-2</v>
      </c>
      <c r="AD31" s="48">
        <v>69</v>
      </c>
      <c r="AE31" s="47">
        <v>17</v>
      </c>
      <c r="AF31" s="45">
        <v>0.24637681159420291</v>
      </c>
      <c r="AG31" s="47">
        <v>17</v>
      </c>
      <c r="AH31" s="93">
        <v>0.24637681159420291</v>
      </c>
    </row>
    <row r="32" spans="1:34" s="49" customFormat="1" ht="14.25" customHeight="1" thickBot="1" x14ac:dyDescent="0.45">
      <c r="A32" s="51" t="s">
        <v>158</v>
      </c>
      <c r="B32" s="52">
        <v>4762</v>
      </c>
      <c r="C32" s="53">
        <v>1514</v>
      </c>
      <c r="D32" s="91">
        <v>0.31793364132717344</v>
      </c>
      <c r="E32" s="54">
        <v>1514</v>
      </c>
      <c r="F32" s="55">
        <v>332</v>
      </c>
      <c r="G32" s="56">
        <v>0.21928665785997359</v>
      </c>
      <c r="H32" s="57">
        <v>165</v>
      </c>
      <c r="I32" s="56">
        <v>0.10898282694848084</v>
      </c>
      <c r="J32" s="58">
        <v>497</v>
      </c>
      <c r="K32" s="94">
        <v>0.32826948480845441</v>
      </c>
      <c r="L32" s="59">
        <v>579</v>
      </c>
      <c r="M32" s="98">
        <v>0.38243064729194187</v>
      </c>
      <c r="N32" s="57">
        <v>452</v>
      </c>
      <c r="O32" s="98">
        <v>0.29854689564068693</v>
      </c>
      <c r="P32" s="53">
        <v>151</v>
      </c>
      <c r="Q32" s="102">
        <v>9.9735799207397627E-2</v>
      </c>
      <c r="R32" s="24"/>
      <c r="S32" s="60" t="s">
        <v>158</v>
      </c>
      <c r="T32" s="17">
        <v>188</v>
      </c>
      <c r="U32" s="18">
        <v>60</v>
      </c>
      <c r="V32" s="61">
        <v>0.31914893617021278</v>
      </c>
      <c r="W32" s="18">
        <v>44</v>
      </c>
      <c r="X32" s="94">
        <v>0.23404255319148937</v>
      </c>
      <c r="Y32" s="62">
        <v>38</v>
      </c>
      <c r="Z32" s="63">
        <v>8</v>
      </c>
      <c r="AA32" s="61">
        <v>0.21052631578947367</v>
      </c>
      <c r="AB32" s="63">
        <v>5</v>
      </c>
      <c r="AC32" s="94">
        <v>0.13157894736842105</v>
      </c>
      <c r="AD32" s="64">
        <v>150</v>
      </c>
      <c r="AE32" s="63">
        <v>52</v>
      </c>
      <c r="AF32" s="61">
        <v>0.34666666666666668</v>
      </c>
      <c r="AG32" s="63">
        <v>39</v>
      </c>
      <c r="AH32" s="94">
        <v>0.26</v>
      </c>
    </row>
    <row r="33" spans="1:34" s="49" customFormat="1" ht="14.25" customHeight="1" thickTop="1" thickBot="1" x14ac:dyDescent="0.45">
      <c r="A33" s="65" t="s">
        <v>159</v>
      </c>
      <c r="B33" s="19">
        <v>227936</v>
      </c>
      <c r="C33" s="20">
        <v>78765</v>
      </c>
      <c r="D33" s="92">
        <v>0.3455575249192756</v>
      </c>
      <c r="E33" s="21">
        <v>78860</v>
      </c>
      <c r="F33" s="22">
        <v>16992</v>
      </c>
      <c r="G33" s="23">
        <v>0.21547045396905909</v>
      </c>
      <c r="H33" s="20">
        <v>8115</v>
      </c>
      <c r="I33" s="23">
        <v>0.10290388029419224</v>
      </c>
      <c r="J33" s="66">
        <v>25107</v>
      </c>
      <c r="K33" s="95">
        <v>0.31837433426325135</v>
      </c>
      <c r="L33" s="22">
        <v>28588</v>
      </c>
      <c r="M33" s="99">
        <v>0.36251585087496829</v>
      </c>
      <c r="N33" s="20">
        <v>23373</v>
      </c>
      <c r="O33" s="99">
        <v>0.29638600050722802</v>
      </c>
      <c r="P33" s="20">
        <v>7509</v>
      </c>
      <c r="Q33" s="103">
        <v>9.5219376109561243E-2</v>
      </c>
      <c r="R33" s="24"/>
      <c r="S33" s="67" t="s">
        <v>159</v>
      </c>
      <c r="T33" s="25">
        <v>9105</v>
      </c>
      <c r="U33" s="26">
        <v>2076</v>
      </c>
      <c r="V33" s="68">
        <v>0.22800658978583196</v>
      </c>
      <c r="W33" s="26">
        <v>1815</v>
      </c>
      <c r="X33" s="95">
        <v>0.19934102141680396</v>
      </c>
      <c r="Y33" s="22">
        <v>1971</v>
      </c>
      <c r="Z33" s="20">
        <v>361</v>
      </c>
      <c r="AA33" s="68">
        <v>0.18315575849822424</v>
      </c>
      <c r="AB33" s="20">
        <v>247</v>
      </c>
      <c r="AC33" s="95">
        <v>0.12531709791983764</v>
      </c>
      <c r="AD33" s="19">
        <v>7134</v>
      </c>
      <c r="AE33" s="20">
        <v>1715</v>
      </c>
      <c r="AF33" s="68">
        <v>0.24039809363610878</v>
      </c>
      <c r="AG33" s="20">
        <v>1568</v>
      </c>
      <c r="AH33" s="95">
        <v>0.21979254275301374</v>
      </c>
    </row>
    <row r="34" spans="1:34" s="70" customFormat="1" ht="12" x14ac:dyDescent="0.4">
      <c r="A34" s="69"/>
      <c r="R34" s="71"/>
      <c r="S34" s="70" t="s">
        <v>160</v>
      </c>
    </row>
    <row r="35" spans="1:34" s="34" customFormat="1" x14ac:dyDescent="0.4">
      <c r="R35" s="29"/>
    </row>
    <row r="36" spans="1:34" s="34" customFormat="1" x14ac:dyDescent="0.4">
      <c r="R36" s="29"/>
    </row>
    <row r="37" spans="1:34" s="34" customFormat="1" x14ac:dyDescent="0.4">
      <c r="R37" s="29"/>
    </row>
    <row r="38" spans="1:34" s="34" customFormat="1" x14ac:dyDescent="0.4">
      <c r="R38" s="29"/>
    </row>
    <row r="39" spans="1:34" s="34" customFormat="1" x14ac:dyDescent="0.4">
      <c r="R39" s="29"/>
    </row>
    <row r="40" spans="1:34" s="34" customFormat="1" x14ac:dyDescent="0.4">
      <c r="R40" s="29"/>
    </row>
    <row r="41" spans="1:34" s="34" customFormat="1" x14ac:dyDescent="0.4">
      <c r="R41" s="29"/>
    </row>
    <row r="42" spans="1:34" s="34" customFormat="1" x14ac:dyDescent="0.4">
      <c r="R42" s="29"/>
    </row>
    <row r="43" spans="1:34" s="34" customFormat="1" x14ac:dyDescent="0.4">
      <c r="R43" s="29"/>
    </row>
    <row r="44" spans="1:34" s="34" customFormat="1" x14ac:dyDescent="0.4">
      <c r="R44" s="29"/>
    </row>
  </sheetData>
  <mergeCells count="37">
    <mergeCell ref="AF4:AF5"/>
    <mergeCell ref="AG4:AG5"/>
    <mergeCell ref="AH4:AH5"/>
    <mergeCell ref="Z4:Z5"/>
    <mergeCell ref="AA4:AA5"/>
    <mergeCell ref="AB4:AB5"/>
    <mergeCell ref="AC4:AC5"/>
    <mergeCell ref="AD4:AD5"/>
    <mergeCell ref="AE4:AE5"/>
    <mergeCell ref="Y4:Y5"/>
    <mergeCell ref="I4:I5"/>
    <mergeCell ref="J4:J5"/>
    <mergeCell ref="K4:K5"/>
    <mergeCell ref="L4:M4"/>
    <mergeCell ref="N4:O4"/>
    <mergeCell ref="P4:Q4"/>
    <mergeCell ref="T4:T5"/>
    <mergeCell ref="U4:U5"/>
    <mergeCell ref="V4:V5"/>
    <mergeCell ref="W4:W5"/>
    <mergeCell ref="X4:X5"/>
    <mergeCell ref="H4:H5"/>
    <mergeCell ref="AB2:AH2"/>
    <mergeCell ref="A3:A5"/>
    <mergeCell ref="B3:D3"/>
    <mergeCell ref="E3:E5"/>
    <mergeCell ref="F3:K3"/>
    <mergeCell ref="L3:Q3"/>
    <mergeCell ref="S3:S5"/>
    <mergeCell ref="T3:X3"/>
    <mergeCell ref="Y3:AC3"/>
    <mergeCell ref="AD3:AH3"/>
    <mergeCell ref="B4:B5"/>
    <mergeCell ref="C4:C5"/>
    <mergeCell ref="D4:D5"/>
    <mergeCell ref="F4:F5"/>
    <mergeCell ref="G4:G5"/>
  </mergeCells>
  <phoneticPr fontId="3"/>
  <pageMargins left="0.7" right="0.7" top="0.75" bottom="0.75" header="0.3" footer="0.3"/>
  <pageSetup paperSize="9" scale="89" fitToWidth="0" orientation="landscape" r:id="rId1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H105"/>
  <sheetViews>
    <sheetView view="pageBreakPreview" zoomScale="120" zoomScaleNormal="100" zoomScaleSheetLayoutView="120" workbookViewId="0">
      <selection activeCell="J110" sqref="J110"/>
    </sheetView>
  </sheetViews>
  <sheetFormatPr defaultRowHeight="15" customHeight="1" x14ac:dyDescent="0.4"/>
  <cols>
    <col min="1" max="8" width="11.125" style="83" customWidth="1"/>
    <col min="9" max="16384" width="9" style="83"/>
  </cols>
  <sheetData>
    <row r="1" spans="1:8" ht="15" customHeight="1" x14ac:dyDescent="0.4">
      <c r="A1" s="81" t="s">
        <v>161</v>
      </c>
      <c r="B1" s="81"/>
      <c r="C1" s="81"/>
      <c r="D1" s="81"/>
      <c r="E1" s="81"/>
      <c r="F1" s="81"/>
      <c r="G1" s="81"/>
      <c r="H1" s="82"/>
    </row>
    <row r="2" spans="1:8" ht="15" customHeight="1" x14ac:dyDescent="0.4">
      <c r="A2" s="81"/>
      <c r="B2" s="81"/>
      <c r="C2" s="81"/>
      <c r="D2" s="81"/>
      <c r="E2" s="81"/>
      <c r="F2" s="81"/>
      <c r="G2" s="81"/>
      <c r="H2" s="82"/>
    </row>
    <row r="3" spans="1:8" ht="15" customHeight="1" x14ac:dyDescent="0.4">
      <c r="A3" s="84" t="s">
        <v>16</v>
      </c>
      <c r="B3" s="81"/>
      <c r="C3" s="81"/>
      <c r="D3" s="81"/>
      <c r="E3" s="84" t="s">
        <v>198</v>
      </c>
      <c r="F3" s="81"/>
      <c r="G3" s="81"/>
      <c r="H3" s="82"/>
    </row>
    <row r="18" spans="1:8" ht="15" customHeight="1" x14ac:dyDescent="0.4">
      <c r="B18" s="255" t="s">
        <v>181</v>
      </c>
      <c r="C18" s="255"/>
      <c r="D18" s="255"/>
      <c r="E18" s="255"/>
      <c r="F18" s="255"/>
      <c r="G18" s="255"/>
    </row>
    <row r="19" spans="1:8" ht="15" customHeight="1" x14ac:dyDescent="0.4">
      <c r="B19" s="255"/>
      <c r="C19" s="255"/>
      <c r="D19" s="255"/>
      <c r="E19" s="255"/>
      <c r="F19" s="255"/>
      <c r="G19" s="255"/>
    </row>
    <row r="21" spans="1:8" ht="15" customHeight="1" x14ac:dyDescent="0.4">
      <c r="A21" s="81" t="s">
        <v>162</v>
      </c>
      <c r="B21" s="81"/>
      <c r="C21" s="81"/>
      <c r="D21" s="81"/>
      <c r="E21" s="81"/>
      <c r="F21" s="81"/>
      <c r="G21" s="81"/>
      <c r="H21" s="81"/>
    </row>
    <row r="22" spans="1:8" ht="15" customHeight="1" x14ac:dyDescent="0.4">
      <c r="A22" s="81"/>
      <c r="B22" s="81"/>
      <c r="C22" s="81"/>
      <c r="D22" s="81"/>
      <c r="E22" s="81"/>
      <c r="F22" s="81"/>
      <c r="G22" s="81"/>
      <c r="H22" s="81"/>
    </row>
    <row r="23" spans="1:8" ht="15" customHeight="1" x14ac:dyDescent="0.4">
      <c r="A23" s="84" t="s">
        <v>16</v>
      </c>
      <c r="B23" s="81"/>
      <c r="C23" s="81"/>
      <c r="D23" s="81"/>
      <c r="E23" s="84" t="s">
        <v>198</v>
      </c>
      <c r="F23" s="81"/>
      <c r="G23" s="81"/>
      <c r="H23" s="82"/>
    </row>
    <row r="39" spans="1:8" ht="15" customHeight="1" x14ac:dyDescent="0.4">
      <c r="B39" s="255" t="s">
        <v>199</v>
      </c>
      <c r="C39" s="255"/>
      <c r="D39" s="255"/>
      <c r="E39" s="255"/>
      <c r="F39" s="255"/>
      <c r="G39" s="255"/>
    </row>
    <row r="40" spans="1:8" ht="15" customHeight="1" x14ac:dyDescent="0.4">
      <c r="B40" s="255"/>
      <c r="C40" s="255"/>
      <c r="D40" s="255"/>
      <c r="E40" s="255"/>
      <c r="F40" s="255"/>
      <c r="G40" s="255"/>
    </row>
    <row r="41" spans="1:8" ht="15" customHeight="1" x14ac:dyDescent="0.4">
      <c r="A41" s="85"/>
      <c r="B41" s="255"/>
      <c r="C41" s="255"/>
      <c r="D41" s="255"/>
      <c r="E41" s="255"/>
      <c r="F41" s="255"/>
      <c r="G41" s="255"/>
      <c r="H41" s="85"/>
    </row>
    <row r="42" spans="1:8" ht="15" customHeight="1" x14ac:dyDescent="0.4">
      <c r="A42" s="85"/>
      <c r="B42" s="104"/>
      <c r="C42" s="104"/>
      <c r="D42" s="104"/>
      <c r="E42" s="104"/>
      <c r="F42" s="104"/>
      <c r="G42" s="104"/>
      <c r="H42" s="85"/>
    </row>
    <row r="43" spans="1:8" ht="15" customHeight="1" x14ac:dyDescent="0.4">
      <c r="A43" s="81" t="s">
        <v>163</v>
      </c>
      <c r="B43" s="81"/>
      <c r="C43" s="81"/>
      <c r="D43" s="81"/>
      <c r="E43" s="81"/>
      <c r="F43" s="81"/>
      <c r="G43" s="81"/>
      <c r="H43" s="81"/>
    </row>
    <row r="45" spans="1:8" ht="15" customHeight="1" x14ac:dyDescent="0.4">
      <c r="A45" s="84" t="s">
        <v>16</v>
      </c>
      <c r="B45" s="81"/>
      <c r="C45" s="81"/>
      <c r="D45" s="81"/>
      <c r="E45" s="84" t="s">
        <v>198</v>
      </c>
      <c r="F45" s="81"/>
      <c r="G45" s="81"/>
      <c r="H45" s="82"/>
    </row>
    <row r="61" spans="1:7" ht="15" customHeight="1" x14ac:dyDescent="0.4">
      <c r="B61" s="255" t="s">
        <v>200</v>
      </c>
      <c r="C61" s="255"/>
      <c r="D61" s="255"/>
      <c r="E61" s="255"/>
      <c r="F61" s="255"/>
      <c r="G61" s="255"/>
    </row>
    <row r="62" spans="1:7" ht="15" customHeight="1" x14ac:dyDescent="0.4">
      <c r="B62" s="255"/>
      <c r="C62" s="255"/>
      <c r="D62" s="255"/>
      <c r="E62" s="255"/>
      <c r="F62" s="255"/>
      <c r="G62" s="255"/>
    </row>
    <row r="64" spans="1:7" ht="15" customHeight="1" x14ac:dyDescent="0.4">
      <c r="A64" s="86" t="s">
        <v>164</v>
      </c>
    </row>
    <row r="65" spans="1:8" ht="15" customHeight="1" x14ac:dyDescent="0.4">
      <c r="A65" s="81"/>
      <c r="B65" s="81"/>
      <c r="C65" s="81"/>
      <c r="D65" s="81"/>
      <c r="E65" s="81"/>
      <c r="F65" s="81"/>
      <c r="G65" s="81"/>
      <c r="H65" s="82"/>
    </row>
    <row r="66" spans="1:8" ht="15" customHeight="1" x14ac:dyDescent="0.4">
      <c r="A66" s="84" t="s">
        <v>16</v>
      </c>
      <c r="B66" s="81"/>
      <c r="C66" s="81"/>
      <c r="D66" s="81"/>
      <c r="E66" s="84" t="s">
        <v>198</v>
      </c>
      <c r="F66" s="81"/>
      <c r="G66" s="81"/>
      <c r="H66" s="82"/>
    </row>
    <row r="83" spans="1:8" ht="15" customHeight="1" x14ac:dyDescent="0.4">
      <c r="B83" s="255" t="s">
        <v>182</v>
      </c>
      <c r="C83" s="255"/>
      <c r="D83" s="255"/>
      <c r="E83" s="255"/>
      <c r="F83" s="255"/>
      <c r="G83" s="255"/>
    </row>
    <row r="84" spans="1:8" ht="15" customHeight="1" x14ac:dyDescent="0.4">
      <c r="B84" s="255"/>
      <c r="C84" s="255"/>
      <c r="D84" s="255"/>
      <c r="E84" s="255"/>
      <c r="F84" s="255"/>
      <c r="G84" s="255"/>
    </row>
    <row r="86" spans="1:8" ht="15" customHeight="1" x14ac:dyDescent="0.4">
      <c r="A86" s="86" t="s">
        <v>165</v>
      </c>
    </row>
    <row r="88" spans="1:8" ht="15" customHeight="1" x14ac:dyDescent="0.4">
      <c r="A88" s="256" t="s">
        <v>166</v>
      </c>
      <c r="B88" s="256"/>
      <c r="C88" s="256"/>
      <c r="D88" s="256"/>
      <c r="E88" s="256" t="s">
        <v>167</v>
      </c>
      <c r="F88" s="256"/>
      <c r="G88" s="256"/>
      <c r="H88" s="256"/>
    </row>
    <row r="105" spans="1:4" ht="15" customHeight="1" x14ac:dyDescent="0.4">
      <c r="A105" s="87" t="s">
        <v>168</v>
      </c>
      <c r="B105" s="87"/>
      <c r="C105" s="87"/>
      <c r="D105" s="87"/>
    </row>
  </sheetData>
  <mergeCells count="6">
    <mergeCell ref="B18:G19"/>
    <mergeCell ref="B61:G62"/>
    <mergeCell ref="B83:G84"/>
    <mergeCell ref="A88:D88"/>
    <mergeCell ref="E88:H88"/>
    <mergeCell ref="B39:G41"/>
  </mergeCells>
  <phoneticPr fontId="3"/>
  <pageMargins left="0.7" right="0.7" top="0.75" bottom="0.75" header="0.3" footer="0.3"/>
  <pageSetup paperSize="9" scale="78" fitToHeight="0" orientation="portrait" r:id="rId1"/>
  <rowBreaks count="1" manualBreakCount="1">
    <brk id="63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G163"/>
  <sheetViews>
    <sheetView view="pageBreakPreview" topLeftCell="A55" zoomScale="120" zoomScaleNormal="100" zoomScaleSheetLayoutView="120" workbookViewId="0">
      <selection activeCell="B72" sqref="B72:G74"/>
    </sheetView>
  </sheetViews>
  <sheetFormatPr defaultRowHeight="15" customHeight="1" x14ac:dyDescent="0.4"/>
  <cols>
    <col min="1" max="8" width="11.125" style="74" customWidth="1"/>
    <col min="9" max="9" width="10" style="74" customWidth="1"/>
    <col min="10" max="16384" width="9" style="74"/>
  </cols>
  <sheetData>
    <row r="1" spans="1:1" s="3" customFormat="1" ht="15" customHeight="1" x14ac:dyDescent="0.4">
      <c r="A1" s="3" t="s">
        <v>169</v>
      </c>
    </row>
    <row r="2" spans="1:1" s="3" customFormat="1" ht="15" customHeight="1" x14ac:dyDescent="0.4">
      <c r="A2" s="3" t="s">
        <v>170</v>
      </c>
    </row>
    <row r="3" spans="1:1" s="73" customFormat="1" ht="15" customHeight="1" x14ac:dyDescent="0.4"/>
    <row r="4" spans="1:1" s="73" customFormat="1" ht="15" customHeight="1" x14ac:dyDescent="0.4"/>
    <row r="19" spans="1:7" ht="15" customHeight="1" x14ac:dyDescent="0.4">
      <c r="B19" s="257" t="s">
        <v>201</v>
      </c>
      <c r="C19" s="257"/>
      <c r="D19" s="257"/>
      <c r="E19" s="257"/>
      <c r="F19" s="257"/>
      <c r="G19" s="257"/>
    </row>
    <row r="20" spans="1:7" ht="15" customHeight="1" x14ac:dyDescent="0.4">
      <c r="B20" s="257"/>
      <c r="C20" s="257"/>
      <c r="D20" s="257"/>
      <c r="E20" s="257"/>
      <c r="F20" s="257"/>
      <c r="G20" s="257"/>
    </row>
    <row r="21" spans="1:7" ht="15" customHeight="1" x14ac:dyDescent="0.4">
      <c r="A21" s="74" t="s">
        <v>171</v>
      </c>
    </row>
    <row r="38" spans="1:1" ht="15" customHeight="1" x14ac:dyDescent="0.4">
      <c r="A38" s="74" t="s">
        <v>172</v>
      </c>
    </row>
    <row r="55" spans="1:5" ht="15" customHeight="1" x14ac:dyDescent="0.4">
      <c r="A55" s="74" t="s">
        <v>173</v>
      </c>
    </row>
    <row r="57" spans="1:5" ht="15" customHeight="1" x14ac:dyDescent="0.4">
      <c r="D57" s="75"/>
      <c r="E57" s="75"/>
    </row>
    <row r="58" spans="1:5" ht="15" customHeight="1" x14ac:dyDescent="0.4">
      <c r="A58" s="72"/>
      <c r="D58" s="75"/>
      <c r="E58" s="75"/>
    </row>
    <row r="59" spans="1:5" ht="15" customHeight="1" x14ac:dyDescent="0.4">
      <c r="D59" s="75"/>
      <c r="E59" s="75"/>
    </row>
    <row r="60" spans="1:5" ht="15" customHeight="1" x14ac:dyDescent="0.4">
      <c r="D60" s="75"/>
      <c r="E60" s="75"/>
    </row>
    <row r="61" spans="1:5" ht="15" customHeight="1" x14ac:dyDescent="0.4">
      <c r="D61" s="75"/>
      <c r="E61" s="75"/>
    </row>
    <row r="62" spans="1:5" ht="15" customHeight="1" x14ac:dyDescent="0.4">
      <c r="D62" s="75"/>
      <c r="E62" s="75"/>
    </row>
    <row r="63" spans="1:5" ht="15" customHeight="1" x14ac:dyDescent="0.4">
      <c r="D63" s="75"/>
      <c r="E63" s="75"/>
    </row>
    <row r="64" spans="1:5" ht="15" customHeight="1" x14ac:dyDescent="0.4">
      <c r="D64" s="75"/>
      <c r="E64" s="75"/>
    </row>
    <row r="65" spans="1:7" ht="15" customHeight="1" x14ac:dyDescent="0.4">
      <c r="D65" s="75"/>
      <c r="E65" s="75"/>
    </row>
    <row r="66" spans="1:7" ht="15" customHeight="1" x14ac:dyDescent="0.4">
      <c r="D66" s="75"/>
      <c r="E66" s="75"/>
    </row>
    <row r="67" spans="1:7" ht="15" customHeight="1" x14ac:dyDescent="0.4">
      <c r="D67" s="75"/>
      <c r="E67" s="75"/>
    </row>
    <row r="68" spans="1:7" ht="15" customHeight="1" x14ac:dyDescent="0.4">
      <c r="D68" s="75"/>
      <c r="E68" s="75"/>
    </row>
    <row r="69" spans="1:7" ht="15" customHeight="1" x14ac:dyDescent="0.4">
      <c r="D69" s="75"/>
      <c r="E69" s="75"/>
    </row>
    <row r="70" spans="1:7" ht="15" customHeight="1" x14ac:dyDescent="0.4">
      <c r="D70" s="75"/>
      <c r="E70" s="75"/>
    </row>
    <row r="71" spans="1:7" ht="15" customHeight="1" x14ac:dyDescent="0.4">
      <c r="D71" s="75"/>
      <c r="E71" s="75"/>
    </row>
    <row r="72" spans="1:7" ht="15" customHeight="1" x14ac:dyDescent="0.4">
      <c r="B72" s="257" t="s">
        <v>202</v>
      </c>
      <c r="C72" s="257"/>
      <c r="D72" s="257"/>
      <c r="E72" s="257"/>
      <c r="F72" s="257"/>
      <c r="G72" s="257"/>
    </row>
    <row r="73" spans="1:7" ht="15" customHeight="1" x14ac:dyDescent="0.4">
      <c r="B73" s="257"/>
      <c r="C73" s="257"/>
      <c r="D73" s="257"/>
      <c r="E73" s="257"/>
      <c r="F73" s="257"/>
      <c r="G73" s="257"/>
    </row>
    <row r="74" spans="1:7" ht="15" customHeight="1" x14ac:dyDescent="0.4">
      <c r="B74" s="257"/>
      <c r="C74" s="257"/>
      <c r="D74" s="257"/>
      <c r="E74" s="257"/>
      <c r="F74" s="257"/>
      <c r="G74" s="257"/>
    </row>
    <row r="75" spans="1:7" ht="15" customHeight="1" x14ac:dyDescent="0.4">
      <c r="B75" s="76"/>
      <c r="C75" s="76"/>
      <c r="D75" s="76"/>
      <c r="E75" s="76"/>
      <c r="F75" s="76"/>
      <c r="G75" s="76"/>
    </row>
    <row r="76" spans="1:7" ht="15" customHeight="1" x14ac:dyDescent="0.4">
      <c r="A76" s="74" t="s">
        <v>174</v>
      </c>
      <c r="D76" s="75"/>
      <c r="E76" s="75"/>
    </row>
    <row r="77" spans="1:7" ht="15" customHeight="1" x14ac:dyDescent="0.4">
      <c r="A77" s="75"/>
      <c r="B77" s="75"/>
      <c r="D77" s="75"/>
      <c r="E77" s="75"/>
      <c r="F77" s="75"/>
      <c r="G77" s="75"/>
    </row>
    <row r="78" spans="1:7" ht="15" customHeight="1" x14ac:dyDescent="0.4">
      <c r="A78" s="75"/>
      <c r="B78" s="75"/>
      <c r="D78" s="75"/>
      <c r="E78" s="75"/>
      <c r="F78" s="75"/>
      <c r="G78" s="75"/>
    </row>
    <row r="79" spans="1:7" ht="15" customHeight="1" x14ac:dyDescent="0.4">
      <c r="A79" s="75"/>
      <c r="B79" s="75"/>
      <c r="D79" s="75"/>
      <c r="E79" s="75"/>
      <c r="F79" s="75"/>
      <c r="G79" s="75"/>
    </row>
    <row r="80" spans="1:7" ht="15" customHeight="1" x14ac:dyDescent="0.4">
      <c r="A80" s="75"/>
      <c r="B80" s="75"/>
      <c r="D80" s="75"/>
      <c r="E80" s="75"/>
      <c r="F80" s="75"/>
      <c r="G80" s="75"/>
    </row>
    <row r="81" spans="1:7" ht="15" customHeight="1" x14ac:dyDescent="0.4">
      <c r="A81" s="75"/>
      <c r="B81" s="75"/>
      <c r="D81" s="75"/>
      <c r="E81" s="75"/>
      <c r="F81" s="75"/>
      <c r="G81" s="75"/>
    </row>
    <row r="82" spans="1:7" ht="15" customHeight="1" x14ac:dyDescent="0.4">
      <c r="A82" s="75"/>
      <c r="B82" s="75"/>
      <c r="D82" s="75"/>
      <c r="E82" s="75"/>
      <c r="F82" s="75"/>
      <c r="G82" s="75"/>
    </row>
    <row r="83" spans="1:7" ht="15" customHeight="1" x14ac:dyDescent="0.4">
      <c r="A83" s="75"/>
      <c r="B83" s="75"/>
      <c r="D83" s="75"/>
      <c r="E83" s="75"/>
      <c r="F83" s="75"/>
      <c r="G83" s="75"/>
    </row>
    <row r="84" spans="1:7" ht="15" customHeight="1" x14ac:dyDescent="0.4">
      <c r="A84" s="75"/>
      <c r="B84" s="75"/>
      <c r="D84" s="75"/>
      <c r="E84" s="75"/>
      <c r="F84" s="75"/>
      <c r="G84" s="75"/>
    </row>
    <row r="85" spans="1:7" ht="15" customHeight="1" x14ac:dyDescent="0.4">
      <c r="A85" s="75"/>
      <c r="B85" s="75"/>
      <c r="D85" s="75"/>
      <c r="E85" s="75"/>
      <c r="F85" s="75"/>
      <c r="G85" s="75"/>
    </row>
    <row r="86" spans="1:7" ht="15" customHeight="1" x14ac:dyDescent="0.4">
      <c r="A86" s="75"/>
      <c r="B86" s="75"/>
      <c r="D86" s="75"/>
      <c r="E86" s="75"/>
      <c r="F86" s="75"/>
      <c r="G86" s="75"/>
    </row>
    <row r="87" spans="1:7" ht="15" customHeight="1" x14ac:dyDescent="0.4">
      <c r="A87" s="75"/>
      <c r="B87" s="75"/>
      <c r="D87" s="75"/>
      <c r="E87" s="75"/>
      <c r="F87" s="75"/>
      <c r="G87" s="75"/>
    </row>
    <row r="88" spans="1:7" ht="15" customHeight="1" x14ac:dyDescent="0.4">
      <c r="A88" s="75"/>
      <c r="B88" s="75"/>
      <c r="D88" s="75"/>
      <c r="E88" s="75"/>
      <c r="F88" s="75"/>
      <c r="G88" s="75"/>
    </row>
    <row r="89" spans="1:7" ht="15" customHeight="1" x14ac:dyDescent="0.4">
      <c r="A89" s="75"/>
      <c r="B89" s="75"/>
      <c r="D89" s="75"/>
      <c r="E89" s="75"/>
      <c r="F89" s="75"/>
      <c r="G89" s="75"/>
    </row>
    <row r="90" spans="1:7" ht="15" customHeight="1" x14ac:dyDescent="0.4">
      <c r="A90" s="75"/>
      <c r="B90" s="75"/>
      <c r="D90" s="75"/>
      <c r="E90" s="75"/>
      <c r="F90" s="75"/>
      <c r="G90" s="75"/>
    </row>
    <row r="91" spans="1:7" ht="15" customHeight="1" x14ac:dyDescent="0.4">
      <c r="A91" s="75"/>
      <c r="B91" s="75"/>
      <c r="D91" s="75"/>
      <c r="E91" s="75"/>
      <c r="F91" s="75"/>
      <c r="G91" s="75"/>
    </row>
    <row r="92" spans="1:7" ht="15" customHeight="1" x14ac:dyDescent="0.4">
      <c r="A92" s="75" t="s">
        <v>175</v>
      </c>
      <c r="B92" s="75"/>
      <c r="D92" s="75"/>
      <c r="E92" s="75"/>
      <c r="F92" s="75"/>
      <c r="G92" s="75"/>
    </row>
    <row r="93" spans="1:7" ht="15" customHeight="1" x14ac:dyDescent="0.4">
      <c r="A93" s="75"/>
      <c r="B93" s="75"/>
      <c r="D93" s="75"/>
      <c r="E93" s="75"/>
      <c r="F93" s="75"/>
      <c r="G93" s="75"/>
    </row>
    <row r="94" spans="1:7" ht="15" customHeight="1" x14ac:dyDescent="0.4">
      <c r="A94" s="75"/>
      <c r="B94" s="75"/>
      <c r="D94" s="75"/>
      <c r="E94" s="75"/>
      <c r="F94" s="75"/>
      <c r="G94" s="75"/>
    </row>
    <row r="95" spans="1:7" ht="15" customHeight="1" x14ac:dyDescent="0.4">
      <c r="A95" s="75"/>
      <c r="B95" s="75"/>
      <c r="D95" s="75"/>
      <c r="E95" s="75"/>
      <c r="F95" s="75"/>
      <c r="G95" s="75"/>
    </row>
    <row r="96" spans="1:7" ht="15" customHeight="1" x14ac:dyDescent="0.4">
      <c r="A96" s="75"/>
      <c r="B96" s="75"/>
      <c r="D96" s="75"/>
      <c r="E96" s="75"/>
      <c r="F96" s="75"/>
      <c r="G96" s="75"/>
    </row>
    <row r="107" spans="1:7" ht="15" customHeight="1" x14ac:dyDescent="0.4">
      <c r="A107" s="77"/>
    </row>
    <row r="108" spans="1:7" ht="15" customHeight="1" x14ac:dyDescent="0.4">
      <c r="A108" s="77"/>
      <c r="B108" s="257" t="s">
        <v>183</v>
      </c>
      <c r="C108" s="257"/>
      <c r="D108" s="257"/>
      <c r="E108" s="257"/>
      <c r="F108" s="257"/>
      <c r="G108" s="88"/>
    </row>
    <row r="109" spans="1:7" ht="15" customHeight="1" x14ac:dyDescent="0.4">
      <c r="A109" s="77"/>
      <c r="B109" s="257"/>
      <c r="C109" s="257"/>
      <c r="D109" s="257"/>
      <c r="E109" s="257"/>
      <c r="F109" s="257"/>
      <c r="G109" s="88"/>
    </row>
    <row r="110" spans="1:7" ht="15" customHeight="1" x14ac:dyDescent="0.4">
      <c r="A110" s="74" t="s">
        <v>176</v>
      </c>
    </row>
    <row r="128" spans="1:1" ht="15" customHeight="1" x14ac:dyDescent="0.4">
      <c r="A128" s="74" t="s">
        <v>177</v>
      </c>
    </row>
    <row r="145" spans="1:1" ht="15" customHeight="1" x14ac:dyDescent="0.4">
      <c r="A145" s="74" t="s">
        <v>178</v>
      </c>
    </row>
    <row r="163" spans="2:7" ht="15" customHeight="1" x14ac:dyDescent="0.4">
      <c r="B163" s="258" t="s">
        <v>179</v>
      </c>
      <c r="C163" s="258"/>
      <c r="D163" s="258"/>
      <c r="E163" s="258"/>
      <c r="F163" s="258"/>
      <c r="G163" s="258"/>
    </row>
  </sheetData>
  <mergeCells count="4">
    <mergeCell ref="B19:G20"/>
    <mergeCell ref="B72:G74"/>
    <mergeCell ref="B163:G163"/>
    <mergeCell ref="B108:F109"/>
  </mergeCells>
  <phoneticPr fontId="3"/>
  <pageMargins left="0.7" right="0.7" top="0.75" bottom="0.75" header="0.3" footer="0.3"/>
  <pageSetup paperSize="9" scale="91" fitToHeight="0" orientation="portrait" r:id="rId1"/>
  <rowBreaks count="2" manualBreakCount="2">
    <brk id="54" max="16383" man="1"/>
    <brk id="109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１特定健康診査</vt:lpstr>
      <vt:lpstr>２特定保健指導①</vt:lpstr>
      <vt:lpstr>３特定保健指導 ②</vt:lpstr>
      <vt:lpstr>４服薬状況</vt:lpstr>
      <vt:lpstr>５ 市町村別</vt:lpstr>
      <vt:lpstr>６分析（性・年齢別）</vt:lpstr>
      <vt:lpstr>７分析（市町村別）</vt:lpstr>
      <vt:lpstr>'２特定保健指導①'!Print_Area</vt:lpstr>
      <vt:lpstr>'３特定保健指導 ②'!Print_Area</vt:lpstr>
      <vt:lpstr>'６分析（性・年齢別）'!Print_Area</vt:lpstr>
      <vt:lpstr>'７分析（市町村別）'!Print_Area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健康推進課002</dc:creator>
  <cp:lastModifiedBy>健康推進課003</cp:lastModifiedBy>
  <cp:lastPrinted>2023-01-11T01:34:36Z</cp:lastPrinted>
  <dcterms:created xsi:type="dcterms:W3CDTF">2020-05-28T02:32:57Z</dcterms:created>
  <dcterms:modified xsi:type="dcterms:W3CDTF">2026-02-12T07:03:04Z</dcterms:modified>
</cp:coreProperties>
</file>